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Lucy\Desktop\TRIMESTRE\I.INFORMACION CONTABLE\"/>
    </mc:Choice>
  </mc:AlternateContent>
  <bookViews>
    <workbookView xWindow="-28920" yWindow="-120" windowWidth="29040" windowHeight="15840" firstSheet="3" activeTab="18"/>
  </bookViews>
  <sheets>
    <sheet name="IC-8" sheetId="3" r:id="rId1"/>
    <sheet name="IC-9" sheetId="4" r:id="rId2"/>
    <sheet name="IC-10" sheetId="2" r:id="rId3"/>
    <sheet name="IC-11" sheetId="5" r:id="rId4"/>
    <sheet name="IC-12" sheetId="6" r:id="rId5"/>
    <sheet name="IC-13" sheetId="7" r:id="rId6"/>
    <sheet name="IC-14" sheetId="8" r:id="rId7"/>
    <sheet name="IC-15" sheetId="9" r:id="rId8"/>
    <sheet name="IC-16" sheetId="10" r:id="rId9"/>
    <sheet name="IC-17" sheetId="11" r:id="rId10"/>
    <sheet name="IC-18" sheetId="12" r:id="rId11"/>
    <sheet name="IC-19" sheetId="13" r:id="rId12"/>
    <sheet name="IC-20" sheetId="14" r:id="rId13"/>
    <sheet name="IC-21" sheetId="15" r:id="rId14"/>
    <sheet name="IC-22" sheetId="16" r:id="rId15"/>
    <sheet name="IC-23" sheetId="17" r:id="rId16"/>
    <sheet name="IC-24" sheetId="18" r:id="rId17"/>
    <sheet name="IC-25" sheetId="19" r:id="rId18"/>
    <sheet name="IC-26" sheetId="20" r:id="rId19"/>
  </sheets>
  <definedNames>
    <definedName name="Excel_BuiltIn_Print_Titles" localSheetId="15">#N/A</definedName>
    <definedName name="Excel_BuiltIn_Print_Titles" localSheetId="17">'IC-25'!$1:$11</definedName>
    <definedName name="_xlnm.Print_Titles" localSheetId="3">'IC-11'!$1:$12</definedName>
    <definedName name="_xlnm.Print_Titles" localSheetId="4">'IC-12'!$1:$12</definedName>
    <definedName name="_xlnm.Print_Titles" localSheetId="5">'IC-13'!$1:$15</definedName>
    <definedName name="_xlnm.Print_Titles" localSheetId="7">'IC-15'!$1:$15</definedName>
    <definedName name="_xlnm.Print_Titles" localSheetId="8">'IC-16'!$1:$15</definedName>
    <definedName name="_xlnm.Print_Titles" localSheetId="10">#N/A</definedName>
    <definedName name="_xlnm.Print_Titles" localSheetId="11">#N/A</definedName>
    <definedName name="_xlnm.Print_Titles" localSheetId="12">'IC-20'!$1:$15</definedName>
    <definedName name="_xlnm.Print_Titles" localSheetId="13">#N/A</definedName>
    <definedName name="_xlnm.Print_Titles" localSheetId="14">'IC-22'!$1:$12</definedName>
    <definedName name="_xlnm.Print_Titles" localSheetId="16">'IC-24'!$1:$15</definedName>
    <definedName name="_xlnm.Print_Titles" localSheetId="17">'IC-25'!$1:$11</definedName>
    <definedName name="_xlnm.Print_Titles" localSheetId="18">'IC-26'!$1:$12</definedName>
    <definedName name="_xlnm.Print_Titles" localSheetId="0">'IC-8'!$1:$14</definedName>
    <definedName name="_xlnm.Print_Titles" localSheetId="1">'IC-9'!$1:$15</definedName>
  </definedNames>
  <calcPr calcId="152511"/>
</workbook>
</file>

<file path=xl/calcChain.xml><?xml version="1.0" encoding="utf-8"?>
<calcChain xmlns="http://schemas.openxmlformats.org/spreadsheetml/2006/main">
  <c r="L14" i="20" l="1"/>
  <c r="L25" i="20" s="1"/>
  <c r="L21" i="20"/>
  <c r="L14" i="19"/>
  <c r="L44" i="19" s="1"/>
  <c r="L36" i="19"/>
  <c r="I140" i="18"/>
  <c r="I131" i="17"/>
  <c r="K21" i="16"/>
  <c r="M21" i="16"/>
  <c r="K30" i="16"/>
  <c r="M30" i="16"/>
  <c r="K36" i="16"/>
  <c r="M36" i="16"/>
  <c r="I20" i="15"/>
  <c r="I27" i="14"/>
  <c r="I24" i="13"/>
  <c r="I28" i="12"/>
  <c r="C674" i="11"/>
  <c r="D674" i="11"/>
  <c r="E674" i="11"/>
  <c r="F674" i="11"/>
  <c r="G674" i="11"/>
  <c r="E55" i="8"/>
  <c r="G18" i="7"/>
  <c r="G30" i="7"/>
  <c r="E18" i="6"/>
  <c r="E22" i="5"/>
  <c r="M21" i="4"/>
  <c r="I15" i="3"/>
  <c r="I19" i="3" s="1"/>
  <c r="I16" i="3"/>
  <c r="I17" i="3"/>
  <c r="E19" i="3"/>
  <c r="G19" i="3"/>
  <c r="I25" i="3"/>
  <c r="I26" i="3"/>
  <c r="I27" i="3"/>
  <c r="I28" i="3"/>
  <c r="I31" i="3" s="1"/>
  <c r="I29" i="3"/>
  <c r="E31" i="3"/>
  <c r="G31" i="3"/>
  <c r="G828" i="2" l="1"/>
  <c r="F828" i="2"/>
  <c r="E828" i="2"/>
  <c r="D828" i="2"/>
  <c r="C828" i="2"/>
</calcChain>
</file>

<file path=xl/sharedStrings.xml><?xml version="1.0" encoding="utf-8"?>
<sst xmlns="http://schemas.openxmlformats.org/spreadsheetml/2006/main" count="4089" uniqueCount="3025">
  <si>
    <t>Número de sub-cuenta</t>
  </si>
  <si>
    <t>Nombre de la sub-cuenta</t>
  </si>
  <si>
    <t>Saldo al cierre del periodo</t>
  </si>
  <si>
    <t>Menor o igual a 90</t>
  </si>
  <si>
    <t>Antigüedad en número de días</t>
  </si>
  <si>
    <t>Mayor a 365</t>
  </si>
  <si>
    <t>de 181 a 365</t>
  </si>
  <si>
    <t xml:space="preserve">de 91 a 180 </t>
  </si>
  <si>
    <t>Características</t>
  </si>
  <si>
    <t>INSTITUTO GUERRERENSE DE LA INFRAESTRUCTURA FISICA EDUCATIVA</t>
  </si>
  <si>
    <t>DIRECCION DE ADMINISTRACION</t>
  </si>
  <si>
    <t>IGIFE</t>
  </si>
  <si>
    <t/>
  </si>
  <si>
    <t>Notas a los Estados Financieros / Notas de Desglose</t>
  </si>
  <si>
    <t xml:space="preserve">NOTAS AL ESTADO DE SITUACIÓN FINANCIERA </t>
  </si>
  <si>
    <t>DEL 01 DE ENERO AL 30 DE JUNIO DE 2026</t>
  </si>
  <si>
    <t>(Cifras en Pesos)</t>
  </si>
  <si>
    <t>Cuentas y Documentos por Cobrar</t>
  </si>
  <si>
    <t>1 1 2 3 1 12 21120 5 P39 00001 00001 00082</t>
  </si>
  <si>
    <t>SECRETARIA DE HACIENDA Y CREDITO PUBLICO</t>
  </si>
  <si>
    <t>1 1 2 3 1 12 21120 5 P39 00001 00001 00087</t>
  </si>
  <si>
    <t>INSTITUTO MEXICANO DEL SEGURO SOCIAL</t>
  </si>
  <si>
    <t>1 1 2 3 1 12 21120 5 P39 00001 00002 00003</t>
  </si>
  <si>
    <t>C. HUGO ALFREDO GARCIA MIRANDA</t>
  </si>
  <si>
    <t>1 1 2 3 1 12 21120 5 P39 00001 00002 00004</t>
  </si>
  <si>
    <t>ARQ. VICTOR HUGO CALVO HERNANDEZ</t>
  </si>
  <si>
    <t>1 1 2 3 1 12 21120 5 P39 00001 00002 00005</t>
  </si>
  <si>
    <t>C. JULIO CESAR GARCIA HERNANDEZ</t>
  </si>
  <si>
    <t>1 1 2 3 1 12 21120 5 P39 00001 00002 00012</t>
  </si>
  <si>
    <t>C. ISELA CUENCA NAVA</t>
  </si>
  <si>
    <t>1 1 2 3 1 12 21120 5 P39 00001 00002 00022</t>
  </si>
  <si>
    <t>C. IGNACIO RIVERA GUTIERREZ</t>
  </si>
  <si>
    <t>1 1 2 3 1 12 21120 5 P39 00001 00002 00023</t>
  </si>
  <si>
    <t>C. FERNANDO RODRIGUEZ MARTINEZ</t>
  </si>
  <si>
    <t>1 1 2 3 1 12 21120 5 P39 00001 00002 00025</t>
  </si>
  <si>
    <t>C. JEOVANI HERNANDEZ ROLDAN</t>
  </si>
  <si>
    <t>1 1 2 3 1 12 21120 5 P39 00001 00002 00029</t>
  </si>
  <si>
    <t>C. ALBERTO DIAZ TEJEDA</t>
  </si>
  <si>
    <t>1 1 2 3 1 12 21120 5 P39 00001 00002 00032</t>
  </si>
  <si>
    <t>C. CARLOS ALBERTO VERONICA NAVA</t>
  </si>
  <si>
    <t>1 1 2 3 1 12 21120 5 P39 00001 00002 00038</t>
  </si>
  <si>
    <t>ING. GUILLERMO CHAVELAS GOMEZ</t>
  </si>
  <si>
    <t>1 1 2 3 1 12 21120 5 P39 00001 00002 00039</t>
  </si>
  <si>
    <t>ING. RUTILO CASTILLO CUENCA</t>
  </si>
  <si>
    <t>1 1 2 3 1 12 21120 5 P39 00001 00002 00040</t>
  </si>
  <si>
    <t>ING. DAGOBERTO JAVIER MORALES CALVO</t>
  </si>
  <si>
    <t>1 1 2 3 1 12 21120 5 P39 00001 00002 00041</t>
  </si>
  <si>
    <t>ARQ. GABRIEL VILLANUEVA CASARRUBIAS</t>
  </si>
  <si>
    <t>1 1 2 3 1 12 21120 5 P39 00001 00002 00044</t>
  </si>
  <si>
    <t>ING. RENE VAZQUEZ GARCIA</t>
  </si>
  <si>
    <t>1 1 2 3 1 12 21120 5 P39 00001 00002 00046</t>
  </si>
  <si>
    <t>ING. JOSE EDUARDO GALEANA GOMEZ</t>
  </si>
  <si>
    <t>1 1 2 3 1 12 21120 5 P39 00001 00002 00047</t>
  </si>
  <si>
    <t>ING. JUAN CARLOS GUTIERREZ FLORES</t>
  </si>
  <si>
    <t>1 1 2 3 1 12 21120 5 P39 00001 00002 00048</t>
  </si>
  <si>
    <t>ARQ. OSCAR DANIEL AGUILAR CRUZ</t>
  </si>
  <si>
    <t>1 1 2 3 1 12 21120 5 P39 00001 00002 00049</t>
  </si>
  <si>
    <t>ING. OSCAR BENJAMIN BENAVIDES LEYVA</t>
  </si>
  <si>
    <t>1 1 2 3 1 12 21120 5 P39 00001 00002 00051</t>
  </si>
  <si>
    <t>ING. ANTONIO TAPIA HERNANDEZ</t>
  </si>
  <si>
    <t>1 1 2 3 1 12 21120 5 P39 00001 00002 00053</t>
  </si>
  <si>
    <t>ING. MINERVA MORALES MARTINEZ</t>
  </si>
  <si>
    <t>1 1 2 3 1 12 21120 5 P39 00001 00002 00055</t>
  </si>
  <si>
    <t>ARQ. ANGEL REYES LEMUS</t>
  </si>
  <si>
    <t>1 1 2 3 1 12 21120 5 P39 00001 00002 00056</t>
  </si>
  <si>
    <t>ARQ. SIMON NAJERA NAVA</t>
  </si>
  <si>
    <t>1 1 2 3 1 12 21120 5 P39 00001 00002 00057</t>
  </si>
  <si>
    <t>ING. JOSUE NAJERA NAVA</t>
  </si>
  <si>
    <t>1 1 2 3 1 12 21120 5 P39 00001 00002 00058</t>
  </si>
  <si>
    <t>ING. JORGE LUIS SANDOVAL CASTRO</t>
  </si>
  <si>
    <t>1 1 2 3 1 12 21120 5 P39 00001 00002 00064</t>
  </si>
  <si>
    <t>ING. RICARDO ROLDAN REYES</t>
  </si>
  <si>
    <t>1 1 2 3 1 12 21120 5 P39 00001 00002 00067</t>
  </si>
  <si>
    <t>C. ABRAHAM CASTILLO MALDONADO</t>
  </si>
  <si>
    <t>1 1 2 3 1 12 21120 5 P39 00001 00002 00069</t>
  </si>
  <si>
    <t>C. DANIEL NAVARRETE LOPEZ</t>
  </si>
  <si>
    <t>1 1 2 3 1 12 21120 5 P39 00001 00002 00090</t>
  </si>
  <si>
    <t>C. LAURA PATRICIA TAPIA NAVA</t>
  </si>
  <si>
    <t>1 1 2 3 1 12 21120 5 P39 00001 00002 00092</t>
  </si>
  <si>
    <t>C. GERARDO ESMIR TORRES TORRES</t>
  </si>
  <si>
    <t>1 1 2 3 1 12 21120 5 P39 00001 00002 00093</t>
  </si>
  <si>
    <t>C. RAID CARBAJAL GOMEZ</t>
  </si>
  <si>
    <t>1 1 2 3 1 12 21120 5 P39 00001 00002 00095</t>
  </si>
  <si>
    <t>C. PEDRO DIAZ CAMPOS</t>
  </si>
  <si>
    <t>1 1 2 3 1 12 21120 5 P39 00001 00002 00097</t>
  </si>
  <si>
    <t>ING. ERICK JAIR HUERTA ALONSO</t>
  </si>
  <si>
    <t>1 1 2 3 1 12 21120 5 P39 00001 00002 00106</t>
  </si>
  <si>
    <t>C. CESAR PANTALEON SOTO</t>
  </si>
  <si>
    <t>1 1 2 3 1 12 21120 5 P39 00001 00002 00107</t>
  </si>
  <si>
    <t>C. ELISEO HILARIO GOMEZ</t>
  </si>
  <si>
    <t>1 1 2 3 1 12 21120 5 P39 00001 00002 00108</t>
  </si>
  <si>
    <t>ING. NAHUM LOPEZ RIVERA</t>
  </si>
  <si>
    <t>1 1 2 3 1 12 21120 5 P39 00001 00002 00111</t>
  </si>
  <si>
    <t>ING. EFIGENIO POBLETE GALLARDO</t>
  </si>
  <si>
    <t>1 1 2 3 1 12 21120 5 P39 00001 00002 00112</t>
  </si>
  <si>
    <t>C. DANIEL MATEO RODRIGUEZ CORTES</t>
  </si>
  <si>
    <t>1 1 2 3 1 12 21120 5 P39 00002 00001 00051</t>
  </si>
  <si>
    <t>AYUNTAMIENTO EDUARDO NERI</t>
  </si>
  <si>
    <t>1 1 2 3 1 12 21120 5 P39 00005 00001 00099</t>
  </si>
  <si>
    <t>DANIEL NAVARRETE LOPEZ</t>
  </si>
  <si>
    <t>1 1 2 3 1 12 21120 5 P39 00005 00001 00114</t>
  </si>
  <si>
    <t>CARLOS ALBERTO VERONICA NAVA</t>
  </si>
  <si>
    <t>1 1 3 1 1 12 21120 5 P39 00002 00018 00005 001</t>
  </si>
  <si>
    <t>(093-2023) CEPI. FRIDA KAHLO ; SAN MIGUEL TOTOLAPAN</t>
  </si>
  <si>
    <t>1 1 3 1 1 12 21120 5 P39 00002 00018 00005 002</t>
  </si>
  <si>
    <t>(093-2023) E.P. VALERIANA NAVA ; JALAPA / CUAUHTEPEC</t>
  </si>
  <si>
    <t>1 1 3 1 1 12 21120 5 P39 00002 00019 00002 001</t>
  </si>
  <si>
    <t>(094-2023) COLEGIO DE BACHILLERES POR COOPERACION m PLANTEL METLATONOC</t>
  </si>
  <si>
    <t>1 1 3 4 1 12 21120 5 P39 00002 00041 00011 001</t>
  </si>
  <si>
    <t>(110-2022) JN. ALFONSO G. ALARCON; CCT.12DJN3394H; EL METLAPIL/ACAPULCO</t>
  </si>
  <si>
    <t>1 1 3 4 1 12 21120 5 P39 00002 00047 00003 001</t>
  </si>
  <si>
    <t>(073-2023) JN. DESCUBRIMIENTO DE AMERICA; CCT.12DJN2847L; SANTA BARBARA/CHILPANCINGO</t>
  </si>
  <si>
    <t>1 1 3 4 1 12 21120 5 P39 00002 00047 00009 001</t>
  </si>
  <si>
    <t>(071-2023) EP. EMLIANO ZAPATA ; CCT.12DPR4601W; CHILPANCINGO/CHILPANCINGO</t>
  </si>
  <si>
    <t>1 1 3 4 1 12 21120 5 P39 00002 00047 00017 001</t>
  </si>
  <si>
    <t>(122-2023)  ST LEYES DE REFORMA DE 1857, CCT 12DST0311Q, DE FERMÍN RABADÁN CERVANTES/IGUALA DE LA INDEPENDENCIA</t>
  </si>
  <si>
    <t>1 1 3 4 1 12 21120 5 P39 00002 00061 00018 001</t>
  </si>
  <si>
    <t>(001-2026) JN PEDRO ALCOCER, CCT 12EJN0080M, APANGUITO/ATENANGO DEL RÍO</t>
  </si>
  <si>
    <t>1 1 3 4 1 12 21120 5 P39 00002 00061 00020 001</t>
  </si>
  <si>
    <t>(018-2026) CEPI FRANCISCO I MADERO, CCT 12DCC0326A, SAN MARCOS YERBA SANTA/ACATEPEC</t>
  </si>
  <si>
    <t>1 1 3 4 1 12 21120 5 P39 00002 00061 00021 001</t>
  </si>
  <si>
    <t>(016-2026) TVS. GENARO VAZQUEZ ROJAS, CCT.12DTV0147U; CHACALAPA/ÑUU SAVI</t>
  </si>
  <si>
    <t>1 1 3 4 1 12 21120 5 P39 00002 00063 00003 002</t>
  </si>
  <si>
    <t>(019-2026) INSTITUTO TECNOLOGICO DE CHILPANCINGO, CCT 12DIT0002E; CHILPANCINGO DE LOS BRAVO/CHILPANCINGO DE LOS BRAVO</t>
  </si>
  <si>
    <t>1 1 3 4 1 12 21120 5 P39 00002 00063 00004 001</t>
  </si>
  <si>
    <t>(013-2026) UNIVERSIDAD INTERCULTURAL DEL ESTADO DE GUERRERO UNIDAD  ACADÉMICA AYUTLA DE LOS LIBRES, CCT 12EIU0002C, AYUTLA DE LOS LIBRES/AYUTLA DE LOS LIBRES</t>
  </si>
  <si>
    <t>1 1 3 4 1 12 21120 5 P39 00002 00064 00001 001</t>
  </si>
  <si>
    <t>(036-2026) EP NARCISO MENDOZA, CCT 12EPR0757V, ACAPULCO DE JUÁREZ/ACAPULCO DE JUÁREZ</t>
  </si>
  <si>
    <t>1 1 3 4 1 12 21120 5 P39 00002 00064 00002 001</t>
  </si>
  <si>
    <t>(031-2026) EP PROFESOR RAFAEL RAMÍREZ CASTAÑEDA, CCT 12DPR5543C, CHILPANCINGO DE LOS BRAVO/CHILPANCINGO DE LOS BRAVO</t>
  </si>
  <si>
    <t>1 1 3 4 1 12 21120 5 P39 00002 00064 00003 001</t>
  </si>
  <si>
    <t>(038-2026) EP. JOSEFA ORTIZ DE DOMINGUEZ CCT.12DPR2006J; AMOJILECA/CHILPANCINGO DE LOS BRAVO</t>
  </si>
  <si>
    <t>1 1 3 4 1 12 21120 5 P39 00002 00064 00004 001</t>
  </si>
  <si>
    <t>(029-2026)  EP JOSEFA ORTIZ DE DOMÍNGUEZ, CCT 12DPR1451L, ACAPULCO DE JUÁREZ/ACAPULCO DE JUÁREZ</t>
  </si>
  <si>
    <t>1 1 3 4 1 12 21120 5 P39 00002 00064 00005 001</t>
  </si>
  <si>
    <t>(030-2026) SG HEROÍNA DE TIXTLA, CCT 12DES0021H, TIXTLA DE GUERRERO/TIXTLA DE GUERRERO</t>
  </si>
  <si>
    <t>1 1 3 4 1 12 21120 5 P39 00002 00064 00006 001</t>
  </si>
  <si>
    <t>(037-2026) EP ALFONSO GARCÍA ROBLES, CCT 12DPR5948U,ACAPULCO DE JUÁREZ/ACAPULCO DE JUÁREZ</t>
  </si>
  <si>
    <t>1 1 3 4 1 12 21120 5 P39 00002 00064 00007 001</t>
  </si>
  <si>
    <t>(033-2026) EP VICENTE GUERRERO, CCT 12DPR2837V, EL JAGÜEY/CHILAPA DE ÁLVAREZ</t>
  </si>
  <si>
    <t>1 1 3 4 1 12 21120 5 P39 00002 00064 00008 001</t>
  </si>
  <si>
    <t>(034-2026) TVS LUIS DONALDO COLOSIO MURRIETA, CCT 12DTV0914V, EL AGUACATE/ACATEPEC</t>
  </si>
  <si>
    <t>1 1 3 4 1 12 21120 5 P39 00002 00064 00009 001</t>
  </si>
  <si>
    <t>(058-2026) EP VENUSTIANO CARRANZA, CCT 12DPR4701V, ACAPULCO DE JUÁREZ/ACAPULCO DE JUÁREZ</t>
  </si>
  <si>
    <t>1 1 3 4 1 12 21120 5 P39 00002 00064 00010 001</t>
  </si>
  <si>
    <t>(071-2026) EP GENERAL FRANCISCO VILLA, CCT 12DPR2007I, EL METLAPIL/ACAPULCO DE JUÁREZ</t>
  </si>
  <si>
    <t>1 1 3 4 1 12 21120 5 P39 00002 00065 00001 001</t>
  </si>
  <si>
    <t>(027-2026) TVS MIGUEL HIDALGO CCT 12DTV0910Z, AQUILPA/TLAPA DE COMONFORT</t>
  </si>
  <si>
    <t>1 1 3 4 1 12 21120 5 P39 00002 00065 00002 001</t>
  </si>
  <si>
    <t>(021-2026) JN IGNACIO LÓPEZ RAYÓN CCT 12DJN0395M, ACAPULCO DE JUÁREZ/ACAPULCO DE JUÁREZ</t>
  </si>
  <si>
    <t>1 1 3 4 1 12 21120 5 P39 00002 00065 00003 001</t>
  </si>
  <si>
    <t>(053-2026) CEPI FRAY SERVANDO TERESA DE MIER, CCT 12DCC1225J, LÁZARO CÁRDENAS/ACATEPEC</t>
  </si>
  <si>
    <t>1 1 3 4 1 12 21120 5 P39 00002 00065 00003 002</t>
  </si>
  <si>
    <t>(047-2026) EP JUSTO SIERRA, CCT 12EPR0469C, CHILPANCINGO DE LOS BRAVO/CHILPANCINGO DE LOS BRAVO</t>
  </si>
  <si>
    <t>1 1 3 4 1 12 21120 5 P39 00002 00065 00004 001</t>
  </si>
  <si>
    <t>(040-2026) JN JOSEFA ORTIZ DE DOMÍNGUEZ CCT 12DJN3523L, ZOYATEPEC/CHILPANCINGO DE LOS BRAVO</t>
  </si>
  <si>
    <t>1 1 3 4 1 12 21120 5 P39 00002 00065 00004 002</t>
  </si>
  <si>
    <t>(052-2026) EP IGNACIO M. ALTAMIRANO, CCT 12DPR2376B, TEPECHICOTLÁN/CHILPANCINGO DE LOS BRAVO</t>
  </si>
  <si>
    <t>1 1 3 4 1 12 21120 5 P39 00002 00065 00005 001</t>
  </si>
  <si>
    <t>(051-2026) JN TEÓFILO OLEA Y LEYVA, CCT 12DJN6084Y, CUANACAXTITLÁN/SAN LUIS ACATLÁN</t>
  </si>
  <si>
    <t>1 1 3 4 1 12 21120 5 P39 00002 00065 00006 001</t>
  </si>
  <si>
    <t>(045-2026) EP NICOLÁS BRAVO, CCT 12DPR1846W, TLAXINGA (CLATZINGA)/CHILAPA DE ÁLVAREZ</t>
  </si>
  <si>
    <t>1 1 3 4 1 12 21120 5 P39 00002 00065 00007 001</t>
  </si>
  <si>
    <t>(063-2026) EP IGNACIO MANUEL ALTAMIRANO, CCT 12DPR5587Z, HACIENDA DE CABAÑAS/BENITO JUÁREZ</t>
  </si>
  <si>
    <t>1 1 3 4 1 12 21120 5 P39 00003 00050 00001 001</t>
  </si>
  <si>
    <t>FAFEF-2026/024/2026/A.D. EPB GREGORIO DÍAZ GARCÍA, CCT 12DPB1271Z, TLAPA DE COMONFORT, MUNICIPIO DE TLAPA DE COMONFORT</t>
  </si>
  <si>
    <t>1 1 3 4 1 12 21120 5 P39 00003 00050 00002 001</t>
  </si>
  <si>
    <t>FAFEF-2026/026/2026/A.D. EPB JUSTO SIERRA MÉNDEZ, CCT 12DPB1293L, ESCALERILLA LAGUNAS, MUNICIPIO DE ZAPOTITLÁN TABLAS</t>
  </si>
  <si>
    <t>1 1 3 4 1 12 21120 5 P39 00003 00050 00003 001</t>
  </si>
  <si>
    <t>FAFEF-2026/049/2026/A.D. EP FRANCISCO I. MADERO, CCT 12DPR5787Y, EL COACOYUL, MUNICIPIO DE ZIHUATANEJO DE AZUETA</t>
  </si>
  <si>
    <t>1 1 3 4 1 12 21120 5 P39 00003 00050 00004 001</t>
  </si>
  <si>
    <t>FAFEF-2026/048/2026/A.D. TELEBACHILLERATO COMUNITARIO NÚM. 240, CCT 12ETK0240T, CARACHURIO (CARACHURIO EL NUEVO), MUNICIPIO DE ZIRÁNDARO</t>
  </si>
  <si>
    <t>1 1 3 4 1 12 21120 5 P39 00003 00051 00001 001</t>
  </si>
  <si>
    <t>FISE-2026/043/2026/A.D. EPB EMILIANO ZAPATA CON CCT 12DPB0652A, EN LA LOC. DE RINCÓN DE COZAHUAPA, MPIO. DE AHUACUOTZINGO</t>
  </si>
  <si>
    <t>1 1 3 4 1 12 21120 5 P39 00003 00051 00002 001</t>
  </si>
  <si>
    <t>FISE-2026/050/2026/A.D. TVS LÁZARO CÁRDENAS DEL RIO CON CCT 12DTV0822E, EN LA LOC. DE TEPOZCUAUTLA, MPIO. DE CHILAPA DE ÁLVAREZ</t>
  </si>
  <si>
    <t>1 1 3 4 1 12 21120 5 P39 00005 00030 00001</t>
  </si>
  <si>
    <t>J.N.I. TLALOC, C.C.T. 12DCC0080Y, ESCUELAS AL CIEN-2015/052/2016/A.D.</t>
  </si>
  <si>
    <t>1 1 3 4 1 12 21120 5 P39 00005 00030 00002</t>
  </si>
  <si>
    <t>J.N.I. NIÑO ARTILLERO, C.C.T.12DCC0059V,ESCUELAS AL CIEN-2015/051/2016/A.D.</t>
  </si>
  <si>
    <t>1 1 3 4 1 12 21120 5 P39 00005 00041 00002</t>
  </si>
  <si>
    <t>CECYTEG, "PLANTEL 05 PETATLAN",  C.C.T.12ETC0005G, ESCUELAS AL CIEN-2015/094/2016/A.D.</t>
  </si>
  <si>
    <t>1 1 3 4 1 12 21120 5 P39 00005 00045 00002</t>
  </si>
  <si>
    <t>J.N.I. LA ESPERANZA DEL FUTURO, C.C.T. 12DCC0091D, ESCUELAS AL CIEN-2015/066/2016/A.D.</t>
  </si>
  <si>
    <t>1 1 3 4 1 12 21120 5 P39 00005 00056 00010</t>
  </si>
  <si>
    <t>E.P. CARMEN SERDAN, C.C.T. 12DPR0589Q, POTENCIACION-APORT. FAM-2017/201/2020/A.D.</t>
  </si>
  <si>
    <t>1 1 3 4 1 12 21120 5 P39 00005 00056 00011</t>
  </si>
  <si>
    <t>CONALEP GUERRERO PLANTEL 206 ACAPULCO II, .C.T. 12DPT0003N, POTENCIACION-APORT.FAM-2017/328/2020/A.D.( SEGUNDA ETAPA)</t>
  </si>
  <si>
    <t>1 1 3 4 1 12 21120 5 P39 00005 00056 00013</t>
  </si>
  <si>
    <t>CONALEP GUERRERO PLANTEL 206 ACAPULCO II, .C.C.T. 12DPT0003N, POTENCIACION-APORT.FAM-2017/412/2021/A.D (PRIMERA ETAPA)</t>
  </si>
  <si>
    <t>1 1 3 4 1 12 21120 5 P39 00005 00067 00001</t>
  </si>
  <si>
    <t>J.N.I. FRANCISCO PRIMO DE VERDAD Y RAMOS, CCT 12DCC0086S, ESCUELAS AL CIEN-2015/040/2016/A.D.</t>
  </si>
  <si>
    <t>1 1 3 4 1 12 21120 5 P39 00005 00067 00002</t>
  </si>
  <si>
    <t>LIC. EN INGENIERIA EN MINAS, INGENIERIA EN PREVENCION DE DESASTRES Y PROTECCION CIVIL CAMPUS ZUMPANGO, EDUARDO NERI, GRO., CCT 12MSU0077R, ESCUELAS AL CIEN-2016/121/2017/A.D.</t>
  </si>
  <si>
    <t>1 1 3 4 1 12 21120 5 P39 00005 00072 00001</t>
  </si>
  <si>
    <t>J.N.I. EDUCACION PARA TODOS, CCT 12DCC0155Y, ESCUELAS AL CIEN-2015/064/2016/A.D.</t>
  </si>
  <si>
    <t>1 1 3 4 1 12 21120 5 P39 00005 00090 00001</t>
  </si>
  <si>
    <t>C.E.P.I. "THOMAS ALVA EDISON", C.C.T. 12DCC1170X, ESCUELAS AL CIEN-2016/015/2016/A.D.</t>
  </si>
  <si>
    <t>1 1 3 4 1 12 21120 5 P39 00005 00090 00002</t>
  </si>
  <si>
    <t>C.E.P.I. "JUAN ESCUTIA", C.C.T. 12DCC1186Y, ESCUELAS AL CIEN-2016/043/2016/A.D.</t>
  </si>
  <si>
    <t>1 1 3 4 1 12 21120 5 P39 00005 00124 00005</t>
  </si>
  <si>
    <t>E.P. ARTICULO 123 C.C.T. 12EPR0753Z,  POTENCIACION-APORT. FAM-REN. FIN.2023551/2024/A.D.</t>
  </si>
  <si>
    <t>1 1 3 4 1 12 21120 5 P39 00005 00127 00001</t>
  </si>
  <si>
    <t>E.P.I. "JUAN ESCUTIA", C.C.T. 12DPB0917S, ESCUELAS AL CIEN-2016/071/2016/A.D.</t>
  </si>
  <si>
    <t>1 1 3 4 1 12 21120 5 P39 00005 00127 00002</t>
  </si>
  <si>
    <t>E.P.I. "FERNANDO MONTES DE OCA", C.C.T. 12DPB1171A, ESCUELAS AL CIEN-2016/119/2016/A.D.</t>
  </si>
  <si>
    <t>1 1 3 4 1 12 21120 5 P39 00005 00127 00003</t>
  </si>
  <si>
    <t>E.P.I. "MI PATRIA ES PRIMERO", C.C.T. 12DPB0864D, ESCUELAS AL CIEN-2016/075/2016/A.D.</t>
  </si>
  <si>
    <t>1 1 3 4 1 12 21120 5 P39 00005 00145 00005</t>
  </si>
  <si>
    <t>E.P.I. "NICOLAS BRAVO,  CCT12DPB0081B, ESCUELAS AL CIEN-2016/365/2018/A.D.</t>
  </si>
  <si>
    <t>1 1 3 4 1 12 21120 5 P39 00005 00149 00003</t>
  </si>
  <si>
    <t>COLEGIO DE BACHILLERES PLANTEL NUM. 32 ADOLFO RUIZ CORTINEZ, C.C.T. 12ECB0077K, POTENCIACION-FAM-REN.FIN./2023/550/2024/L.I.</t>
  </si>
  <si>
    <t>1 1 3 4 1 12 21120 5 P39 00005 00159 00001</t>
  </si>
  <si>
    <t>C.E.P.I. "20 DE NOVIEMBRE", C.C.T. 12DCC0213Y, ESCUELAS AL CIEN-2016/052/2016/A.D.</t>
  </si>
  <si>
    <t>1 1 3 4 1 12 21120 5 P39 00005 00194 00006</t>
  </si>
  <si>
    <t>C.E.P.I. " GONZALO AGUIRRE BELTRAN", CCT.12DCC0251A, ESCUELAS AL CIEN-2016/004/2017/A.D.</t>
  </si>
  <si>
    <t>1 1 3 4 1 12 21120 5 P39 00005 00197 00001</t>
  </si>
  <si>
    <t>E.P. GRAL. "IGNACIO M. ALTAMIRANO", C.C.T. 12DPR0740W, ESCUELAS AL CIEN-2016/194/2016/A.D.</t>
  </si>
  <si>
    <t>1 1 3 4 1 12 21120 5 P39 00005 00222 00002</t>
  </si>
  <si>
    <t>J.N. BENITO JUAREZ, CCT. 12DJN6029E, POTENCIACION-APORT. FAM-2018/295/2020/A.D.</t>
  </si>
  <si>
    <t>1 1 3 4 1 12 21120 5 P39 00005 00223 00001</t>
  </si>
  <si>
    <t>C.E.P.I. "ALBERT EINSTEIN", CCT. 12DCC0082W, ESCUELAS AL CIEN-2016/231/2016/A.D.</t>
  </si>
  <si>
    <t>1 1 3 4 1 12 21120 5 P39 00005 00223 00002</t>
  </si>
  <si>
    <t>E.P.I. "1 DE ENERO DEL94", CCT. 12DPB1027O, ESCUELAS AL CIEN-2016/312/2016/A.D.</t>
  </si>
  <si>
    <t>1 1 3 4 1 12 21120 5 P39 00005 00228 00004</t>
  </si>
  <si>
    <t>C.E.P.I. PLAN DE IGUALA, CCT.12DCC0375J, ESCUELAS AL CIEN-2016/253/2018/A.D.</t>
  </si>
  <si>
    <t>1 1 3 4 1 12 21120 5 P39 00005 00232 00001</t>
  </si>
  <si>
    <t>JN. "GRAL. LUIS DONALDO COLOSIO MURRIETA", CCT.12DJN5978Y, ESCUELAS AL CIEN-2016/278/2016/A.D.</t>
  </si>
  <si>
    <t>1 1 3 4 1 12 21120 5 P39 00005 00234 00001</t>
  </si>
  <si>
    <t>C.E.P.I. "VICENTE GUERRERO", CCT.12DCC1124L, ESCUELAS AL CIEN-2016/311/2016/A.D.</t>
  </si>
  <si>
    <t>1 1 3 4 1 12 21120 5 P39 00005 00236 00001</t>
  </si>
  <si>
    <t>E.P.I. "DAVID ALFARO SIQUEIROS, CCT.DPB0046W, ESCUELAS AL CIEN-2016/279/2016/A.D.</t>
  </si>
  <si>
    <t>1 1 3 4 1 12 21120 5 P39 00005 00246 00003</t>
  </si>
  <si>
    <t>C.E.P.I. "FRANCISCO IGNACIO MADERO", CCT.12DCC1092J, POTENCIACION-APORT. FAM-2017/010/2019/A.D.</t>
  </si>
  <si>
    <t>1 1 3 4 1 12 21120 5 P39 00005 00249 00002</t>
  </si>
  <si>
    <t>E.P.I. JUAN B. SALAZAR, CCT.12DPB0686R, ESCUELAS AL CIEN-2016/306/2018/A.D.</t>
  </si>
  <si>
    <t>1 1 3 4 1 12 21120 5 P39 00005 00255 00003</t>
  </si>
  <si>
    <t>C.E.P.I. . "TA LO O KA VI", CCT. 12DCC0674H, ESCUELAS AL CIEN-2016/289/2016/A.D.</t>
  </si>
  <si>
    <t>1 1 3 4 1 12 21120 5 P39 00005 00275 00004</t>
  </si>
  <si>
    <t>TELEBACHILLERATO COMUNITARIO NUM. 168 C.C.T.12ETK0168Z, POTENCIACION-APORT. FAM-REN. FIN.2023/552/2024/A.D.</t>
  </si>
  <si>
    <t>1 1 3 4 1 12 21120 5 P39 00005 00306 00002</t>
  </si>
  <si>
    <t>E.P.I. "IGNACIO MANUEL ALTAMIRANO", C.C.T. 12DPB0490F, ESCUELAS AL CIEN-2016/060/2017/A.D.</t>
  </si>
  <si>
    <t>1 1 3 4 1 12 21120 5 P39 00005 00332 00004</t>
  </si>
  <si>
    <t>COLEGIO DE BACHILLERES EXTENCION 21 TLALIXTAQUILLA, C.C.T.12XCB0009B, POTENCIACION-APORT. FAM-2017/388/2020/L.I.</t>
  </si>
  <si>
    <t>1 1 3 4 1 12 21120 5 P39 00005 00344 00001</t>
  </si>
  <si>
    <t>C.E.P.I. "MIAHUAXOCHITL", C.C.T. 12DCC0288O, ESCUELAS AL CIEN-2016/127/2017/A.D.</t>
  </si>
  <si>
    <t>1 1 3 4 1 12 21120 5 P39 00005 00363 00001</t>
  </si>
  <si>
    <t>C.E.P.I. AGUILA QUE CAE, C.C.T. 12DCC0552X, ESCUELAS AL CIEN-2016/230/2017/A.D.</t>
  </si>
  <si>
    <t>1 1 3 4 1 12 21120 5 P39 00005 00366 00004</t>
  </si>
  <si>
    <t>E.P. VICENTE GUERRERO, C.C.T. 12DPR0749N, ESCUELAS AL CIEN-2016/328/2018/A.D.</t>
  </si>
  <si>
    <t>1 1 3 4 1 12 21120 5 P39 00005 00410 00002</t>
  </si>
  <si>
    <t>J.N. JOSEFA ORTIZ DE DOMINGUEZ, C.C.T. 12EJN0010R. POTENCIACION-APORT. FAM-REN. FIN./2022/509/2023/L.I</t>
  </si>
  <si>
    <t>1 1 3 4 1 12 21120 5 P39 00005 00498 00001</t>
  </si>
  <si>
    <t>J.N. FRANCISCO O. ARCE, C.C.T.12DJN2974H, POTENCIACION-APORT. FAM-2018/301/2020/A.D.</t>
  </si>
  <si>
    <t>1 1 3 4 1 12 21120 5 P39 00005 00501 00004</t>
  </si>
  <si>
    <t>COBACH COLEGIO DE BACHILLERES PLANTEL NUM. 7 ACAPULCO, C.C.T. 12ECB0007P PCM-FAM POTENCIADO 2025/561/2026/A.D.</t>
  </si>
  <si>
    <t>1 1 3 4 1 12 21120 5 P39 00005 00507 00001</t>
  </si>
  <si>
    <t>COLEGIO DE BACHILLERES PLANTEL NUM. 28 XALPATLAHUAC, C.C..T. ECB0018V, POTENCIACION-APORT. FAM-2018/386/2020/L.I.</t>
  </si>
  <si>
    <t>1 1 3 4 1 12 21120 5 P39 00005 00512 00003</t>
  </si>
  <si>
    <t>COLEGIO DE BACHILLERES POR COOP.PLANTEL TEMALACATZINGO, C.C.T. 12ECB0089P,PCM-FAM POTENCIADO 2025/562/2026/A.D</t>
  </si>
  <si>
    <t>1 1 3 4 1 12 21120 5 P39 00005 00518 00001</t>
  </si>
  <si>
    <t>E.P. SIMON BOLIBAR, C.C.T.12DPR0504T, POTENCIACION-APORT. FAM-2017/452/2021/L.I</t>
  </si>
  <si>
    <t>1 1 3 4 1 12 21120 5 P39 00005 00525 00003</t>
  </si>
  <si>
    <t>ESCUELA NORMAL VICENTE GRO. NICOLAS BRAVO #2, ESQ. JESUS H. SALGADO, MPIO. DE TELOLOAPAN, GRO. . PCM-FAM POTENCIADO/474/2022/A.D.</t>
  </si>
  <si>
    <t>1 1 3 4 1 12 21120 5 P39 00005 00538 00001</t>
  </si>
  <si>
    <t>J.N. REPUBLICA DE FRANCIA C.C.T. 12DJN2904M, POTENCIACION-APORT. FA-REN. FIN/2022/511/2023/L.I</t>
  </si>
  <si>
    <t>1 1 3 4 1 12 21120 5 P39 00005 00547 00001</t>
  </si>
  <si>
    <t>E.P. ANTONIO CASO, C.C.T. 12DPR0475O, TLACOAXTLA, MPIO. CHILAPA DE ALVAREZ, GRO., POTENCIACION-APORT.FAM-REN.FIN./2022/520/2023/L.I.</t>
  </si>
  <si>
    <t>1 1 3 4 1 12 21120 5 P39 00005 00547 00002</t>
  </si>
  <si>
    <t>TELEBACHILLERATO COMUNITARIO NUM. 173 C.C..T. 12ETK0173L POTENCIACION-APORT. FAM-REN. FIN./2022/527/2023/A.D.</t>
  </si>
  <si>
    <t>1 1 3 4 1 12 21120 5 P39 00005 00548 00003</t>
  </si>
  <si>
    <t>J.N. JUAN RUIZ DE ALARCON, C.C.T. 12DJN3541A, PCM FAM  POTENCIADO /559/2025,A.D. AGUAS BLANCAS, MPIO. DE COYUCA DE BEBITEZ, GRO.</t>
  </si>
  <si>
    <t>1 1 3 4 1 12 21120 5 P39 00005 00552 00001</t>
  </si>
  <si>
    <t>UNIVERSIDAD TECNOLOGICA DEL MAR DEL ESTADO DE GUERRERO, C.C.T. 12EUT0004X, POTENCIACIO-APORT. FAM-REN. FIN./2022/533/2023/L.I</t>
  </si>
  <si>
    <t>1 1 3 4 1 12 21120 5 P39 00005 00554 00001</t>
  </si>
  <si>
    <t>E.P. MIGUEL HIDALGO Y COSTILLA, C.T. 12DPR2195S, POTENCIACION-APORT. FAM-REN. FIN/2022/535/2024/L.I</t>
  </si>
  <si>
    <t>1 1 3 4 1 12 21120 5 P39 00005 00555 00001</t>
  </si>
  <si>
    <t>CENTRO DE ESTUDIOS TECNOLOGICOS INDUSTRIAL Y DE SERVICIOS NUM. 117 C.C.T. 12DCT0006C, POTENCIACION-APORT. FAM-REN. FIN/2022/539/2024/L.I</t>
  </si>
  <si>
    <t>1 1 3 4 1 12 21120 5 P39 00005 00556 00001</t>
  </si>
  <si>
    <t>E.P. MIGUEL HIDALGO Y COSTILLA, C.C.T. 12DPR0957U, POTENCIACION-APORT. FAM-REN. FIN/2022/538/2024/L.I</t>
  </si>
  <si>
    <t>1 1 3 4 1 12 21120 5 P39 00005 00559 00001</t>
  </si>
  <si>
    <t>CENTRO DE EDUCACION MEDIA SUPERIOR A DISTANCIA, C.C.T. 12MS0024M, POTENCIACION-APORT.  FAM-REN, FIN,22023/548/2024/A.D</t>
  </si>
  <si>
    <t>1 1 3 4 1 12 21120 5 P39 00005 00560 00001</t>
  </si>
  <si>
    <t>TELEBACHILLERATO COMUNITARIO NUM. 140 C.C.T. 12ETK0140U POTENCIACION-APORT. FAM-REN. FIN.2023/549/2024/A.D.</t>
  </si>
  <si>
    <t>1 1 3 4 1 12 21120 5 P39 00005 00561 00001</t>
  </si>
  <si>
    <t>TELEBACHILLERATO COMUNITARIO NUM.. 236, C.C.T. 12ETK0326Z, POTENCIACION-FAM. REN. FIN/2022/553/2025/L.I</t>
  </si>
  <si>
    <t>1 1 3 4 1 12 21120 5 P39 00005 00562 00001</t>
  </si>
  <si>
    <t>FACULTAD DE CIENCIAS QUIMICAS BIOLOGICAS, C.C.T. 12USU0881W, POTENCIACION-FAM. REN.FIN./2022/555/2025L.I</t>
  </si>
  <si>
    <t>1 1 3 4 1 12 21120 5 P39 00005 00564 00001</t>
  </si>
  <si>
    <t>COLEGIO DE BACHILLERES  PLANEL NUM. 41 YEXTLA, C.C.T. 12ECB0086S,  PCM-FAM POTENCIADO/557/202/A.D.</t>
  </si>
  <si>
    <t>1 1 3 4 1 12 21120 5 P39 00005 00565 00001</t>
  </si>
  <si>
    <t>COLEGIO DE BACHCILELRES PLANTEL NUM. 16 ACAPULCO, C.C.T. 12ECB0039H, PCM-FAM POTENCIADO 560/2025/A.D</t>
  </si>
  <si>
    <t>1 1 3 4 1 12 21120 5 P39 00005 00565 00002</t>
  </si>
  <si>
    <t>CENTRO DE EDUCACIÓN MEDIA SUPERIOR A DISTANCIA No. 58, C.C.T. 12EMS0062P, PCM-FAM POTENCIADO 2025/563/2026/A.D</t>
  </si>
  <si>
    <t>1 1 3 4 1 12 21120 5 P39 00005 00566 00001</t>
  </si>
  <si>
    <t>COLEGIO DE ESTUDIOS CIENTIFICOS Y TECNOLOGICOS "UNIDAD IGUALA", C.C.T. 12ETC0003I, PCM-FAM POTENCIADO 2025/556/2026/A.D.</t>
  </si>
  <si>
    <t>1 1 5 1 1 12 21120 5 P39 00002 00001 00017</t>
  </si>
  <si>
    <t>FAM BASICO 2022</t>
  </si>
  <si>
    <t>1 1 5 1 1 12 21120 5 P39 00002 00001 00024</t>
  </si>
  <si>
    <t>FAM BASICO  2024</t>
  </si>
  <si>
    <t>1 1 5 1 1 12 21120 5 P39 00002 00001 00025</t>
  </si>
  <si>
    <t>FAM BASICO  2025</t>
  </si>
  <si>
    <t>1 1 5 1 1 12 21120 5 P39 00002 00002 00026</t>
  </si>
  <si>
    <t>FAM BASICO 2023</t>
  </si>
  <si>
    <t>1 1 5 1 1 12 21120 5 P39 00002 00002 00030</t>
  </si>
  <si>
    <t>FAM BASICO 2024</t>
  </si>
  <si>
    <t>1 1 5 1 1 12 21120 5 P39 00002 00002 00031</t>
  </si>
  <si>
    <t>FAM BASICO 2025</t>
  </si>
  <si>
    <t>1 1 5 1 1 12 21120 5 P39 00003 00001 00015</t>
  </si>
  <si>
    <t>PROGRAMA COMPLEMENTARIO 2019</t>
  </si>
  <si>
    <t>1 1 5 1 1 12 21120 5 P39 00003 00001 00017</t>
  </si>
  <si>
    <t>FAFEF 2022</t>
  </si>
  <si>
    <t>1 1 5 1 1 12 21120 5 P39 00003 00002 00035</t>
  </si>
  <si>
    <t>1 1 5 1 1 12 21120 5 P39 00003 00002 00037</t>
  </si>
  <si>
    <t>1 1 5 1 1 12 21120 5 P39 00003 00002 00039</t>
  </si>
  <si>
    <t>FAFEF 2025</t>
  </si>
  <si>
    <t>1 1 5 1 1 12 21120 5 P39 00005 00001 00002</t>
  </si>
  <si>
    <t>ESCUELAS AL CIEN 2016</t>
  </si>
  <si>
    <t>1 1 5 1 1 12 21120 5 P39 00005 00001 00007</t>
  </si>
  <si>
    <t>RENDIMIENTOS FINANCIEROS DE LOS PROYECTOS DE LA INFE (POTENCIACION DE RECURSOS DEL FAM)</t>
  </si>
  <si>
    <t>1 1 5 1 1 12 21120 5 P39 00005 00002 00002</t>
  </si>
  <si>
    <t>1 1 5 1 1 12 21120 5 P39 00005 00002 00010</t>
  </si>
  <si>
    <t>RENDIMIENTOS FINANCIEROS DE LOS PROYECTOS DE LA INFE(POTENCIACION DE RECURSOS DEL FAM)</t>
  </si>
  <si>
    <t>1 1 9 4 1 12 21120 5 P39 00005 02016 00001 001 00001 012 0000003</t>
  </si>
  <si>
    <t>XXX CAMBIO DE ETIQUETA PRESUPUESTAL XXX</t>
  </si>
  <si>
    <t>1 1 9 4 1 12 21120 5 P39 00005 02016 00001 002 00002 019 0000001</t>
  </si>
  <si>
    <t>1 1 9 4 1 12 21120 5 P39 00005 02016 00001 002 00002 019 0000003</t>
  </si>
  <si>
    <t>1 1 9 4 1 12 21120 5 P39 00005 02016 00001 002 00002 047 0000001</t>
  </si>
  <si>
    <t>1 1 9 4 1 12 21120 5 P39 00005 02016 00001 002 00002 047 0000003</t>
  </si>
  <si>
    <t>1 1 9 4 1 12 21120 5 P39 00005 02016 00001 002 00003 002 0000003</t>
  </si>
  <si>
    <t>1 1 9 4 1 12 21120 5 P39 00005 02016 00001 002 00003 005 0000001</t>
  </si>
  <si>
    <t>1 1 9 4 1 12 21120 5 P39 00005 02016 00001 002 00003 011 0000003</t>
  </si>
  <si>
    <t>1 1 9 4 1 12 21120 5 P39 00005 02016 00001 002 00003 012 0000003</t>
  </si>
  <si>
    <t>1 1 9 4 1 12 21120 5 P39 00005 02016 00001 002 00003 014 0000001</t>
  </si>
  <si>
    <t>1 1 9 4 1 12 21120 5 P39 00005 02016 00001 002 00005 016 0000001</t>
  </si>
  <si>
    <t>1 1 9 4 1 12 21120 5 P39 00005 02016 00001 002 00005 020 0000001</t>
  </si>
  <si>
    <t>1 1 9 4 1 12 21120 5 P39 00005 02016 00001 002 00005 020 0000002</t>
  </si>
  <si>
    <t>1 1 9 4 1 12 21120 5 P39 00005 02016 00001 002 00005 020 0000003</t>
  </si>
  <si>
    <t>1 1 9 4 1 12 21120 5 P39 00005 02016 00001 002 00006 001 0000001</t>
  </si>
  <si>
    <t>1 1 9 4 1 12 21120 5 P39 00005 02016 00001 002 00006 002 0000001</t>
  </si>
  <si>
    <t>1 1 9 4 1 12 21120 5 P39 00005 02016 00001 002 00010 002 0000001</t>
  </si>
  <si>
    <t>1 1 9 4 1 12 21120 5 P39 00005 02016 00001 002 00010 015 0000003</t>
  </si>
  <si>
    <t>1 1 9 4 1 12 21120 5 P39 00005 02016 00001 003 00002 013 0000001</t>
  </si>
  <si>
    <t>1 1 9 4 1 12 21120 5 P39 00005 02016 00001 005 00003 003 0000001</t>
  </si>
  <si>
    <t>1 1 9 4 1 12 21120 5 P39 00005 02016 00001 006 00001 018 0000003</t>
  </si>
  <si>
    <t>1 1 9 4 1 12 21120 5 P39 00005 02016 00001 006 00001 026 0000003</t>
  </si>
  <si>
    <t>1 1 9 4 1 12 21120 5 P39 00005 02016 00001 006 00008 007 0000001</t>
  </si>
  <si>
    <t>1 1 9 4 1 12 21120 5 P39 00005 02016 00001 006 00008 007 0000003</t>
  </si>
  <si>
    <t>1 1 9 4 1 12 21120 5 P39 00005 02016 00001 006 00008 008 0000001</t>
  </si>
  <si>
    <t>1 1 9 4 1 12 21120 5 P39 00005 02016 00001 006 00008 008 0000002</t>
  </si>
  <si>
    <t>1 1 9 4 1 12 21120 5 P39 00005 02016 00001 006 00008 008 0000003</t>
  </si>
  <si>
    <t>1 1 9 4 1 12 21120 5 P39 00005 02016 00001 006 00008 014 0000001</t>
  </si>
  <si>
    <t>1 1 9 4 1 12 21120 5 P39 00005 02016 00001 006 00008 014 0000003</t>
  </si>
  <si>
    <t>1 1 9 4 1 12 21120 5 P39 00005 02016 00001 006 00008 015 0000001</t>
  </si>
  <si>
    <t>1 1 9 4 1 12 21120 5 P39 00005 02016 00001 006 00008 015 0000002</t>
  </si>
  <si>
    <t>1 1 9 4 1 12 21120 5 P39 00005 02016 00001 006 00008 015 0000003</t>
  </si>
  <si>
    <t>1 1 9 4 1 12 21120 5 P39 00005 02016 00001 006 00009 006 0000001</t>
  </si>
  <si>
    <t>1 1 9 4 1 12 21120 5 P39 00005 02016 00001 006 00009 025 0000001</t>
  </si>
  <si>
    <t>1 1 9 4 1 12 21120 5 P39 00005 02016 00001 006 00013 012 0000003</t>
  </si>
  <si>
    <t>1 1 9 4 1 12 21120 5 P39 00005 02016 00001 007 00002 003 0000001</t>
  </si>
  <si>
    <t>1 1 9 4 1 12 21120 5 P39 00005 02016 00001 007 00002 003 0000002</t>
  </si>
  <si>
    <t>1 1 9 4 1 12 21120 5 P39 00005 02016 00001 007 00002 003 0000003</t>
  </si>
  <si>
    <t>1 1 9 4 1 12 21120 5 P39 00005 02016 00001 007 00003 005 0000001</t>
  </si>
  <si>
    <t>1 1 9 4 1 12 21120 5 P39 00005 02016 00001 007 00003 005 0000003</t>
  </si>
  <si>
    <t>1 1 9 4 1 12 21120 5 P39 00005 02016 00001 007 00003 006 0000001</t>
  </si>
  <si>
    <t>1 1 9 4 1 12 21120 5 P39 00005 02016 00001 007 00003 007 0000001</t>
  </si>
  <si>
    <t>1 1 9 4 1 12 21120 5 P39 00005 02016 00001 007 00003 007 0000002</t>
  </si>
  <si>
    <t>1 1 9 4 1 12 21120 5 P39 00005 02016 00001 007 00003 007 0000003</t>
  </si>
  <si>
    <t>1 1 9 4 1 12 21120 5 P39 00005 02016 00001 007 00003 008 0000001</t>
  </si>
  <si>
    <t>1 1 9 4 1 12 21120 5 P39 00005 02016 00001 007 00003 008 0000002</t>
  </si>
  <si>
    <t>1 1 9 4 1 12 21120 5 P39 00005 02016 00001 007 00003 008 0000003</t>
  </si>
  <si>
    <t>1 1 9 4 1 12 21120 5 P39 00005 02016 00001 007 00003 009 0000001</t>
  </si>
  <si>
    <t>1 1 9 4 1 12 21120 5 P39 00005 02016 00001 007 00003 009 0000003</t>
  </si>
  <si>
    <t>1 1 9 4 1 12 21120 5 P39 00005 02016 00001 007 00004 004 0000001</t>
  </si>
  <si>
    <t>1 1 9 4 1 12 21120 5 P39 00005 02016 00001 007 00005 005 0000001</t>
  </si>
  <si>
    <t>1 1 9 4 1 12 21120 5 P39 00005 02016 00001 007 00005 005 0000002</t>
  </si>
  <si>
    <t>1 1 9 4 1 12 21120 5 P39 00005 02016 00001 007 00005 005 0000003</t>
  </si>
  <si>
    <t>1 1 9 4 1 12 21120 5 P39 00005 02016 00001 007 00006 001 0000001</t>
  </si>
  <si>
    <t>1 1 9 4 1 12 21120 5 P39 00005 02016 00001 007 00006 001 0000002</t>
  </si>
  <si>
    <t>1 1 9 4 1 12 21120 5 P39 00005 02016 00001 008 00002 001 0000001</t>
  </si>
  <si>
    <t>1 1 9 4 1 12 21120 5 P39 00005 02016 00001 008 00002 001 0000003</t>
  </si>
  <si>
    <t>1 1 9 4 1 12 21120 5 P39 00005 02016 00001 008 00002 003 0000001</t>
  </si>
  <si>
    <t>1 1 9 4 1 12 21120 5 P39 00005 02016 00001 008 00002 012 0000001</t>
  </si>
  <si>
    <t>1 1 9 4 1 12 21120 5 P39 00005 02016 00001 008 00004 011 0000001</t>
  </si>
  <si>
    <t>1 1 9 4 1 12 21120 5 P39 00005 02016 00001 008 00006 002 0000003</t>
  </si>
  <si>
    <t>1 1 9 4 1 12 21120 5 P39 00005 02016 00001 008 00006 005 0000001</t>
  </si>
  <si>
    <t>1 1 9 4 1 12 21120 5 P39 00005 02016 00001 008 00006 006 0000001</t>
  </si>
  <si>
    <t>1 1 9 4 1 12 21120 5 P39 00005 02016 00001 008 00006 015 0000001</t>
  </si>
  <si>
    <t>1 1 9 4 1 12 21120 5 P39 00005 02016 00001 008 00006 019 0000001</t>
  </si>
  <si>
    <t>1 1 9 4 1 12 21120 5 P39 00005 02016 00001 008 00006 019 0000002</t>
  </si>
  <si>
    <t>1 1 9 4 1 12 21120 5 P39 00005 02016 00001 008 00006 019 0000003</t>
  </si>
  <si>
    <t>1 1 9 4 1 12 21120 5 P39 00005 02016 00001 008 00007 024 0000001</t>
  </si>
  <si>
    <t>1 1 9 4 1 12 21120 5 P39 00005 02016 00001 008 00010 020 0000001</t>
  </si>
  <si>
    <t>1 1 9 4 1 12 21120 5 P39 00005 02016 00001 008 00012 004 0000001</t>
  </si>
  <si>
    <t>1 1 9 4 1 12 21120 5 P39 00005 02016 00001 008 00012 004 0000003</t>
  </si>
  <si>
    <t>1 1 9 4 1 12 21120 5 P39 00005 02016 00001 008 00012 007 0000001</t>
  </si>
  <si>
    <t>1 1 9 4 1 12 21120 5 P39 00005 02016 00001 008 00012 008 0000001</t>
  </si>
  <si>
    <t>1 1 9 4 1 12 21120 5 P39 00005 02016 00001 008 00012 019 0000001</t>
  </si>
  <si>
    <t>1 1 9 4 1 12 21120 5 P39 00005 02016 00001 008 00012 026 0000001</t>
  </si>
  <si>
    <t>1 1 9 4 1 12 21120 5 P39 00005 02016 00001 008 00013 010 0000001</t>
  </si>
  <si>
    <t>1 1 9 4 1 12 21120 5 P39 00005 02016 00001 008 00013 017 0000001</t>
  </si>
  <si>
    <t>1 1 9 4 1 12 21120 5 P39 00005 02016 00001 008 00013 017 0000003</t>
  </si>
  <si>
    <t>1 1 9 4 1 12 21120 5 P39 00005 02016 00001 008 00014 002 0000001</t>
  </si>
  <si>
    <t>1 1 9 4 1 12 21120 5 P39 00005 02016 00001 008 00014 006 0000001</t>
  </si>
  <si>
    <t>1 1 9 4 1 12 21120 5 P39 00005 02016 00001 008 00017 016 0000001</t>
  </si>
  <si>
    <t>1 1 9 4 1 12 21120 5 P39 00005 02016 00001 008 00017 016 0000003</t>
  </si>
  <si>
    <t>1 1 9 4 1 12 21120 5 P39 00005 02016 00001 008 00017 018 0000001</t>
  </si>
  <si>
    <t>1 1 9 4 1 12 21120 5 P39 00005 02016 00001 008 00019 007 0000001</t>
  </si>
  <si>
    <t>1 1 9 4 1 12 21120 5 P39 00005 02016 00001 008 00019 007 0000002</t>
  </si>
  <si>
    <t>1 1 9 4 1 12 21120 5 P39 00005 02016 00001 008 00019 007 0000003</t>
  </si>
  <si>
    <t>1 1 9 4 1 12 21120 5 P39 00005 02016 00001 008 00019 014 0000001</t>
  </si>
  <si>
    <t>1 1 9 4 1 12 21120 5 P39 00005 02016 00001 009 00001 001 0000121</t>
  </si>
  <si>
    <t>1 1 9 4 1 12 21120 5 P39 00005 02016 00001 009 00001 001 0000261</t>
  </si>
  <si>
    <t>1 1 9 4 1 12 21120 5 P39 00005 02016 00001 009 00001 001 0000341</t>
  </si>
  <si>
    <t>1 1 9 4 1 12 21120 5 P39 00005 02016 00001 009 00001 001 0000375</t>
  </si>
  <si>
    <t>1 1 9 4 1 12 21120 5 P39 00005 02016 00001 009 00002 001 0000001</t>
  </si>
  <si>
    <t>1 1 9 4 1 12 21120 5 P39 00005 02016 00002 001 00001 001 0000003</t>
  </si>
  <si>
    <t>1 1 9 4 1 12 21120 5 P39 00005 02016 00002 002 00002 001 0000001</t>
  </si>
  <si>
    <t>1 1 9 4 1 12 21120 5 P39 00005 02016 00002 006 00002 002 0000003</t>
  </si>
  <si>
    <t>1 1 9 4 1 12 21120 5 P39 00005 02016 00002 006 00004 001 0000003</t>
  </si>
  <si>
    <t>1 1 9 4 1 12 21120 5 P39 00005 02016 00002 007 00001 001 0000001</t>
  </si>
  <si>
    <t>1 1 9 4 1 12 21120 5 P39 00005 02016 00002 007 00002 001 0000003</t>
  </si>
  <si>
    <t>1 1 9 4 1 12 21120 5 P39 00005 02016 00002 007 00003 001 0000003</t>
  </si>
  <si>
    <t>1 1 9 4 1 12 21120 5 P39 00005 02016 00002 008 00011 001 0000001</t>
  </si>
  <si>
    <t>1 1 9 4 1 12 21120 5 P39 00005 02016 00002 008 00011 001 0000002</t>
  </si>
  <si>
    <t>1 1 9 4 1 12 21120 5 P39 00005 02016 00002 008 00011 001 0000003</t>
  </si>
  <si>
    <t>1 1 9 4 1 12 21120 5 P39 00005 02016 00003 001 00001 007 0000003</t>
  </si>
  <si>
    <t>1 1 9 4 1 12 21120 5 P39 00005 02016 00003 001 00001 008 0000003</t>
  </si>
  <si>
    <t>1 1 9 4 1 12 21120 5 P39 00005 02016 00003 001 00001 009 0000003</t>
  </si>
  <si>
    <t>1 1 9 4 1 12 21120 5 P39 00005 02016 00003 002 00001 008 0000003</t>
  </si>
  <si>
    <t>1 1 9 4 1 12 21120 5 P39 00005 02016 00003 002 00001 010 0000003</t>
  </si>
  <si>
    <t>1 1 9 4 1 12 21120 5 P39 00005 02016 00003 002 00001 011 0000003</t>
  </si>
  <si>
    <t>1 1 9 4 1 12 21120 5 P39 00005 02016 00003 002 00003 002 0000001</t>
  </si>
  <si>
    <t>1 1 9 4 1 12 21120 5 P39 00005 02016 00003 002 00003 002 0000003</t>
  </si>
  <si>
    <t>1 1 9 4 1 12 21120 5 P39 00005 02016 00003 002 00003 003 0000003</t>
  </si>
  <si>
    <t>1 1 9 4 1 12 21120 5 P39 00005 02016 00003 003 00001 002 0000003</t>
  </si>
  <si>
    <t>1 1 9 4 1 12 21120 5 P39 00005 02016 00003 003 00001 006 0000003</t>
  </si>
  <si>
    <t>1 1 9 4 1 12 21120 5 P39 00005 02016 00003 006 00001 002 0000003</t>
  </si>
  <si>
    <t>1 1 9 4 1 12 21120 5 P39 00005 02016 00003 008 00001 001 0000001</t>
  </si>
  <si>
    <t>1 1 9 4 1 12 21120 5 P39 00005 02016 00003 008 00001 004 0000003</t>
  </si>
  <si>
    <t>1 1 9 4 1 12 21120 5 P39 00005 02017 00001 001 00001 001 0000001</t>
  </si>
  <si>
    <t>1 1 9 4 1 12 21120 5 P39 00005 02017 00001 001 00001 001 0000002</t>
  </si>
  <si>
    <t>1 1 9 4 1 12 21120 5 P39 00005 02017 00001 001 00001 001 0000003</t>
  </si>
  <si>
    <t>1 1 9 4 1 12 21120 5 P39 00005 02017 00001 001 00001 005 0000001</t>
  </si>
  <si>
    <t>1 1 9 4 1 12 21120 5 P39 00005 02017 00001 001 00001 007 0000001</t>
  </si>
  <si>
    <t>1 1 9 4 1 12 21120 5 P39 00005 02017 00001 001 00001 007 0000003</t>
  </si>
  <si>
    <t>1 1 9 4 1 12 21120 5 P39 00005 02017 00001 001 00001 008 0000001</t>
  </si>
  <si>
    <t>1 1 9 4 1 12 21120 5 P39 00005 02017 00001 001 00001 008 0000002</t>
  </si>
  <si>
    <t>1 1 9 4 1 12 21120 5 P39 00005 02017 00001 001 00001 008 0000003</t>
  </si>
  <si>
    <t>1 1 9 4 1 12 21120 5 P39 00005 02017 00001 001 00001 011 0000001</t>
  </si>
  <si>
    <t>1 1 9 4 1 12 21120 5 P39 00005 02017 00001 001 00001 014 0000001</t>
  </si>
  <si>
    <t>1 1 9 4 1 12 21120 5 P39 00005 02017 00001 001 00001 014 0000003</t>
  </si>
  <si>
    <t>1 1 9 4 1 12 21120 5 P39 00005 02017 00001 001 00001 015 0000001</t>
  </si>
  <si>
    <t>1 1 9 4 1 12 21120 5 P39 00005 02017 00001 001 00001 016 0000001</t>
  </si>
  <si>
    <t>1 1 9 4 1 12 21120 5 P39 00005 02017 00001 001 00001 016 0000003</t>
  </si>
  <si>
    <t>1 1 9 4 1 12 21120 5 P39 00005 02017 00001 001 00001 017 0000001</t>
  </si>
  <si>
    <t>1 1 9 4 1 12 21120 5 P39 00005 02017 00001 001 00001 018 0000001</t>
  </si>
  <si>
    <t>1 1 9 4 1 12 21120 5 P39 00005 02017 00001 001 00001 019 0000001</t>
  </si>
  <si>
    <t>1 1 9 4 1 12 21120 5 P39 00005 02017 00001 001 00001 019 0000003</t>
  </si>
  <si>
    <t>1 1 9 4 1 12 21120 5 P39 00005 02017 00001 002 00002 014 0000001</t>
  </si>
  <si>
    <t>1 1 9 4 1 12 21120 5 P39 00005 02017 00001 002 00002 014 0000003</t>
  </si>
  <si>
    <t>1 1 9 4 1 12 21120 5 P39 00005 02017 00001 002 00002 015 0000001</t>
  </si>
  <si>
    <t>1 1 9 4 1 12 21120 5 P39 00005 02017 00001 002 00002 015 0000002</t>
  </si>
  <si>
    <t>1 1 9 4 1 12 21120 5 P39 00005 02017 00001 002 00002 015 0000003</t>
  </si>
  <si>
    <t>1 1 9 4 1 12 21120 5 P39 00005 02017 00001 002 00002 022 0000001</t>
  </si>
  <si>
    <t>1 1 9 4 1 12 21120 5 P39 00005 02017 00001 002 00002 022 0000002</t>
  </si>
  <si>
    <t>1 1 9 4 1 12 21120 5 P39 00005 02017 00001 002 00002 022 0000003</t>
  </si>
  <si>
    <t>1 1 9 4 1 12 21120 5 P39 00005 02017 00001 002 00002 023 0000001</t>
  </si>
  <si>
    <t>1 1 9 4 1 12 21120 5 P39 00005 02017 00001 002 00002 023 0000002</t>
  </si>
  <si>
    <t>1 1 9 4 1 12 21120 5 P39 00005 02017 00001 002 00002 023 0000003</t>
  </si>
  <si>
    <t>1 1 9 4 1 12 21120 5 P39 00005 02017 00001 002 00003 004 0000001</t>
  </si>
  <si>
    <t>1 1 9 4 1 12 21120 5 P39 00005 02017 00001 002 00003 004 0000002</t>
  </si>
  <si>
    <t>1 1 9 4 1 12 21120 5 P39 00005 02017 00001 002 00003 004 0000003</t>
  </si>
  <si>
    <t>1 1 9 4 1 12 21120 5 P39 00005 02017 00001 002 00003 005 0000001</t>
  </si>
  <si>
    <t>1 1 9 4 1 12 21120 5 P39 00005 02017 00001 002 00003 006 0000001</t>
  </si>
  <si>
    <t>1 1 9 4 1 12 21120 5 P39 00005 02017 00001 002 00003 008 0000001</t>
  </si>
  <si>
    <t>1 1 9 4 1 12 21120 5 P39 00005 02017 00001 002 00003 009 0000001</t>
  </si>
  <si>
    <t>1 1 9 4 1 12 21120 5 P39 00005 02017 00001 002 00003 015 0000001</t>
  </si>
  <si>
    <t>1 1 9 4 1 12 21120 5 P39 00005 02017 00001 002 00003 017 0000001</t>
  </si>
  <si>
    <t>1 1 9 4 1 12 21120 5 P39 00005 02017 00001 002 00003 026 0000001</t>
  </si>
  <si>
    <t>1 1 9 4 1 12 21120 5 P39 00005 02017 00001 002 00003 026 0000002</t>
  </si>
  <si>
    <t>1 1 9 4 1 12 21120 5 P39 00005 02017 00001 002 00003 026 0000003</t>
  </si>
  <si>
    <t>1 1 9 4 1 12 21120 5 P39 00005 02017 00001 002 00003 030 0000001</t>
  </si>
  <si>
    <t>1 1 9 4 1 12 21120 5 P39 00005 02017 00001 002 00003 030 0000003</t>
  </si>
  <si>
    <t>1 1 9 4 1 12 21120 5 P39 00005 02017 00001 002 00003 031 0000001</t>
  </si>
  <si>
    <t>1 1 9 4 1 12 21120 5 P39 00005 02017 00001 002 00003 031 0000003</t>
  </si>
  <si>
    <t>1 1 9 4 1 12 21120 5 P39 00005 02017 00001 002 00003 032 0000001</t>
  </si>
  <si>
    <t>1 1 9 4 1 12 21120 5 P39 00005 02017 00001 002 00003 032 0000003</t>
  </si>
  <si>
    <t>1 1 9 4 1 12 21120 5 P39 00005 02017 00001 002 00003 033 0000001</t>
  </si>
  <si>
    <t>1 1 9 4 1 12 21120 5 P39 00005 02017 00001 002 00003 033 0000003</t>
  </si>
  <si>
    <t>1 1 9 4 1 12 21120 5 P39 00005 02017 00001 002 00003 035 0000001</t>
  </si>
  <si>
    <t>1 1 9 4 1 12 21120 5 P39 00005 02017 00001 002 00003 035 0000003</t>
  </si>
  <si>
    <t>1 1 9 4 1 12 21120 5 P39 00005 02017 00001 002 00008 003 0000001</t>
  </si>
  <si>
    <t>1 1 9 4 1 12 21120 5 P39 00005 02017 00001 003 00003 001 0000003</t>
  </si>
  <si>
    <t>1 1 9 4 1 12 21120 5 P39 00005 02017 00001 003 00003 002 0000001</t>
  </si>
  <si>
    <t>1 1 9 4 1 12 21120 5 P39 00005 02017 00001 003 00003 002 0000002</t>
  </si>
  <si>
    <t>1 1 9 4 1 12 21120 5 P39 00005 02017 00001 003 00003 002 0000003</t>
  </si>
  <si>
    <t>1 1 9 4 1 12 21120 5 P39 00005 02017 00001 003 00003 003 0000001</t>
  </si>
  <si>
    <t>1 1 9 4 1 12 21120 5 P39 00005 02017 00001 003 00003 003 0000003</t>
  </si>
  <si>
    <t>1 1 9 4 1 12 21120 5 P39 00005 02017 00001 003 00003 004 0000001</t>
  </si>
  <si>
    <t>1 1 9 4 1 12 21120 5 P39 00005 02017 00001 003 00003 004 0000003</t>
  </si>
  <si>
    <t>1 1 9 4 1 12 21120 5 P39 00005 02017 00001 003 00009 002 0000001</t>
  </si>
  <si>
    <t>1 1 9 4 1 12 21120 5 P39 00005 02017 00001 003 00009 004 0000001</t>
  </si>
  <si>
    <t>1 1 9 4 1 12 21120 5 P39 00005 02017 00001 003 00009 007 0000001</t>
  </si>
  <si>
    <t>1 1 9 4 1 12 21120 5 P39 00005 02017 00001 003 00009 007 0000002</t>
  </si>
  <si>
    <t>1 1 9 4 1 12 21120 5 P39 00005 02017 00001 003 00009 007 0000003</t>
  </si>
  <si>
    <t>1 1 9 4 1 12 21120 5 P39 00005 02017 00001 003 00009 008 0000001</t>
  </si>
  <si>
    <t>1 1 9 4 1 12 21120 5 P39 00005 02017 00001 003 00009 013 0000001</t>
  </si>
  <si>
    <t>1 1 9 4 1 12 21120 5 P39 00005 02017 00001 003 00009 013 0000002</t>
  </si>
  <si>
    <t>1 1 9 4 1 12 21120 5 P39 00005 02017 00001 003 00009 013 0000003</t>
  </si>
  <si>
    <t>1 1 9 4 1 12 21120 5 P39 00005 02017 00001 003 00013 007 0000001</t>
  </si>
  <si>
    <t>1 1 9 4 1 12 21120 5 P39 00005 02017 00001 003 00015 006 0000001</t>
  </si>
  <si>
    <t>1 1 9 4 1 12 21120 5 P39 00005 02017 00001 003 00015 006 0000003</t>
  </si>
  <si>
    <t>1 1 9 4 1 12 21120 5 P39 00005 02017 00001 004 00001 004 0000001</t>
  </si>
  <si>
    <t>1 1 9 4 1 12 21120 5 P39 00005 02017 00001 004 00002 001 0000001</t>
  </si>
  <si>
    <t>1 1 9 4 1 12 21120 5 P39 00005 02017 00001 004 00002 001 0000002</t>
  </si>
  <si>
    <t>1 1 9 4 1 12 21120 5 P39 00005 02017 00001 004 00002 001 0000003</t>
  </si>
  <si>
    <t>1 1 9 4 1 12 21120 5 P39 00005 02017 00001 004 00002 002 0000001</t>
  </si>
  <si>
    <t>1 1 9 4 1 12 21120 5 P39 00005 02017 00001 004 00002 002 0000002</t>
  </si>
  <si>
    <t>1 1 9 4 1 12 21120 5 P39 00005 02017 00001 004 00002 002 0000003</t>
  </si>
  <si>
    <t>1 1 9 4 1 12 21120 5 P39 00005 02017 00001 004 00002 011 0000001</t>
  </si>
  <si>
    <t>1 1 9 4 1 12 21120 5 P39 00005 02017 00001 004 00003 013 0000001</t>
  </si>
  <si>
    <t>1 1 9 4 1 12 21120 5 P39 00005 02017 00001 004 00008 001 0000001</t>
  </si>
  <si>
    <t>1 1 9 4 1 12 21120 5 P39 00005 02017 00001 004 00008 001 0000002</t>
  </si>
  <si>
    <t>1 1 9 4 1 12 21120 5 P39 00005 02017 00001 004 00008 001 0000003</t>
  </si>
  <si>
    <t>1 1 9 4 1 12 21120 5 P39 00005 02017 00001 004 00009 007 0000001</t>
  </si>
  <si>
    <t>1 1 9 4 1 12 21120 5 P39 00005 02017 00001 004 00009 007 0000002</t>
  </si>
  <si>
    <t>1 1 9 4 1 12 21120 5 P39 00005 02017 00001 004 00009 007 0000003</t>
  </si>
  <si>
    <t>1 1 9 4 1 12 21120 5 P39 00005 02017 00001 005 00005 004 0000001</t>
  </si>
  <si>
    <t>1 1 9 4 1 12 21120 5 P39 00005 02017 00001 005 00005 005 0000003</t>
  </si>
  <si>
    <t>1 1 9 4 1 12 21120 5 P39 00005 02017 00001 005 00010 001 0000001</t>
  </si>
  <si>
    <t>1 1 9 4 1 12 21120 5 P39 00005 02017 00001 005 00010 001 0000002</t>
  </si>
  <si>
    <t>1 1 9 4 1 12 21120 5 P39 00005 02017 00001 005 00010 001 0000003</t>
  </si>
  <si>
    <t>1 1 9 4 1 12 21120 5 P39 00005 02017 00001 005 00010 004 0000001</t>
  </si>
  <si>
    <t>1 1 9 4 1 12 21120 5 P39 00005 02017 00001 005 00010 006 0000001</t>
  </si>
  <si>
    <t>1 1 9 4 1 12 21120 5 P39 00005 02017 00001 005 00010 008 0000001</t>
  </si>
  <si>
    <t>1 1 9 4 1 12 21120 5 P39 00005 02017 00001 005 00010 008 0000003</t>
  </si>
  <si>
    <t>1 1 9 4 1 12 21120 5 P39 00005 02017 00001 005 00010 010 0000001</t>
  </si>
  <si>
    <t>1 1 9 4 1 12 21120 5 P39 00005 02017 00001 005 00010 010 0000002</t>
  </si>
  <si>
    <t>1 1 9 4 1 12 21120 5 P39 00005 02017 00001 005 00010 010 0000003</t>
  </si>
  <si>
    <t>1 1 9 4 1 12 21120 5 P39 00005 02017 00001 005 00010 011 0000001</t>
  </si>
  <si>
    <t>1 1 9 4 1 12 21120 5 P39 00005 02017 00001 005 00010 011 0000003</t>
  </si>
  <si>
    <t>1 1 9 4 1 12 21120 5 P39 00005 02017 00001 005 00011 004 0000001</t>
  </si>
  <si>
    <t>1 1 9 4 1 12 21120 5 P39 00005 02017 00001 005 00011 004 0000003</t>
  </si>
  <si>
    <t>1 1 9 4 1 12 21120 5 P39 00005 02017 00001 006 00001 005 0000001</t>
  </si>
  <si>
    <t>1 1 9 4 1 12 21120 5 P39 00005 02017 00001 006 00001 009 0000001</t>
  </si>
  <si>
    <t>1 1 9 4 1 12 21120 5 P39 00005 02017 00001 006 00001 012 0000003</t>
  </si>
  <si>
    <t>1 1 9 4 1 12 21120 5 P39 00005 02017 00001 006 00002 001 0000001</t>
  </si>
  <si>
    <t>1 1 9 4 1 12 21120 5 P39 00005 02017 00001 006 00002 001 0000002</t>
  </si>
  <si>
    <t>1 1 9 4 1 12 21120 5 P39 00005 02017 00001 006 00002 001 0000003</t>
  </si>
  <si>
    <t>1 1 9 4 1 12 21120 5 P39 00005 02017 00001 006 00002 002 0000001</t>
  </si>
  <si>
    <t>1 1 9 4 1 12 21120 5 P39 00005 02017 00001 006 00002 004 0000001</t>
  </si>
  <si>
    <t>1 1 9 4 1 12 21120 5 P39 00005 02017 00001 006 00004 007 0000001</t>
  </si>
  <si>
    <t>1 1 9 4 1 12 21120 5 P39 00005 02017 00001 006 00004 007 0000003</t>
  </si>
  <si>
    <t>1 1 9 4 1 12 21120 5 P39 00005 02017 00001 007 00013 010 0000001</t>
  </si>
  <si>
    <t>1 1 9 4 1 12 21120 5 P39 00005 02017 00001 007 00013 010 0000003</t>
  </si>
  <si>
    <t>1 1 9 4 1 12 21120 5 P39 00005 02017 00001 007 00016 003 0000001</t>
  </si>
  <si>
    <t>1 1 9 4 1 12 21120 5 P39 00005 02017 00001 007 00016 005 0000001</t>
  </si>
  <si>
    <t>1 1 9 4 1 12 21120 5 P39 00005 02017 00001 009 00001 001 0000121</t>
  </si>
  <si>
    <t>1 1 9 4 1 12 21120 5 P39 00005 02017 00001 009 00001 001 0000212</t>
  </si>
  <si>
    <t>1 1 9 4 1 12 21120 5 P39 00005 02017 00001 009 00001 001 0000261</t>
  </si>
  <si>
    <t>1 1 9 4 1 12 21120 5 P39 00005 02017 00001 009 00001 001 0000296</t>
  </si>
  <si>
    <t>1 1 9 4 1 12 21120 5 P39 00005 02017 00001 009 00001 001 0000323</t>
  </si>
  <si>
    <t>1 1 9 4 1 12 21120 5 P39 00005 02017 00001 009 00001 001 0000355</t>
  </si>
  <si>
    <t>1 1 9 4 1 12 21120 5 P39 00005 02017 00001 009 00001 001 0000375</t>
  </si>
  <si>
    <t>1 1 9 4 1 12 21120 5 P39 00005 02017 00001 009 00002 001 0000001</t>
  </si>
  <si>
    <t>1 1 9 4 1 12 21120 5 P39 00005 02017 00002 001 00001 001 0000001</t>
  </si>
  <si>
    <t>1 1 9 4 1 12 21120 5 P39 00005 02017 00002 001 00001 001 0000003</t>
  </si>
  <si>
    <t>1 1 9 4 1 12 21120 5 P39 00005 02017 00002 001 00001 002 0000001</t>
  </si>
  <si>
    <t>1 1 9 4 1 12 21120 5 P39 00005 02017 00002 001 00001 003 0000001</t>
  </si>
  <si>
    <t>1 1 9 4 1 12 21120 5 P39 00005 02017 00002 001 00001 003 0000003</t>
  </si>
  <si>
    <t>1 1 9 4 1 12 21120 5 P39 00005 02017 00002 001 00001 004 0000003</t>
  </si>
  <si>
    <t>1 1 9 4 1 12 21120 5 P39 00005 02017 00002 001 00001 005 0000001</t>
  </si>
  <si>
    <t>1 1 9 4 1 12 21120 5 P39 00005 02017 00002 001 00001 005 0000003</t>
  </si>
  <si>
    <t>1 1 9 4 1 12 21120 5 P39 00005 02017 00002 001 00001 006 0000001</t>
  </si>
  <si>
    <t>1 1 9 4 1 12 21120 5 P39 00005 02017 00002 001 00001 006 0000003</t>
  </si>
  <si>
    <t>1 1 9 4 1 12 21120 5 P39 00005 02017 00002 002 00002 002 0000001</t>
  </si>
  <si>
    <t>1 1 9 4 1 12 21120 5 P39 00005 02017 00002 002 00002 002 0000003</t>
  </si>
  <si>
    <t>1 1 9 4 1 12 21120 5 P39 00005 02017 00002 002 00002 003 0000001</t>
  </si>
  <si>
    <t>1 1 9 4 1 12 21120 5 P39 00005 02017 00002 002 00002 004 0000001</t>
  </si>
  <si>
    <t>1 1 9 4 1 12 21120 5 P39 00005 02017 00002 002 00002 005 0000001</t>
  </si>
  <si>
    <t>1 1 9 4 1 12 21120 5 P39 00005 02017 00002 002 00002 005 0000003</t>
  </si>
  <si>
    <t>1 1 9 4 1 12 21120 5 P39 00005 02017 00002 002 00002 006 0000001</t>
  </si>
  <si>
    <t>1 1 9 4 1 12 21120 5 P39 00005 02017 00002 002 00002 006 0000003</t>
  </si>
  <si>
    <t>1 1 9 4 1 12 21120 5 P39 00005 02017 00002 002 00002 007 0000001</t>
  </si>
  <si>
    <t>1 1 9 4 1 12 21120 5 P39 00005 02017 00002 002 00003 001 0000001</t>
  </si>
  <si>
    <t>1 1 9 4 1 12 21120 5 P39 00005 02017 00002 002 00003 001 0000002</t>
  </si>
  <si>
    <t>1 1 9 4 1 12 21120 5 P39 00005 02017 00002 002 00003 001 0000003</t>
  </si>
  <si>
    <t>1 1 9 4 1 12 21120 5 P39 00005 02017 00002 002 00004 001 0000003</t>
  </si>
  <si>
    <t>1 1 9 4 1 12 21120 5 P39 00005 02017 00002 002 00005 001 0000001</t>
  </si>
  <si>
    <t>1 1 9 4 1 12 21120 5 P39 00005 02017 00002 002 00005 001 0000003</t>
  </si>
  <si>
    <t>1 1 9 4 1 12 21120 5 P39 00005 02017 00002 003 00002 001 0000001</t>
  </si>
  <si>
    <t>1 1 9 4 1 12 21120 5 P39 00005 02017 00002 003 00002 001 0000002</t>
  </si>
  <si>
    <t>1 1 9 4 1 12 21120 5 P39 00005 02017 00002 003 00002 001 0000003</t>
  </si>
  <si>
    <t>1 1 9 4 1 12 21120 5 P39 00005 02017 00002 003 00006 001 0000001</t>
  </si>
  <si>
    <t>1 1 9 4 1 12 21120 5 P39 00005 02017 00002 003 00006 001 0000003</t>
  </si>
  <si>
    <t>1 1 9 4 1 12 21120 5 P39 00005 02017 00002 003 00007 001 0000001</t>
  </si>
  <si>
    <t>1 1 9 4 1 12 21120 5 P39 00005 02017 00002 003 00007 001 0000003</t>
  </si>
  <si>
    <t>1 1 9 4 1 12 21120 5 P39 00005 02017 00002 004 00003 001 0000001</t>
  </si>
  <si>
    <t>1 1 9 4 1 12 21120 5 P39 00005 02017 00002 005 00001 001 0000001</t>
  </si>
  <si>
    <t>1 1 9 4 1 12 21120 5 P39 00005 02017 00002 007 00009 001 0000001</t>
  </si>
  <si>
    <t>1 1 9 4 1 12 21120 5 P39 00005 02017 00002 007 00009 001 0000003</t>
  </si>
  <si>
    <t>1 1 9 4 1 12 21120 5 P39 00005 02017 00002 007 00015 001 0000001</t>
  </si>
  <si>
    <t>1 1 9 4 1 12 21120 5 P39 00005 02017 00002 007 00015 001 0000003</t>
  </si>
  <si>
    <t>1 1 9 4 1 12 21120 5 P39 00005 02017 00003 001 00001 001 0000001</t>
  </si>
  <si>
    <t>1 1 9 4 1 12 21120 5 P39 00005 02017 00003 001 00001 001 0000003</t>
  </si>
  <si>
    <t>1 1 9 4 1 12 21120 5 P39 00005 02017 00003 001 00009 001 0000001</t>
  </si>
  <si>
    <t>1 1 9 4 1 12 21120 5 P39 00005 02017 00003 001 00009 001 0000003</t>
  </si>
  <si>
    <t>1 1 9 4 1 12 21120 5 P39 00005 02018 00001 001 00001 002 0000001</t>
  </si>
  <si>
    <t>1 1 9 4 1 12 21120 5 P39 00005 02018 00001 001 00001 004 0000001</t>
  </si>
  <si>
    <t>1 1 9 4 1 12 21120 5 P39 00005 02018 00001 001 00001 005 0000001</t>
  </si>
  <si>
    <t>1 1 9 4 1 12 21120 5 P39 00005 02018 00001 001 00001 006 0000001</t>
  </si>
  <si>
    <t>1 1 9 4 1 12 21120 5 P39 00005 02018 00001 001 00001 007 0000001</t>
  </si>
  <si>
    <t>1 1 9 4 1 12 21120 5 P39 00005 02018 00001 001 00001 009 0000001</t>
  </si>
  <si>
    <t>1 1 9 4 1 12 21120 5 P39 00005 02018 00001 001 00001 011 0000001</t>
  </si>
  <si>
    <t>1 1 9 4 1 12 21120 5 P39 00005 02018 00001 001 00001 013 0000001</t>
  </si>
  <si>
    <t>1 1 9 4 1 12 21120 5 P39 00005 02018 00001 001 00001 013 0000003</t>
  </si>
  <si>
    <t>1 1 9 4 1 12 21120 5 P39 00005 02018 00001 001 00001 014 0000001</t>
  </si>
  <si>
    <t>1 1 9 4 1 12 21120 5 P39 00005 02018 00001 002 00002 008 0000001</t>
  </si>
  <si>
    <t>1 1 9 4 1 12 21120 5 P39 00005 02018 00001 002 00002 009 0000001</t>
  </si>
  <si>
    <t>1 1 9 4 1 12 21120 5 P39 00005 02018 00001 002 00002 009 0000002</t>
  </si>
  <si>
    <t>1 1 9 4 1 12 21120 5 P39 00005 02018 00001 002 00002 009 0000003</t>
  </si>
  <si>
    <t>1 1 9 4 1 12 21120 5 P39 00005 02018 00001 002 00003 008 0000003</t>
  </si>
  <si>
    <t>1 1 9 4 1 12 21120 5 P39 00005 02018 00001 002 00003 011 0000001</t>
  </si>
  <si>
    <t>1 1 9 4 1 12 21120 5 P39 00005 02018 00001 002 00003 011 0000003</t>
  </si>
  <si>
    <t>1 1 9 4 1 12 21120 5 P39 00005 02018 00001 002 00004 002 0000001</t>
  </si>
  <si>
    <t>1 1 9 4 1 12 21120 5 P39 00005 02018 00001 002 00009 005 0000001</t>
  </si>
  <si>
    <t>1 1 9 4 1 12 21120 5 P39 00005 02018 00001 002 00009 005 0000003</t>
  </si>
  <si>
    <t>1 1 9 4 1 12 21120 5 P39 00005 02018 00001 003 00007 001 0000001</t>
  </si>
  <si>
    <t>1 1 9 4 1 12 21120 5 P39 00005 02018 00001 003 00007 003 0000001</t>
  </si>
  <si>
    <t>1 1 9 4 1 12 21120 5 P39 00005 02018 00001 003 00007 003 0000003</t>
  </si>
  <si>
    <t>1 1 9 4 1 12 21120 5 P39 00005 02018 00001 003 00008 011 0000001</t>
  </si>
  <si>
    <t>1 1 9 4 1 12 21120 5 P39 00005 02018 00001 003 00008 011 0000003</t>
  </si>
  <si>
    <t>1 1 9 4 1 12 21120 5 P39 00005 02018 00001 003 00012 003 0000001</t>
  </si>
  <si>
    <t>1 1 9 4 1 12 21120 5 P39 00005 02018 00001 004 00002 001 0000001</t>
  </si>
  <si>
    <t>1 1 9 4 1 12 21120 5 P39 00005 02018 00001 004 00002 002 0000001</t>
  </si>
  <si>
    <t>1 1 9 4 1 12 21120 5 P39 00005 02018 00001 004 00005 002 0000001</t>
  </si>
  <si>
    <t>1 1 9 4 1 12 21120 5 P39 00005 02018 00001 004 00005 003 0000001</t>
  </si>
  <si>
    <t>1 1 9 4 1 12 21120 5 P39 00005 02018 00001 004 00005 003 0000003</t>
  </si>
  <si>
    <t>1 1 9 4 1 12 21120 5 P39 00005 02018 00001 004 00009 001 0000001</t>
  </si>
  <si>
    <t>1 1 9 4 1 12 21120 5 P39 00005 02018 00001 004 00009 003 0000001</t>
  </si>
  <si>
    <t>1 1 9 4 1 12 21120 5 P39 00005 02018 00001 004 00009 003 0000003</t>
  </si>
  <si>
    <t>1 1 9 4 1 12 21120 5 P39 00005 02018 00001 005 00002 001 0000001</t>
  </si>
  <si>
    <t>1 1 9 4 1 12 21120 5 P39 00005 02018 00001 005 00010 010 0000001</t>
  </si>
  <si>
    <t>1 1 9 4 1 12 21120 5 P39 00005 02018 00001 005 00010 012 0000001</t>
  </si>
  <si>
    <t>1 1 9 4 1 12 21120 5 P39 00005 02018 00001 005 00010 013 0000001</t>
  </si>
  <si>
    <t>1 1 9 4 1 12 21120 5 P39 00005 02018 00001 005 00012 001 0000001</t>
  </si>
  <si>
    <t>1 1 9 4 1 12 21120 5 P39 00005 02018 00001 006 00001 001 0000001</t>
  </si>
  <si>
    <t>1 1 9 4 1 12 21120 5 P39 00005 02018 00001 006 00001 001 0000002</t>
  </si>
  <si>
    <t>1 1 9 4 1 12 21120 5 P39 00005 02018 00001 006 00001 001 0000003</t>
  </si>
  <si>
    <t>1 1 9 4 1 12 21120 5 P39 00005 02018 00001 006 00001 002 0000001</t>
  </si>
  <si>
    <t>1 1 9 4 1 12 21120 5 P39 00005 02018 00001 006 00001 002 0000003</t>
  </si>
  <si>
    <t>1 1 9 4 1 12 21120 5 P39 00005 02018 00001 006 00001 003 0000001</t>
  </si>
  <si>
    <t>1 1 9 4 1 12 21120 5 P39 00005 02018 00001 006 00001 004 0000001</t>
  </si>
  <si>
    <t>1 1 9 4 1 12 21120 5 P39 00005 02018 00001 006 00001 004 0000003</t>
  </si>
  <si>
    <t>1 1 9 4 1 12 21120 5 P39 00005 02018 00001 006 00001 005 0000001</t>
  </si>
  <si>
    <t>1 1 9 4 1 12 21120 5 P39 00005 02018 00001 006 00001 005 0000003</t>
  </si>
  <si>
    <t>1 1 9 4 1 12 21120 5 P39 00005 02018 00001 006 00005 003 0000001</t>
  </si>
  <si>
    <t>1 1 9 4 1 12 21120 5 P39 00005 02018 00001 006 00005 003 0000003</t>
  </si>
  <si>
    <t>1 1 9 4 1 12 21120 5 P39 00005 02018 00001 006 00007 003 0000003</t>
  </si>
  <si>
    <t>1 1 9 4 1 12 21120 5 P39 00005 02018 00001 006 00009 001 0000003</t>
  </si>
  <si>
    <t>1 1 9 4 1 12 21120 5 P39 00005 02018 00001 006 00009 003 0000003</t>
  </si>
  <si>
    <t>1 1 9 4 1 12 21120 5 P39 00005 02018 00001 006 00009 005 0000001</t>
  </si>
  <si>
    <t>1 1 9 4 1 12 21120 5 P39 00005 02018 00001 006 00009 005 0000003</t>
  </si>
  <si>
    <t>1 1 9 4 1 12 21120 5 P39 00005 02018 00001 007 00002 002 0000001</t>
  </si>
  <si>
    <t>1 1 9 4 1 12 21120 5 P39 00005 02018 00001 007 00002 002 0000002</t>
  </si>
  <si>
    <t>1 1 9 4 1 12 21120 5 P39 00005 02018 00001 007 00002 002 0000003</t>
  </si>
  <si>
    <t>1 1 9 4 1 12 21120 5 P39 00005 02018 00001 007 00013 005 0000001</t>
  </si>
  <si>
    <t>1 1 9 4 1 12 21120 5 P39 00005 02018 00001 009 00001 001 0000121</t>
  </si>
  <si>
    <t>1 1 9 4 1 12 21120 5 P39 00005 02018 00001 009 00001 001 0000211</t>
  </si>
  <si>
    <t>1 1 9 4 1 12 21120 5 P39 00005 02018 00001 009 00001 001 0000212</t>
  </si>
  <si>
    <t>1 1 9 4 1 12 21120 5 P39 00005 02018 00001 009 00001 001 0000261</t>
  </si>
  <si>
    <t>1 1 9 4 1 12 21120 5 P39 00005 02018 00001 009 00001 001 0000296</t>
  </si>
  <si>
    <t>1 1 9 4 1 12 21120 5 P39 00005 02018 00001 009 00001 001 0000323</t>
  </si>
  <si>
    <t>1 1 9 4 1 12 21120 5 P39 00005 02018 00001 009 00001 001 0000355</t>
  </si>
  <si>
    <t>1 1 9 4 1 12 21120 5 P39 00005 02018 00001 009 00001 001 0000375</t>
  </si>
  <si>
    <t>1 1 9 4 1 12 21120 5 P39 00005 02018 00001 009 00002 001 0000001</t>
  </si>
  <si>
    <t>1 1 9 4 1 12 21120 5 P39 00005 02018 00002 002 00003 001 0000001</t>
  </si>
  <si>
    <t>1 1 9 4 1 12 21120 5 P39 00005 02018 00002 002 00003 001 0000003</t>
  </si>
  <si>
    <t>1 1 9 4 1 12 21120 5 P39 00005 02018 00002 002 00005 001 0000001</t>
  </si>
  <si>
    <t>1 1 9 4 1 12 21120 5 P39 00005 02018 00002 002 00005 001 0000003</t>
  </si>
  <si>
    <t>1 1 9 4 1 12 21120 5 P39 00005 02018 00002 002 00006 001 0000001</t>
  </si>
  <si>
    <t>1 1 9 4 1 12 21120 5 P39 00005 02018 00002 002 00006 001 0000002</t>
  </si>
  <si>
    <t>1 1 9 4 1 12 21120 5 P39 00005 02018 00002 002 00006 001 0000003</t>
  </si>
  <si>
    <t>1 1 9 4 1 12 21120 5 P39 00005 02018 00002 002 00008 001 0000001</t>
  </si>
  <si>
    <t>1 1 9 4 1 12 21120 5 P39 00005 02018 00002 002 00008 001 0000003</t>
  </si>
  <si>
    <t>1 1 9 4 1 12 21120 5 P39 00005 02018 00002 002 00010 001 0000001</t>
  </si>
  <si>
    <t>1 1 9 4 1 12 21120 5 P39 00005 02018 00002 003 00009 001 0000001</t>
  </si>
  <si>
    <t>1 1 9 4 1 12 21120 5 P39 00005 02018 00002 003 00009 001 0000003</t>
  </si>
  <si>
    <t>1 1 9 4 1 12 21120 5 P39 00005 02018 00002 003 00010 001 0000001</t>
  </si>
  <si>
    <t>1 1 9 4 1 12 21120 5 P39 00005 02018 00002 003 00010 001 0000002</t>
  </si>
  <si>
    <t>1 1 9 4 1 12 21120 5 P39 00005 02018 00002 003 00010 001 0000003</t>
  </si>
  <si>
    <t>1 1 9 4 1 12 21120 5 P39 00005 02018 00002 003 00012 002 0000001</t>
  </si>
  <si>
    <t>1 1 9 4 1 12 21120 5 P39 00005 02018 00002 003 00012 002 0000003</t>
  </si>
  <si>
    <t>1 1 9 4 1 12 21120 5 P39 00005 02018 00002 003 00012 003 0000001</t>
  </si>
  <si>
    <t>1 1 9 4 1 12 21120 5 P39 00005 02018 00002 003 00012 003 0000003</t>
  </si>
  <si>
    <t>1 1 9 4 1 12 21120 5 P39 00005 02018 00002 003 00013 001 0000001</t>
  </si>
  <si>
    <t>1 1 9 4 1 12 21120 5 P39 00005 02018 00002 003 00014 001 0000001</t>
  </si>
  <si>
    <t>1 1 9 4 1 12 21120 5 P39 00005 02018 00002 003 00016 001 0000001</t>
  </si>
  <si>
    <t>1 1 9 4 1 12 21120 5 P39 00005 02018 00002 003 00016 001 0000003</t>
  </si>
  <si>
    <t>1 1 9 4 1 12 21120 5 P39 00005 02018 00002 004 00006 001 0000001</t>
  </si>
  <si>
    <t>1 1 9 4 1 12 21120 5 P39 00005 02018 00002 004 00006 001 0000003</t>
  </si>
  <si>
    <t>1 1 9 4 1 12 21120 5 P39 00005 02018 00002 006 00005 001 0000001</t>
  </si>
  <si>
    <t>1 1 9 4 1 12 21120 5 P39 00005 02018 00002 006 00005 001 0000003</t>
  </si>
  <si>
    <t>1 1 9 4 1 12 21120 5 P39 00005 02018 00002 006 00005 002 0000001</t>
  </si>
  <si>
    <t>1 1 9 4 1 12 21120 5 P39 00005 02018 00002 006 00005 002 0000002</t>
  </si>
  <si>
    <t>1 1 9 4 1 12 21120 5 P39 00005 02018 00002 006 00005 002 0000003</t>
  </si>
  <si>
    <t>1 1 9 4 1 12 21120 5 P39 00005 02018 00002 007 00010 001 0000001</t>
  </si>
  <si>
    <t>1 1 9 4 1 12 21120 5 P39 00005 02018 00002 007 00010 001 0000003</t>
  </si>
  <si>
    <t>1 1 9 4 1 12 21120 5 P39 00005 02018 00002 007 00012 001 0000001</t>
  </si>
  <si>
    <t>1 1 9 4 1 12 21120 5 P39 00005 02018 00002 007 00012 001 0000003</t>
  </si>
  <si>
    <t>1 1 9 4 1 12 21120 5 P39 00005 02018 00002 007 00017 001 0000001</t>
  </si>
  <si>
    <t>1 1 9 4 1 12 21120 5 P39 00005 02018 00002 007 00017 001 0000003</t>
  </si>
  <si>
    <t>1 1 9 4 1 12 21120 5 P39 00005 02018 00003 001 00001 001 0000003</t>
  </si>
  <si>
    <t>1 1 9 4 1 12 21120 5 P39 00005 02018 00003 001 00001 002 0000003</t>
  </si>
  <si>
    <t>1 1 9 4 1 12 21120 5 P39 00005 02018 00003 001 00001 003 0000003</t>
  </si>
  <si>
    <t>1 1 9 4 1 12 21120 5 P39 00005 02018 00003 001 00001 004 0000003</t>
  </si>
  <si>
    <t>1 1 9 4 1 12 21120 5 P39 00005 02018 00003 002 00003 001 0000001</t>
  </si>
  <si>
    <t>1 1 9 4 1 12 21120 5 P39 00005 02018 00003 002 00003 002 0000003</t>
  </si>
  <si>
    <t>1 1 9 4 1 12 21120 5 P39 00005 02018 00003 003 00008 001 0000001</t>
  </si>
  <si>
    <t>1 1 9 4 1 12 21120 5 P39 00005 02018 00003 006 00008 001 0000003</t>
  </si>
  <si>
    <t>1 1 9 4 1 12 21120 5 P39 00005 02021 00001 002 00002 001 0000001</t>
  </si>
  <si>
    <t>1 1 9 4 1 12 21120 5 P39 00005 02021 00001 002 00002 002 0000001</t>
  </si>
  <si>
    <t>1 1 9 4 1 12 21120 5 P39 00005 02021 00001 002 00002 003 0000001</t>
  </si>
  <si>
    <t>1 1 9 4 1 12 21120 5 P39 00005 02021 00001 002 00002 005 0000001</t>
  </si>
  <si>
    <t>1 1 9 4 1 12 21120 5 P39 00005 02021 00001 002 00002 006 0000001</t>
  </si>
  <si>
    <t>1 1 9 4 1 12 21120 5 P39 00005 02021 00001 002 00002 007 0000001</t>
  </si>
  <si>
    <t>1 1 9 4 1 12 21120 5 P39 00005 02021 00001 002 00002 008 0000001</t>
  </si>
  <si>
    <t>1 1 9 4 1 12 21120 5 P39 00005 02021 00001 002 00002 009 0000001</t>
  </si>
  <si>
    <t>1 1 9 4 1 12 21120 5 P39 00005 02021 00001 002 00002 010 0000001</t>
  </si>
  <si>
    <t>1 1 9 4 1 12 21120 5 P39 00005 02021 00001 002 00002 011 0000001</t>
  </si>
  <si>
    <t>1 1 9 4 1 12 21120 5 P39 00005 02021 00001 002 00003 001 0000001</t>
  </si>
  <si>
    <t>1 1 9 4 1 12 21120 5 P39 00005 02021 00001 002 00003 002 0000001</t>
  </si>
  <si>
    <t>1 1 9 4 1 12 21120 5 P39 00005 02021 00001 002 00003 003 0000001</t>
  </si>
  <si>
    <t>1 1 9 4 1 12 21120 5 P39 00005 02021 00001 002 00003 004 0000001</t>
  </si>
  <si>
    <t>1 1 9 4 1 12 21120 5 P39 00005 02021 00001 002 00003 004 0000003</t>
  </si>
  <si>
    <t>1 1 9 4 1 12 21120 5 P39 00005 02021 00001 002 00003 005 0000001</t>
  </si>
  <si>
    <t>1 1 9 4 1 12 21120 5 P39 00005 02021 00001 002 00003 006 0000001</t>
  </si>
  <si>
    <t>1 1 9 4 1 12 21120 5 P39 00005 02021 00001 002 00003 006 0000003</t>
  </si>
  <si>
    <t>1 1 9 4 1 12 21120 5 P39 00005 02021 00001 002 00003 007 0000001</t>
  </si>
  <si>
    <t>1 1 9 4 1 12 21120 5 P39 00005 02021 00001 009 00001 001 0000121</t>
  </si>
  <si>
    <t>1 1 9 4 1 12 21120 5 P39 00005 02021 00001 009 00001 001 0000211</t>
  </si>
  <si>
    <t>1 1 9 4 1 12 21120 5 P39 00005 02021 00001 009 00001 001 0000261</t>
  </si>
  <si>
    <t>1 1 9 4 1 12 21120 5 P39 00005 02021 00001 009 00001 001 0000323</t>
  </si>
  <si>
    <t>1 1 9 4 1 12 21120 5 P39 00005 02021 00001 009 00001 001 0000375</t>
  </si>
  <si>
    <t>1 1 9 4 1 12 21120 5 P39 00005 02021 00001 009 00002 001 0000001</t>
  </si>
  <si>
    <t>1 1 9 4 1 12 21120 5 P39 00005 02021 00002 002 00005 001 0000001</t>
  </si>
  <si>
    <t>1 1 9 4 1 12 21120 5 P39 00005 02021 00003 001 00001 001 0000001</t>
  </si>
  <si>
    <t>1 1 9 4 1 12 21120 5 P39 00005 02021 00003 001 00001 002 0000001</t>
  </si>
  <si>
    <t>1 1 9 4 1 12 21120 5 P39 00005 02021 00003 001 00001 002 0000003</t>
  </si>
  <si>
    <t>1 1 9 4 1 12 21120 5 P39 00005 02021 00003 001 00001 003 0000001</t>
  </si>
  <si>
    <t>1 1 9 4 1 12 21120 5 P39 00005 02021 00003 002 00003 001 0000001</t>
  </si>
  <si>
    <t>1 1 9 4 1 12 21120 5 P39 00005 02021 00003 002 00003 002 0000003</t>
  </si>
  <si>
    <t>1 1 9 4 1 12 21120 5 P39 00005 02021 00003 002 00003 003 0000003</t>
  </si>
  <si>
    <t>1 1 9 4 1 12 21120 5 P39 00005 02021 00003 002 00003 004 0000003</t>
  </si>
  <si>
    <t>1 1 9 4 1 12 21120 5 P39 00005 02021 00003 002 00003 005 0000003</t>
  </si>
  <si>
    <t>1 1 9 4 1 12 21120 5 P39 00005 02021 00003 002 00012 001 0000003</t>
  </si>
  <si>
    <t>1 1 9 4 1 12 21120 5 P39 00005 02021 00003 003 00009 001 0000003</t>
  </si>
  <si>
    <t>1 1 9 4 1 12 21120 5 P39 00005 02021 00003 003 00009 002 0000003</t>
  </si>
  <si>
    <t>1 1 9 4 1 12 21120 5 P39 00005 02021 00003 003 00014 001 0000003</t>
  </si>
  <si>
    <t>1 1 9 4 1 12 21120 5 P39 00005 02021 00003 004 00002 001 0000001</t>
  </si>
  <si>
    <t>1 1 9 4 1 12 21120 5 P39 00005 02021 00003 007 00016 001 0000001</t>
  </si>
  <si>
    <t>1 1 9 4 1 12 21120 5 P39 00005 02022 00001 001 00002 001 0000001</t>
  </si>
  <si>
    <t>1 1 9 4 1 12 21120 5 P39 00005 02022 00001 001 00002 002 0000001</t>
  </si>
  <si>
    <t>1 1 9 4 1 12 21120 5 P39 00005 02022 00001 003 00001 001 0000001</t>
  </si>
  <si>
    <t>1 1 9 4 1 12 21120 5 P39 00005 02022 00001 003 00002 001 0000001</t>
  </si>
  <si>
    <t>1 1 9 4 1 12 21120 5 P39 00005 02022 00001 009 00001 001 0000211</t>
  </si>
  <si>
    <t>1 1 9 4 1 12 21120 5 P39 00005 02022 00001 009 00001 001 0000261</t>
  </si>
  <si>
    <t>1 1 9 4 1 12 21120 5 P39 00005 02022 00001 009 00001 001 0000375</t>
  </si>
  <si>
    <t>1 1 9 4 1 12 21120 5 P39 00005 02022 00001 009 00001 001 0000380</t>
  </si>
  <si>
    <t>1 1 9 4 1 12 21120 5 P39 00005 02022 00001 009 00002 001 0000001</t>
  </si>
  <si>
    <t>1 1 9 4 1 12 21120 5 P39 00005 02022 00002 003 00001 001 0000001</t>
  </si>
  <si>
    <t>1 1 9 4 1 12 21120 5 P39 00005 02022 00003 001 00001 001 0000001</t>
  </si>
  <si>
    <t>1 1 9 4 1 12 21120 5 P39 00005 02022 00003 002 00001 001 0000001</t>
  </si>
  <si>
    <t>1 1 9 4 1 12 21120 5 P39 DG001 00251 0000I 002 61200 025 2210000 2016 00702061 005 001 002 002 002 001</t>
  </si>
  <si>
    <t>OBRA CIVIL</t>
  </si>
  <si>
    <t>1 1 9 4 1 12 21120 5 P39 DG001 00251 0000I 002 61200 025 2210000 2016 00702061 005 001 002 005 020 001</t>
  </si>
  <si>
    <t>1 1 9 4 1 12 21120 5 P39 DG001 00251 0000I 002 61200 025 2210000 2016 00702061 005 001 006 001 026 001</t>
  </si>
  <si>
    <t>1 1 9 4 1 12 21120 5 P39 DG001 00251 0000I 002 61200 025 2210000 2016 00702061 005 001 007 004 004 001</t>
  </si>
  <si>
    <t>1 1 9 4 1 12 21120 5 P39 DG001 00251 0000I 002 61200 025 2210000 2016 00702061 005 001 007 006 001 001</t>
  </si>
  <si>
    <t>1 1 9 4 1 12 21120 5 P39 DG001 00251 0000I 002 61200 025 2210000 2016 00702061 005 001 008 014 002 001</t>
  </si>
  <si>
    <t>1 1 9 4 1 12 21120 5 P39 DG001 00251 0000I 002 61200 025 2210000 2016 00702061 005 001 008 019 014 001</t>
  </si>
  <si>
    <t>1 1 9 4 1 12 21120 5 P39 DG001 00251 0000I 002 61200 025 2210000 2017 00702061 005 001 001 001 014 003</t>
  </si>
  <si>
    <t>MOBILIARIO</t>
  </si>
  <si>
    <t>1 1 9 4 1 12 21120 5 P39 DG001 00251 0000I 002 61200 025 2210000 2017 00702061 005 001 001 001 017 001</t>
  </si>
  <si>
    <t>1 1 9 4 1 12 21120 5 P39 DG001 00251 0000I 002 61200 025 2210000 2017 00702061 005 001 001 001 017 003</t>
  </si>
  <si>
    <t>1 1 9 4 1 12 21120 5 P39 DG001 00251 0000I 002 61200 025 2210000 2017 00702061 005 001 001 001 018 002</t>
  </si>
  <si>
    <t>EQUIPAMIENTO</t>
  </si>
  <si>
    <t>1 1 9 4 1 12 21120 5 P39 DG001 00251 0000I 002 61200 025 2210000 2017 00702061 005 001 004 002 001 002</t>
  </si>
  <si>
    <t>1 1 9 4 1 12 21120 5 P39 DG001 00251 0000I 002 61200 025 2210000 2017 00702061 005 001 005 011 004 001</t>
  </si>
  <si>
    <t>1 1 9 4 1 12 21120 5 P39 DG001 00251 0000I 002 61200 025 2210000 2017 00702061 005 001 006 001 009 001</t>
  </si>
  <si>
    <t>1 1 9 4 1 12 21120 5 P39 DG001 00251 0000I 002 61200 025 2210000 2017 00702061 005 001 007 016 003 001</t>
  </si>
  <si>
    <t>1 1 9 4 1 12 21120 5 P39 DG001 00251 0000I 002 61200 025 2210000 2017 00702061 005 001 007 016 003 003</t>
  </si>
  <si>
    <t>1 1 9 4 1 12 21120 5 P39 DG001 00251 0000I 002 61200 025 2210000 2018 00702061 005 001 006 009 005 002</t>
  </si>
  <si>
    <t>1 1 9 4 1 12 21120 5 P39 DG001 00251 0000I 002 61200 025 2210000 2020 00702061 005 001 005 010 003 001</t>
  </si>
  <si>
    <t>1 1 9 4 1 12 21120 5 P39 DG001 00251 0000I 002 61200 025 2210000 2021 00702061 005 001 002 002 004 001</t>
  </si>
  <si>
    <t>1 1 9 4 1 12 21120 5 P39 DG001 00251 0000I 002 61200 025 2210000 2022 00702061 002 001 001 001 001 001</t>
  </si>
  <si>
    <t>1 1 9 4 1 12 21120 5 P39 DG001 00251 0000I 002 61200 025 2210000 2022 00702061 002 001 001 002 001 001</t>
  </si>
  <si>
    <t>1 1 9 4 1 12 21120 5 P39 DG001 00251 0000I 002 61200 025 2210000 2022 00702061 002 001 001 002 002 001</t>
  </si>
  <si>
    <t>1 1 9 4 1 12 21120 5 P39 DG001 00251 0000I 002 61200 025 2210000 2022 00702061 002 001 001 003 001 001</t>
  </si>
  <si>
    <t>1 1 9 4 1 12 21120 5 P39 DG001 00251 0000I 002 61200 025 2210000 2022 00702061 002 001 001 003 001 003</t>
  </si>
  <si>
    <t>1 1 9 4 1 12 21120 5 P39 DG001 00251 0000I 002 61200 025 2210000 2022 00702061 002 001 002 001 001 001</t>
  </si>
  <si>
    <t>1 1 9 4 1 12 21120 5 P39 DG001 00251 0000I 002 61200 025 2210000 2022 00702061 002 001 003 001 001 001</t>
  </si>
  <si>
    <t>1 1 9 4 1 12 21120 5 P39 DG001 00251 0000I 002 61200 025 2210000 2022 00702061 002 001 003 001 001 003</t>
  </si>
  <si>
    <t>1 1 9 4 1 12 21120 5 P39 DG001 00251 0000I 002 61200 025 2210000 2022 00702061 002 001 003 002 001 001</t>
  </si>
  <si>
    <t>1 1 9 4 1 12 21120 5 P39 DG001 00251 0000I 002 61200 025 2210000 2022 00702061 002 001 003 002 001 003</t>
  </si>
  <si>
    <t>1 1 9 4 1 12 21120 5 P39 DG001 00251 0000I 002 61200 025 2210000 2022 00702061 002 001 004 001 001 001</t>
  </si>
  <si>
    <t>1 1 9 4 1 12 21120 5 P39 DG001 00251 0000I 002 61200 025 2210000 2022 00702061 002 001 009 001 001 211</t>
  </si>
  <si>
    <t>MATERIALES, UTILES Y EQUIPOS MENORES DE OFICINA</t>
  </si>
  <si>
    <t>1 1 9 4 1 12 21120 5 P39 DG001 00251 0000I 002 61200 025 2210000 2022 00702061 002 001 009 001 001 261</t>
  </si>
  <si>
    <t>CONSUMIBLES, LUBRICANTES Y ADITIVOS</t>
  </si>
  <si>
    <t>1 1 9 4 1 12 21120 5 P39 DG001 00251 0000I 002 61200 025 2210000 2022 00702061 002 001 009 001 001 375</t>
  </si>
  <si>
    <t>VIATICOS PARA LABORES DE CAMPO Y SUPERVISION</t>
  </si>
  <si>
    <t>1 1 9 4 1 12 21120 5 P39 DG001 00251 0000I 002 61200 025 2210000 2022 00702061 002 001 009 002 001 001</t>
  </si>
  <si>
    <t>GASTOS INDIRECTOS</t>
  </si>
  <si>
    <t>1 1 9 4 1 12 21120 5 P39 DG001 00251 0000I 002 61200 025 2210000 2023 00702061 002 001 001 001 001 001</t>
  </si>
  <si>
    <t>1 1 9 4 1 12 21120 5 P39 DG001 00251 0000I 002 61200 025 2210000 2023 00702061 002 001 001 001 002 001</t>
  </si>
  <si>
    <t>1 1 9 4 1 12 21120 5 P39 DG001 00251 0000I 002 61200 025 2210000 2023 00702061 002 001 001 001 003 001</t>
  </si>
  <si>
    <t>1 1 9 4 1 12 21120 5 P39 DG001 00251 0000I 002 61200 025 2210000 2023 00702061 002 001 002 002 001 001</t>
  </si>
  <si>
    <t>1 1 9 4 1 12 21120 5 P39 DG001 00251 0000I 002 61200 025 2210000 2023 00702061 002 001 002 002 001 002</t>
  </si>
  <si>
    <t>PREFABRICADOS</t>
  </si>
  <si>
    <t>1 1 9 4 1 12 21120 5 P39 DG001 00251 0000I 002 61200 025 2210000 2023 00702061 002 001 002 002 001 003</t>
  </si>
  <si>
    <t>1 1 9 4 1 12 21120 5 P39 DG001 00251 0000I 002 61200 025 2210000 2023 00702061 002 001 002 002 002 001</t>
  </si>
  <si>
    <t>1 1 9 4 1 12 21120 5 P39 DG001 00251 0000I 002 61200 025 2210000 2023 00702061 002 001 002 002 003 001</t>
  </si>
  <si>
    <t>1 1 9 4 1 12 21120 5 P39 DG001 00251 0000I 002 61200 025 2210000 2023 00702061 002 001 002 002 003 002</t>
  </si>
  <si>
    <t>1 1 9 4 1 12 21120 5 P39 DG001 00251 0000I 002 61200 025 2210000 2023 00702061 002 001 002 002 003 003</t>
  </si>
  <si>
    <t>1 1 9 4 1 12 21120 5 P39 DG001 00251 0000I 002 61200 025 2210000 2023 00702061 002 001 002 002 004 001</t>
  </si>
  <si>
    <t>1 1 9 4 1 12 21120 5 P39 DG001 00251 0000I 002 61200 025 2210000 2023 00702061 002 001 002 002 004 002</t>
  </si>
  <si>
    <t>PREFABRICADO</t>
  </si>
  <si>
    <t>1 1 9 4 1 12 21120 5 P39 DG001 00251 0000I 002 61200 025 2210000 2023 00702061 002 001 002 002 004 003</t>
  </si>
  <si>
    <t>1 1 9 4 1 12 21120 5 P39 DG001 00251 0000I 002 61200 025 2210000 2023 00702061 002 001 002 003 001 001</t>
  </si>
  <si>
    <t>1 1 9 4 1 12 21120 5 P39 DG001 00251 0000I 002 61200 025 2210000 2023 00702061 002 001 002 003 002 001</t>
  </si>
  <si>
    <t>1 1 9 4 1 12 21120 5 P39 DG001 00251 0000I 002 61200 025 2210000 2023 00702061 002 001 002 003 002 002</t>
  </si>
  <si>
    <t>1 1 9 4 1 12 21120 5 P39 DG001 00251 0000I 002 61200 025 2210000 2023 00702061 002 001 002 003 002 003</t>
  </si>
  <si>
    <t>1 1 9 4 1 12 21120 5 P39 DG001 00251 0000I 002 61200 025 2210000 2023 00702061 002 001 002 003 003 001</t>
  </si>
  <si>
    <t>1 1 9 4 1 12 21120 5 P39 DG001 00251 0000I 002 61200 025 2210000 2023 00702061 002 001 002 003 004 001</t>
  </si>
  <si>
    <t>1 1 9 4 1 12 21120 5 P39 DG001 00251 0000I 002 61200 025 2210000 2023 00702061 002 001 002 004 001 001</t>
  </si>
  <si>
    <t>1 1 9 4 1 12 21120 5 P39 DG001 00251 0000I 002 61200 025 2210000 2023 00702061 002 001 002 004 001 002</t>
  </si>
  <si>
    <t>1 1 9 4 1 12 21120 5 P39 DG001 00251 0000I 002 61200 025 2210000 2023 00702061 002 001 002 004 001 003</t>
  </si>
  <si>
    <t>1 1 9 4 1 12 21120 5 P39 DG001 00251 0000I 002 61200 025 2210000 2023 00702061 002 001 002 005 001 001</t>
  </si>
  <si>
    <t>1 1 9 4 1 12 21120 5 P39 DG001 00251 0000I 002 61200 025 2210000 2023 00702061 002 001 002 005 001 002</t>
  </si>
  <si>
    <t>1 1 9 4 1 12 21120 5 P39 DG001 00251 0000I 002 61200 025 2210000 2023 00702061 002 001 002 005 001 003</t>
  </si>
  <si>
    <t>1 1 9 4 1 12 21120 5 P39 DG001 00251 0000I 002 61200 025 2210000 2023 00702061 002 001 002 006 001 001</t>
  </si>
  <si>
    <t>1 1 9 4 1 12 21120 5 P39 DG001 00251 0000I 002 61200 025 2210000 2023 00702061 002 001 002 006 001 002</t>
  </si>
  <si>
    <t>1 1 9 4 1 12 21120 5 P39 DG001 00251 0000I 002 61200 025 2210000 2023 00702061 002 001 002 006 001 003</t>
  </si>
  <si>
    <t>1 1 9 4 1 12 21120 5 P39 DG001 00251 0000I 002 61200 025 2210000 2023 00702061 002 001 003 001 001 001</t>
  </si>
  <si>
    <t>1 1 9 4 1 12 21120 5 P39 DG001 00251 0000I 002 61200 025 2210000 2023 00702061 002 001 003 001 002 001</t>
  </si>
  <si>
    <t>1 1 9 4 1 12 21120 5 P39 DG001 00251 0000I 002 61200 025 2210000 2023 00702061 002 001 003 001 002 002</t>
  </si>
  <si>
    <t>1 1 9 4 1 12 21120 5 P39 DG001 00251 0000I 002 61200 025 2210000 2023 00702061 002 001 003 001 002 003</t>
  </si>
  <si>
    <t>1 1 9 4 1 12 21120 5 P39 DG001 00251 0000I 002 61200 025 2210000 2023 00702061 002 001 003 001 003 001</t>
  </si>
  <si>
    <t>1 1 9 4 1 12 21120 5 P39 DG001 00251 0000I 002 61200 025 2210000 2023 00702061 002 001 003 002 001 001</t>
  </si>
  <si>
    <t>1 1 9 4 1 12 21120 5 P39 DG001 00251 0000I 002 61200 025 2210000 2023 00702061 002 001 003 003 001 001</t>
  </si>
  <si>
    <t>1 1 9 4 1 12 21120 5 P39 DG001 00251 0000I 002 61200 025 2210000 2023 00702061 002 001 003 004 001 001</t>
  </si>
  <si>
    <t>1 1 9 4 1 12 21120 5 P39 DG001 00251 0000I 002 61200 025 2210000 2023 00702061 002 001 004 001 001 001</t>
  </si>
  <si>
    <t>1 1 9 4 1 12 21120 5 P39 DG001 00251 0000I 002 61200 025 2210000 2023 00702061 002 001 004 001 001 002</t>
  </si>
  <si>
    <t>1 1 9 4 1 12 21120 5 P39 DG001 00251 0000I 002 61200 025 2210000 2023 00702061 002 001 004 001 002 001</t>
  </si>
  <si>
    <t>1 1 9 4 1 12 21120 5 P39 DG001 00251 0000I 002 61200 025 2210000 2023 00702061 002 001 004 002 001 001</t>
  </si>
  <si>
    <t>1 1 9 4 1 12 21120 5 P39 DG001 00251 0000I 002 61200 025 2210000 2023 00702061 002 001 004 003 001 001</t>
  </si>
  <si>
    <t>1 1 9 4 1 12 21120 5 P39 DG001 00251 0000I 002 61200 025 2210000 2023 00702061 002 001 004 003 001 002</t>
  </si>
  <si>
    <t>1 1 9 4 1 12 21120 5 P39 DG001 00251 0000I 002 61200 025 2210000 2023 00702061 002 001 004 003 001 003</t>
  </si>
  <si>
    <t>1 1 9 4 1 12 21120 5 P39 DG001 00251 0000I 002 61200 025 2210000 2023 00702061 002 001 005 001 001 001</t>
  </si>
  <si>
    <t>1 1 9 4 1 12 21120 5 P39 DG001 00251 0000I 002 61200 025 2210000 2023 00702061 002 001 005 002 001 001</t>
  </si>
  <si>
    <t>1 1 9 4 1 12 21120 5 P39 DG001 00251 0000I 002 61200 025 2210000 2023 00702061 002 001 005 002 001 002</t>
  </si>
  <si>
    <t>1 1 9 4 1 12 21120 5 P39 DG001 00251 0000I 002 61200 025 2210000 2023 00702061 002 001 005 002 001 003</t>
  </si>
  <si>
    <t>1 1 9 4 1 12 21120 5 P39 DG001 00251 0000I 002 61200 025 2210000 2023 00702061 002 001 005 002 002 001</t>
  </si>
  <si>
    <t>1 1 9 4 1 12 21120 5 P39 DG001 00251 0000I 002 61200 025 2210000 2023 00702061 002 001 005 002 002 002</t>
  </si>
  <si>
    <t>1 1 9 4 1 12 21120 5 P39 DG001 00251 0000I 002 61200 025 2210000 2023 00702061 002 001 005 002 002 003</t>
  </si>
  <si>
    <t>1 1 9 4 1 12 21120 5 P39 DG001 00251 0000I 002 61200 025 2210000 2023 00702061 002 001 006 001 001 001</t>
  </si>
  <si>
    <t>1 1 9 4 1 12 21120 5 P39 DG001 00251 0000I 002 61200 025 2210000 2023 00702061 002 001 006 001 001 002</t>
  </si>
  <si>
    <t>1 1 9 4 1 12 21120 5 P39 DG001 00251 0000I 002 61200 025 2210000 2023 00702061 002 001 006 001 001 003</t>
  </si>
  <si>
    <t>1 1 9 4 1 12 21120 5 P39 DG001 00251 0000I 002 61200 025 2210000 2023 00702061 002 001 006 002 001 003</t>
  </si>
  <si>
    <t>1 1 9 4 1 12 21120 5 P39 DG001 00251 0000I 002 61200 025 2210000 2023 00702061 002 001 007 001 001 001</t>
  </si>
  <si>
    <t>1 1 9 4 1 12 21120 5 P39 DG001 00251 0000I 002 61200 025 2210000 2023 00702061 002 001 007 002 001 001</t>
  </si>
  <si>
    <t>1 1 9 4 1 12 21120 5 P39 DG001 00251 0000I 002 61200 025 2210000 2023 00702061 002 001 009 001 001 211</t>
  </si>
  <si>
    <t>1 1 9 4 1 12 21120 5 P39 DG001 00251 0000I 002 61200 025 2210000 2023 00702061 002 001 009 001 001 212</t>
  </si>
  <si>
    <t>MATERIALES Y UTILES DE IMPRESIÓN Y REPRODUCCIÓN</t>
  </si>
  <si>
    <t>1 1 9 4 1 12 21120 5 P39 DG001 00251 0000I 002 61200 025 2210000 2023 00702061 002 001 009 001 001 261</t>
  </si>
  <si>
    <t>COMBUSTIBLES, LUBRICANTES Y ADITIVOS</t>
  </si>
  <si>
    <t>1 1 9 4 1 12 21120 5 P39 DG001 00251 0000I 002 61200 025 2210000 2023 00702061 002 001 009 001 001 355</t>
  </si>
  <si>
    <t>REPARACIÓN Y MANTENIMEINTO DE EQUIPO DE TRANSPORTE</t>
  </si>
  <si>
    <t>1 1 9 4 1 12 21120 5 P39 DG001 00251 0000I 002 61200 025 2210000 2023 00702061 002 001 009 001 001 375</t>
  </si>
  <si>
    <t>1 1 9 4 1 12 21120 5 P39 DG001 00251 0000I 002 61200 025 2210000 2023 00702061 002 001 009 002 001 001</t>
  </si>
  <si>
    <t>1 1 9 4 1 12 21120 5 P39 DG001 00251 0000I 002 61200 025 2210000 2024 00702061 002 001 001 001 001 001</t>
  </si>
  <si>
    <t>1 1 9 4 1 12 21120 5 P39 DG001 00251 0000I 002 61200 025 2210000 2024 00702061 002 001 007 001 001 001</t>
  </si>
  <si>
    <t>1 1 9 4 1 12 21120 5 P39 DG001 00251 0000I 002 61200 025 2210000 2024 00702061 002 001 007 002 001 001 001</t>
  </si>
  <si>
    <t>1 1 9 4 1 12 21120 5 P39 DG001 00251 0000I 002 61200 025 2210000 2024 00702061 002 001 009 001 001 211</t>
  </si>
  <si>
    <t>1 1 9 4 1 12 21120 5 P39 DG001 00251 0000I 002 61200 025 2210000 2024 00702061 002 001 009 001 001 212</t>
  </si>
  <si>
    <t>1 1 9 4 1 12 21120 5 P39 DG001 00251 0000I 002 61200 025 2210000 2024 00702061 002 001 009 001 001 261</t>
  </si>
  <si>
    <t>1 1 9 4 1 12 21120 5 P39 DG001 00251 0000I 002 61200 025 2210000 2024 00702061 002 001 009 001 001 375</t>
  </si>
  <si>
    <t>1 1 9 4 1 12 21120 5 P39 DG001 00251 0000I 002 61200 025 2210000 2024 00702061 002 001 009 002 001 001</t>
  </si>
  <si>
    <t>1 1 9 4 1 12 21120 5 P39 DG001 00251 0000I 002 61200 025 2210000 2025 00702061 002 001 009 001 001 121</t>
  </si>
  <si>
    <t>HONORARIOS ASIMILADOS A SALARIOS</t>
  </si>
  <si>
    <t>1 1 9 4 1 12 21120 5 P39 DG001 00251 0000I 002 61200 025 2210000 2025 00702061 002 001 009 001 001 211</t>
  </si>
  <si>
    <t>1 1 9 4 1 12 21120 5 P39 DG001 00251 0000I 002 61200 025 2210000 2025 00702061 002 001 009 001 001 261</t>
  </si>
  <si>
    <t>1 1 9 4 1 12 21120 5 P39 DG001 00251 0000I 002 61200 025 2210000 2025 00702061 002 001 009 002 001 001</t>
  </si>
  <si>
    <t>1 1 9 4 1 12 21120 5 P39 DG001 00252 0000I 002 61200 025 2210000 2017 00702061 005 002 001 001 006 003</t>
  </si>
  <si>
    <t>1 1 9 4 1 12 21120 5 P39 DG001 00252 0000I 002 61200 025 2210000 2017 00702061 005 002 002 002 002 003</t>
  </si>
  <si>
    <t>1 1 9 4 1 12 21120 5 P39 DG001 00252 0000I 002 61200 025 2210000 2017 00702061 005 002 002 002 007 002</t>
  </si>
  <si>
    <t>1 1 9 4 1 12 21120 5 P39 DG001 00252 0000I 002 61200 025 2210000 2017 00702061 005 002 005 001 001 002</t>
  </si>
  <si>
    <t>1 1 9 4 1 12 21120 5 P39 DG001 00252 0000I 002 61200 025 2210000 2017 00702061 005 002 007 015 001 001</t>
  </si>
  <si>
    <t>1 1 9 4 1 12 21120 5 P39 DG001 00252 0000I 002 61200 025 2210000 2018 00702061 005 002 003 009 001 003</t>
  </si>
  <si>
    <t>1 1 9 4 1 12 21120 5 P39 DG001 00252 0000I 002 61200 025 2210000 2018 00702061 005 002 003 010 001 001</t>
  </si>
  <si>
    <t>1 1 9 4 1 12 21120 5 P39 DG001 00252 0000I 002 61200 025 2210000 2018 00702061 005 002 003 012 002 001</t>
  </si>
  <si>
    <t>1 1 9 4 1 12 21120 5 P39 DG001 00252 0000I 002 61200 025 2210000 2018 00702061 005 002 003 012 003 002</t>
  </si>
  <si>
    <t>1 1 9 4 1 12 21120 5 P39 DG001 00252 0000I 002 61200 025 2210000 2018 00702061 005 002 003 013 001 002</t>
  </si>
  <si>
    <t>1 1 9 4 1 12 21120 5 P39 DG001 00252 0000I 002 61200 025 2210000 2018 00702061 005 002 003 014 001 001</t>
  </si>
  <si>
    <t>1 1 9 4 1 12 21120 5 P39 DG001 00252 0000I 002 61200 025 2210000 2018 00702061 005 002 003 014 001 003</t>
  </si>
  <si>
    <t>1 1 9 4 1 12 21120 5 P39 DG001 00252 0000I 002 61200 025 2210000 2018 00702061 005 002 004 006 001 002</t>
  </si>
  <si>
    <t>1 1 9 4 1 12 21120 5 P39 DG001 00252 0000I 002 61200 025 2210000 2018 00702061 005 002 006 005 001 002</t>
  </si>
  <si>
    <t>1 1 9 4 1 12 21120 5 P39 DG001 00252 0000I 002 61200 025 2210000 2018 00702061 005 002 007 010 001 003</t>
  </si>
  <si>
    <t>1 1 9 4 1 12 21120 5 P39 DG001 00252 0000I 002 61200 025 2210000 2018 00702061 005 002 007 012 001 002</t>
  </si>
  <si>
    <t>1 1 9 4 1 12 21120 5 P39 DG001 00252 0000I 002 61200 025 2210000 2018 00702061 005 002 007 017 001 001</t>
  </si>
  <si>
    <t>1 1 9 4 1 12 21120 5 P39 DG001 00252 0000I 002 61200 025 2210000 2018 00702061 005 002 007 017 001 003</t>
  </si>
  <si>
    <t>1 1 9 4 1 12 21120 5 P39 DG001 00252 0000I 002 61200 025 2210000 2020 00702061 005 002 001 001 001 002</t>
  </si>
  <si>
    <t>1 1 9 4 1 12 21120 5 P39 DG001 00252 0000I 002 61200 025 2210000 2020 00702061 005 002 001 001 001 003</t>
  </si>
  <si>
    <t>1 1 9 4 1 12 21120 5 P39 DG001 00252 0000I 002 61200 025 2210000 2020 00702061 005 002 002 001 003 001</t>
  </si>
  <si>
    <t>1 1 9 4 1 12 21120 5 P39 DG001 00252 0000I 002 61200 025 2210000 2020 00702061 005 002 003 006 001 001</t>
  </si>
  <si>
    <t>1 1 9 4 1 12 21120 5 P39 DG001 00252 0000I 002 61200 025 2210000 2020 00702061 005 002 003 006 001 002</t>
  </si>
  <si>
    <t>1 1 9 4 1 12 21120 5 P39 DG001 00252 0000I 002 61200 025 2210000 2020 00702061 005 002 003 006 001 003</t>
  </si>
  <si>
    <t>1 1 9 4 1 12 21120 5 P39 DG001 00252 0000I 002 61200 025 2210000 2020 00702061 005 002 006 004 002 001</t>
  </si>
  <si>
    <t>1 1 9 4 1 12 21120 5 P39 DG001 00252 0000I 002 61200 025 2210000 2020 00702061 005 002 006 006 001 001</t>
  </si>
  <si>
    <t>1 1 9 4 1 12 21120 5 P39 DG001 00252 0000I 002 61200 025 2210000 2020 00702061 005 002 006 006 002 001</t>
  </si>
  <si>
    <t>1 1 9 4 1 12 21120 5 P39 DG001 00252 0000I 002 61200 025 2210000 2020 00702061 005 002 006 006 003 001</t>
  </si>
  <si>
    <t>1 1 9 4 1 12 21120 5 P39 DG001 00252 0000I 002 61200 025 2210000 2022 00702061 002 001 002 003 001 001</t>
  </si>
  <si>
    <t>1 1 9 4 1 12 21120 5 P39 DG001 00252 0000I 002 61200 025 2210000 2022 00702061 002 001 002 003 001 003</t>
  </si>
  <si>
    <t>1 1 9 4 1 12 21120 5 P39 DG001 00252 0000I 002 61200 025 2210000 2022 00702061 002 001 003 001 001 001</t>
  </si>
  <si>
    <t>1 1 9 4 1 12 21120 5 P39 DG001 00252 0000I 002 61200 025 2210000 2022 00702061 002 001 004 001 001 001</t>
  </si>
  <si>
    <t>1 1 9 4 1 12 21120 5 P39 DG001 00252 0000I 002 61200 025 2210000 2022 00702061 002 001 004 002 001 001</t>
  </si>
  <si>
    <t>1 1 9 4 1 12 21120 5 P39 DG001 00252 0000I 002 61200 025 2210000 2022 00702061 002 001 005 001 001 002</t>
  </si>
  <si>
    <t>1 1 9 4 1 12 21120 5 P39 DG001 00252 0000I 002 61200 025 2210000 2023 00702061 002 001 001 001 001 001</t>
  </si>
  <si>
    <t>1 1 9 4 1 12 21120 5 P39 DG001 00252 0000I 002 61200 025 2210000 2023 00702061 002 001 002 001 001 001</t>
  </si>
  <si>
    <t>1 1 9 4 1 12 21120 5 P39 DG001 00252 0000I 002 61200 025 2210000 2023 00702061 002 001 002 001 002 001</t>
  </si>
  <si>
    <t>1 1 9 4 1 12 21120 5 P39 DG001 00252 0000I 002 61200 025 2210000 2023 00702061 002 001 002 001 003 001</t>
  </si>
  <si>
    <t>1 1 9 4 1 12 21120 5 P39 DG001 00252 0000I 002 61200 025 2210000 2023 00702061 002 001 002 001 003 003</t>
  </si>
  <si>
    <t>1 1 9 4 1 12 21120 5 P39 DG001 00252 0000I 002 61200 025 2210000 2023 00702061 002 001 002 001 004 001</t>
  </si>
  <si>
    <t>1 1 9 4 1 12 21120 5 P39 DG001 00252 0000I 002 61200 025 2210000 2023 00702061 002 001 002 001 004 002</t>
  </si>
  <si>
    <t>1 1 9 4 1 12 21120 5 P39 DG001 00252 0000I 002 61200 025 2210000 2023 00702061 002 001 002 001 005 001</t>
  </si>
  <si>
    <t>1 1 9 4 1 12 21120 5 P39 DG001 00252 0000I 002 61200 025 2210000 2023 00702061 002 001 002 001 005 002</t>
  </si>
  <si>
    <t>1 1 9 4 1 12 21120 5 P39 DG001 00252 0000I 002 61200 025 2210000 2023 00702061 002 001 002 002 001 001</t>
  </si>
  <si>
    <t>1 1 9 4 1 12 21120 5 P39 DG001 00252 0000I 002 61200 025 2210000 2023 00702061 002 001 002 002 001 002</t>
  </si>
  <si>
    <t>1 1 9 4 1 12 21120 5 P39 DG001 00252 0000I 002 61200 025 2210000 2023 00702061 002 001 002 002 001 003</t>
  </si>
  <si>
    <t>1 1 9 4 1 12 21120 5 P39 DG001 00252 0000I 002 61200 025 2210000 2023 00702061 002 001 005 001 002 001</t>
  </si>
  <si>
    <t>1 1 9 4 1 12 21120 5 P39 DG001 00252 0000I 002 61200 025 2210000 2023 00702061 002 001 005 001 002 002</t>
  </si>
  <si>
    <t>1 1 9 4 1 12 21120 5 P39 DG001 00252 0000I 002 61200 025 2210000 2023 00702061 002 001 005 001 002 003</t>
  </si>
  <si>
    <t>1 1 9 4 1 12 21120 5 P39 DG001 00252 0000I 002 61200 025 2210000 2023 00702061 002 001 005 002 001 001</t>
  </si>
  <si>
    <t>1 1 9 4 1 12 21120 5 P39 DG001 00252 0000I 002 61200 025 2210000 2023 00702061 002 001 006 001 001 001</t>
  </si>
  <si>
    <t>1 1 9 4 1 12 21120 5 P39 DG001 00252 0000I 002 61200 025 2210000 2023 00702061 002 001 006 001 001 002</t>
  </si>
  <si>
    <t>1 1 9 4 1 12 21120 5 P39 DG001 00252 0000I 002 61200 025 2210000 2023 00702061 002 001 006 001 002 001</t>
  </si>
  <si>
    <t>1 1 9 4 1 12 21120 5 P39 DG001 00252 0000I 002 61200 025 2210000 2023 00702061 002 001 006 001 003 001</t>
  </si>
  <si>
    <t>1 1 9 4 1 12 21120 5 P39 DG001 00252 0000I 002 61200 025 2210000 2023 00702061 002 001 006 002 001 001</t>
  </si>
  <si>
    <t>1 1 9 4 1 12 21120 5 P39 DG001 00252 0000I 002 61200 025 2210000 2023 00702061 002 001 007 001 001 001</t>
  </si>
  <si>
    <t>1 1 9 4 1 12 21120 5 P39 DG001 00252 0000I 002 61200 025 2210000 2023 00702061 002 001 007 001 001 002</t>
  </si>
  <si>
    <t>1 1 9 4 1 12 21120 5 P39 DG001 00252 0000I 002 61200 025 2210000 2023 00702061 002 001 007 001 001 003</t>
  </si>
  <si>
    <t>1 1 9 4 1 12 21120 5 P39 DG001 00252 0000I 002 61200 025 2210000 2023 00702061 002 001 007 002 001 001</t>
  </si>
  <si>
    <t>1 1 9 4 1 12 21120 5 P39 DG001 00252 0000I 002 61200 025 2210000 2023 00702061 002 001 007 002 001 002</t>
  </si>
  <si>
    <t>1 1 9 4 1 12 21120 5 P39 DG001 00252 0000I 002 61200 025 2210000 2023 00702061 002 001 007 002 001 003</t>
  </si>
  <si>
    <t>1 1 9 4 1 12 21120 5 P39 DG001 00252 0000I 002 61200 025 2210000 2024 00702061 002 001 001 001 001 001</t>
  </si>
  <si>
    <t>1 1 9 4 1 12 21120 5 P39 DG001 00252 0000I 002 61200 025 2210000 2024 00702061 002 001 002 001 001 001</t>
  </si>
  <si>
    <t>1 1 9 4 1 12 21120 5 P39 DG001 00252 0000I 002 61200 025 2210000 2024 00702061 002 001 002 001 001 002</t>
  </si>
  <si>
    <t>1 1 9 4 1 12 21120 5 P39 DG001 00252 0000I 002 61200 025 2210000 2024 00702061 002 001 002 001 001 003</t>
  </si>
  <si>
    <t>1 1 9 4 1 12 21120 5 P39 DG001 00252 0000I 002 61200 025 2210000 2024 00702061 002 001 004 001 002 001</t>
  </si>
  <si>
    <t>1 1 9 4 1 12 21120 5 P39 DG001 00252 0000I 002 61200 025 2210000 2024 00702061 002 001 004 001 002 002</t>
  </si>
  <si>
    <t>1 1 9 4 1 12 21120 5 P39 DG001 00252 0000I 002 61200 025 2210000 2024 00702061 002 001 004 001 002 003</t>
  </si>
  <si>
    <t>1 1 9 4 1 12 21120 5 P39 DG001 00252 0000I 002 61200 025 2210000 2024 00702061 002 001 006 001 001 001</t>
  </si>
  <si>
    <t>1 1 9 4 1 12 21120 5 P39 DG001 00252 0000I 002 61200 025 2210000 2024 00702061 002 001 006 001 001 002</t>
  </si>
  <si>
    <t>1 1 9 4 1 12 21120 5 P39 DG001 00252 0000I 002 61200 025 2210000 2024 00702061 002 001 006 001 001 003</t>
  </si>
  <si>
    <t>1 1 9 4 1 12 21120 5 P39 DG001 00252 0000I 002 61200 025 2210000 2024 00702061 002 001 006 002 001 001</t>
  </si>
  <si>
    <t>1 1 9 4 1 12 21120 5 P39 DG001 00252 0000I 002 61200 025 2210000 2024 00702061 002 001 007 001 001 001 001</t>
  </si>
  <si>
    <t>1 1 9 4 1 12 21120 5 P39 DG001 00252 0000I 002 61200 025 2210000 2024 00702061 002 001 007 001 001 002</t>
  </si>
  <si>
    <t>1 1 9 4 1 12 21120 5 P39 DG001 00252 0000I 002 61200 025 2210000 2024 00702061 002 001 007 001 001 003</t>
  </si>
  <si>
    <t>1 1 9 4 1 12 21120 5 P39 DG001 00252 0000I 002 61200 025 2210000 2025 00702061 002 001 001 001 001 001</t>
  </si>
  <si>
    <t>1 1 9 4 1 12 21120 5 P39 DG001 00252 0000I 002 61200 025 2210000 2025 00702061 002 001 001 001 001 002</t>
  </si>
  <si>
    <t>1 1 9 4 1 12 21120 5 P39 DG001 00252 0000I 002 61200 025 2210000 2025 00702061 002 001 001 001 002 001</t>
  </si>
  <si>
    <t>1 1 9 4 1 12 21120 5 P39 DG001 00252 0000I 002 61200 025 2210000 2025 00702061 002 001 001 001 002 002</t>
  </si>
  <si>
    <t>1 1 9 4 1 12 21120 5 P39 DG001 00252 0000I 002 61200 025 2210000 2025 00702061 002 001 001 002 002 001 001</t>
  </si>
  <si>
    <t>1 1 9 4 1 12 21120 5 P39 DG001 00252 0000I 002 61200 025 2210000 2025 00702061 002 001 001 006 001 001 001</t>
  </si>
  <si>
    <t>1 1 9 4 1 12 21120 5 P39 DG001 00253 0000I 002 61200 025 2210000 2017 00702061 005 003 001 009 001 002</t>
  </si>
  <si>
    <t>1 1 9 4 1 12 21120 5 P39 DG001 00253 0000I 002 61200 025 2210000 2017 00702061 005 003 005 001 001 003</t>
  </si>
  <si>
    <t>1 1 9 4 1 12 21120 5 P39 DG001 00253 0000I 002 61200 025 2210000 2018 00702061 005 003 001 001 001 003</t>
  </si>
  <si>
    <t>1 1 9 4 1 12 21120 5 P39 DG001 00253 0000I 002 61200 025 2210000 2018 00702061 005 003 001 001 002 003</t>
  </si>
  <si>
    <t>1 1 9 4 1 12 21120 5 P39 DG001 00253 0000I 002 61200 025 2210000 2018 00702061 005 003 001 001 003 003</t>
  </si>
  <si>
    <t>1 1 9 4 1 12 21120 5 P39 DG001 00253 0000I 002 61200 025 2210000 2018 00702061 005 003 001 001 004 003</t>
  </si>
  <si>
    <t>1 1 9 4 1 12 21120 5 P39 DG001 00253 0000I 002 61200 025 2210000 2018 00702061 005 003 002 003 001 003</t>
  </si>
  <si>
    <t>1 1 9 4 1 12 21120 5 P39 DG001 00253 0000I 002 61200 025 2210000 2018 00702061 005 003 003 008 001 002</t>
  </si>
  <si>
    <t>1 1 9 4 1 12 21120 5 P39 DG001 00253 0000I 002 61200 025 2210000 2021 00702061 005 003 002 012 001 003</t>
  </si>
  <si>
    <t>1 1 9 4 1 12 21120 5 P39 DG001 00253 0000I 002 61200 025 2210000 2022 00702061 002 001 001 001 001 001</t>
  </si>
  <si>
    <t>1 1 9 4 1 12 21120 5 P39 DG001 00253 0000I 002 61200 025 2210000 2022 00702061 002 001 002 001 001 001</t>
  </si>
  <si>
    <t>1 1 9 4 1 12 21120 5 P39 DG001 00253 0000I 002 61200 025 2210000 2023 00702061 002 001 001 001 001 002</t>
  </si>
  <si>
    <t>1 1 9 4 1 12 21120 5 P39 DG001 00253 0000I 002 61200 025 2210000 2023 00702061 002 001 002 001 001 001</t>
  </si>
  <si>
    <t>1 1 9 4 1 12 21120 5 P39 DG001 00253 0000I 002 61200 025 2210000 2023 00702061 002 001 002 001 002 001</t>
  </si>
  <si>
    <t>1 1 9 4 1 12 21120 5 P39 DG001 00253 0000I 002 61200 025 2210000 2023 00702061 002 001 003 001 001 002</t>
  </si>
  <si>
    <t>1 1 9 4 1 12 21120 5 P39 DG001 00253 0000I 002 61200 025 2210000 2023 00702061 002 001 003 002 001 002</t>
  </si>
  <si>
    <t>1 1 9 4 1 12 21120 5 P39 DG001 00253 0000I 002 61200 025 2210000 2023 00702061 002 001 003 002 002 001</t>
  </si>
  <si>
    <t>1 1 9 4 1 12 21120 5 P39 DG001 00253 0000I 002 61200 025 2210000 2023 00702061 002 001 005 001 001 001</t>
  </si>
  <si>
    <t>1 1 9 4 1 12 21120 5 P39 DG001 00253 0000I 002 61200 025 2210000 2023 00702061 002 001 006 001 001 001</t>
  </si>
  <si>
    <t>1 1 9 4 1 12 21120 5 P39 DG001 00253 0000I 002 61200 025 2210000 2023 00702061 002 001 006 002 001 001</t>
  </si>
  <si>
    <t>1 1 9 4 1 12 21120 5 P39 DG001 00253 0000I 002 61200 025 2210000 2023 00702061 002 001 006 002 001 002</t>
  </si>
  <si>
    <t>Totales</t>
  </si>
  <si>
    <t>Bajo protesta de decir verdad declaramos que los Estados Financieros y sus notas, son razonablemente correctos y son responsabilidad del emisor.</t>
  </si>
  <si>
    <t>Total</t>
  </si>
  <si>
    <t>CAMBIOS EN CALCULOS DE DEPRECIACIONES</t>
  </si>
  <si>
    <t>RECTIFICACIONES DE RESULTADOS DE EJERCICIOS ANTERIORES</t>
  </si>
  <si>
    <t>3 2 5</t>
  </si>
  <si>
    <t>RESERVAS</t>
  </si>
  <si>
    <t>3 2 4</t>
  </si>
  <si>
    <t>REVALUOS DE BIENES INMUBLES (TERRENOS)</t>
  </si>
  <si>
    <t>REVALÚOS</t>
  </si>
  <si>
    <t>3 2 3</t>
  </si>
  <si>
    <t>DIFERENCIA ENTRE EL SALDO INICIAL Y FINAL</t>
  </si>
  <si>
    <t>RESULTADOS DE EJERCICIOS ANTERIORES</t>
  </si>
  <si>
    <t>3 2 2</t>
  </si>
  <si>
    <t>RESULTADOS DEL EJERCICIO (AHORRO/ DESAHORRO)</t>
  </si>
  <si>
    <t>3 2 1</t>
  </si>
  <si>
    <t>Procedencia</t>
  </si>
  <si>
    <t>Modificación (Monto)</t>
  </si>
  <si>
    <t>Saldo Final</t>
  </si>
  <si>
    <t>Saldo Inicial</t>
  </si>
  <si>
    <t>Nombre de la cuenta</t>
  </si>
  <si>
    <t>Cuenta</t>
  </si>
  <si>
    <t>Patrimonio Generado</t>
  </si>
  <si>
    <t>ACTUALIZACIÓN DE LA HACIENDA PÚBLICA/PATRIMONIO</t>
  </si>
  <si>
    <t>3 1 3</t>
  </si>
  <si>
    <t>DONACIONES DE CAPITAL</t>
  </si>
  <si>
    <t>3 1 2</t>
  </si>
  <si>
    <t>APORTACIONES</t>
  </si>
  <si>
    <t>3 1 1</t>
  </si>
  <si>
    <t>Naturaleza</t>
  </si>
  <si>
    <t>Tipo</t>
  </si>
  <si>
    <t>Patrimonio Contribuido</t>
  </si>
  <si>
    <t>Patrimonio Contribuido y Generado</t>
  </si>
  <si>
    <t xml:space="preserve">DEL 1 DE ENERO AL 30 DE JUNIO DEL 2026 </t>
  </si>
  <si>
    <t>NOTAS AL ESTADO DE VARIACIÓN EN LA HACIENDA PÚBLICA</t>
  </si>
  <si>
    <t>CORTO PLAZO</t>
  </si>
  <si>
    <t>INVERSIONES FINANCIERAS DE CORTO PLAZO</t>
  </si>
  <si>
    <t>1 1 2 1</t>
  </si>
  <si>
    <t>FONDOS CON AFECTACIÓN ESPECÍFICA</t>
  </si>
  <si>
    <t>1 1 1 5</t>
  </si>
  <si>
    <t>INVERSIONES TEMPORALES (HASTA 3 MESES)</t>
  </si>
  <si>
    <t>1 1 1 4</t>
  </si>
  <si>
    <t>Importe</t>
  </si>
  <si>
    <t>Fondos con Afectación Especifica e Inversiones Financieras</t>
  </si>
  <si>
    <t>Efectivo y Equivalentes</t>
  </si>
  <si>
    <t>Activo</t>
  </si>
  <si>
    <t>NOTAS AL ESTADO DE SITUACIÓN FINANCIERA</t>
  </si>
  <si>
    <t>BIENES EN TRÁNSITO</t>
  </si>
  <si>
    <t>1 1 4 5</t>
  </si>
  <si>
    <t>INVENTARIO DE MATERIAS PRIMAS, MATERIALES Y SUMINISTROS PARA PRODUCCIÓN</t>
  </si>
  <si>
    <t>1 1 4 4</t>
  </si>
  <si>
    <t>INVENTARIO DE MERCANCÍAS EN PROCESO DE ELABORACIÓN</t>
  </si>
  <si>
    <t>1 1 4 3</t>
  </si>
  <si>
    <t>INVENTARIO DE MERCANCÍAS TERMINADAS</t>
  </si>
  <si>
    <t>1 1 4 2</t>
  </si>
  <si>
    <t>INVENTARIO DE MERCANCÍAS PARA VENTA</t>
  </si>
  <si>
    <t>1 1 4 1</t>
  </si>
  <si>
    <t>Impacto de Información Financiera</t>
  </si>
  <si>
    <t>Conveniencia de la Aplicación</t>
  </si>
  <si>
    <t>Método de Valuación</t>
  </si>
  <si>
    <t>Sistema de Costeo</t>
  </si>
  <si>
    <t>Monto</t>
  </si>
  <si>
    <t>Costo</t>
  </si>
  <si>
    <t>Nombre de la Cuenta</t>
  </si>
  <si>
    <t>Inventarios</t>
  </si>
  <si>
    <t>ALMACÉN DE MATERIALES Y SUMINISTROS DE CONSUMO</t>
  </si>
  <si>
    <t>1 1 5 1</t>
  </si>
  <si>
    <t>Impacto a la información financiera por cambios en el metodo</t>
  </si>
  <si>
    <t>Conveniencia  de la Aplicación</t>
  </si>
  <si>
    <t>Método de valuación</t>
  </si>
  <si>
    <t>Almacenes</t>
  </si>
  <si>
    <t>PARTICIPACIONES Y APORTACIONES DE CAPITAL</t>
  </si>
  <si>
    <t>1 2 1 4</t>
  </si>
  <si>
    <t>TÍTULOS Y VALORES A LARGO PLAZO</t>
  </si>
  <si>
    <t>1 2 1 2</t>
  </si>
  <si>
    <t>INVERSIONES A LARGO PLAZO</t>
  </si>
  <si>
    <t>1 2 1 1</t>
  </si>
  <si>
    <t>Participaciones y aportaciones de capital</t>
  </si>
  <si>
    <t>FIDEICOMISOS, MANDATOS Y CONTRATOS ANÁLOGOS</t>
  </si>
  <si>
    <t>1 2 1 3</t>
  </si>
  <si>
    <t>Fideicomisos, mandatos y contratos análogos</t>
  </si>
  <si>
    <t>Inversiones Financieras</t>
  </si>
  <si>
    <t>AMORTIZACIÓN ACUMULADA DE ACTIVOS INTANGIBLES</t>
  </si>
  <si>
    <t>1 2 6 5</t>
  </si>
  <si>
    <t>DETERIORO ACUMULADO DE ACTIVOS BIOLÓGICOS</t>
  </si>
  <si>
    <t>1 2 6 4</t>
  </si>
  <si>
    <t>DEPRECIACIÓN ACUMULADA  DE BIENES MUEBLES</t>
  </si>
  <si>
    <t>1 2 6 3</t>
  </si>
  <si>
    <t>DEPRECIACIÓN ACUMULADA DE INFRAESTRUCTURA</t>
  </si>
  <si>
    <t>1 2 6 2</t>
  </si>
  <si>
    <t>DEPRECIACIÓN ACUMULADA DE BIENES INMUEBLES</t>
  </si>
  <si>
    <t>1 2 6 1</t>
  </si>
  <si>
    <t>Amortización Acumulada</t>
  </si>
  <si>
    <t>OTROS ACTIVOS DIFERIDOS</t>
  </si>
  <si>
    <t>1 2 7 9</t>
  </si>
  <si>
    <t>BENEFICIOS AL RETIRO DE EMPLEADOS PAGADOS POR ADELANTADO</t>
  </si>
  <si>
    <t>1 2 7 5</t>
  </si>
  <si>
    <t>ANTICIPOS A LARGO PLAZO</t>
  </si>
  <si>
    <t>1 2 7 4</t>
  </si>
  <si>
    <t>GASTOS PAGADOS POR ADELANTADO A LARGO PLAZO</t>
  </si>
  <si>
    <t>1 2 7 3</t>
  </si>
  <si>
    <t>DERECHOS SOBRE BIENES EN RÉGIMEN DE ARRENDAMIENTO FINANCIERO</t>
  </si>
  <si>
    <t>1 2 7 2</t>
  </si>
  <si>
    <t>ESTUDIOS, FORMULACIÓN Y EVALUACIÓN DE PROYECTOS</t>
  </si>
  <si>
    <t>1 2 7 1</t>
  </si>
  <si>
    <t>Activos Diferidos</t>
  </si>
  <si>
    <t>OTROS ACTIVOS INTANGIBLES</t>
  </si>
  <si>
    <t>1 2 5 9</t>
  </si>
  <si>
    <t>LICENCIAS</t>
  </si>
  <si>
    <t>1 2 5 4</t>
  </si>
  <si>
    <t>CONCESIONES Y FRANQUICIAS</t>
  </si>
  <si>
    <t>1 2 5 3</t>
  </si>
  <si>
    <t>PATENTES, MARCAS Y DERECHOS</t>
  </si>
  <si>
    <t>1 2 5 2</t>
  </si>
  <si>
    <t>SOFTWARE</t>
  </si>
  <si>
    <t>1 2 5 1</t>
  </si>
  <si>
    <t>Activos Intangibles</t>
  </si>
  <si>
    <t xml:space="preserve">Tasas  y Criterios aplicados </t>
  </si>
  <si>
    <t>Método Aplicado</t>
  </si>
  <si>
    <t>Amortización del ejercicio</t>
  </si>
  <si>
    <t>ACTIVOS BIOLÓGICOS</t>
  </si>
  <si>
    <t>1 2 4 8</t>
  </si>
  <si>
    <t>COLECCIONES, OBRAS DE ARTE Y OBJETOS VALIOSOS</t>
  </si>
  <si>
    <t>1 2 4 7</t>
  </si>
  <si>
    <t>MAQUINARIA, OTROS EQUIPOS Y HERRAMIENTAS</t>
  </si>
  <si>
    <t>1 2 4 6</t>
  </si>
  <si>
    <t>EQUIPO DE DEFENSA Y SEGURIDAD</t>
  </si>
  <si>
    <t>1 2 4 5</t>
  </si>
  <si>
    <t>VEHÍCULOS Y EQUIPO DE TRANSPORTE</t>
  </si>
  <si>
    <t>1 2 4 4</t>
  </si>
  <si>
    <t>EQUIPO E INSTRUMENTAL MÉDICO Y DE LABORATORIO</t>
  </si>
  <si>
    <t>1 2 4 3</t>
  </si>
  <si>
    <t>MOBILIARIO Y EQUIPO EDUCACIONAL Y RECREATIVO</t>
  </si>
  <si>
    <t>1 2 4 2</t>
  </si>
  <si>
    <t>MOBILIARIO Y EQUIPO DE ADMINISTRACIÓN</t>
  </si>
  <si>
    <t>1 2 4 1</t>
  </si>
  <si>
    <t>BIENES MUEBLES</t>
  </si>
  <si>
    <t>1 2 4</t>
  </si>
  <si>
    <t>OTROS BIENES INMUEBLES</t>
  </si>
  <si>
    <t>1 2 3 9</t>
  </si>
  <si>
    <t>CONSTRUCCIONES EN PROCESO EN BIENES PROPIOS</t>
  </si>
  <si>
    <t>1 2 3 6</t>
  </si>
  <si>
    <t>CONSTRUCCIONES EN PROCESO EN BIENES DE DOMINIO PÚBLICO</t>
  </si>
  <si>
    <t>1 2 3 5</t>
  </si>
  <si>
    <t>INFRAESTRUCTURA</t>
  </si>
  <si>
    <t>1 2 3 4</t>
  </si>
  <si>
    <t>EDIFICIOS NO HABITACIONALES</t>
  </si>
  <si>
    <t>1 2 3 3</t>
  </si>
  <si>
    <t>VIVIENDAS</t>
  </si>
  <si>
    <t>1 2 3 2</t>
  </si>
  <si>
    <t>TERRENOS</t>
  </si>
  <si>
    <t>1 2 3 1</t>
  </si>
  <si>
    <t>BIENES INMUEBLES, INFRAESTRUCTURA Y CONSTRUCCIONES EN PROCESO</t>
  </si>
  <si>
    <t>1 2 3</t>
  </si>
  <si>
    <t>Caracteristicas</t>
  </si>
  <si>
    <t>Método de Depreciación</t>
  </si>
  <si>
    <t>Importe de Depreciación Acumulada</t>
  </si>
  <si>
    <t>Importe de Depreciación del ejercicio</t>
  </si>
  <si>
    <t>Bienes Muebles e Inmuebles</t>
  </si>
  <si>
    <t>Bienes Muebles, Inmuebles e Intangibles</t>
  </si>
  <si>
    <t>ESTIMACIONES POR PÉRDIDA DE OTRAS CUENTAS INCOBRABLES A LARGO PLAZO</t>
  </si>
  <si>
    <t>1 2 8 9</t>
  </si>
  <si>
    <t>ESTIMACIONES POR PÉRDIDA DE CUENTAS INCOBRABLES DE PRÉSTAMOS OTORGADOS A LARGO PLAZO</t>
  </si>
  <si>
    <t>1 2 8 4</t>
  </si>
  <si>
    <t>ESTIMACIONES POR PÉRDIDA DE CUENTAS INCOBRABLES DE INGRESOS POR COBRAR A LARGO PLAZO</t>
  </si>
  <si>
    <t>1 2 8 3</t>
  </si>
  <si>
    <t>ESTIMACIONES  POR PÉRDIDA DE CUENTAS INCOBRABLES DE DEUDORES DIVERSOS POR COBRAR A LARGO PLAZO</t>
  </si>
  <si>
    <t>1 2 8 2</t>
  </si>
  <si>
    <t>ESTIMACIONES POR PÉRDIDA  DE CUENTAS INCOBRABLES DE DOCUMENTOS POR COBRAR A LARGO PLAZO</t>
  </si>
  <si>
    <t>1 2 8 1</t>
  </si>
  <si>
    <t>Guía de Vida Util Estimada y Porcentajes de Depreciación</t>
  </si>
  <si>
    <t>ESTIMACIÓN POR DETERIORO DE INVENTARIOS</t>
  </si>
  <si>
    <t>1 1 6 2</t>
  </si>
  <si>
    <t>ESTIMACIONES PARA CUENTAS INCOBRABLES POR DERECHOS A RECIBIR EFECTIVO O EQUIVALENTES</t>
  </si>
  <si>
    <t>1 1 6 1</t>
  </si>
  <si>
    <t>CRITERIOS PARA LA DETERMINACIÓN DE LAS ESTIMACIONES</t>
  </si>
  <si>
    <t>MONTO</t>
  </si>
  <si>
    <t>NOMBRE DE LA CUENTA</t>
  </si>
  <si>
    <t>CUENTA</t>
  </si>
  <si>
    <t>Estimaciones y Deterioros</t>
  </si>
  <si>
    <t>BIENES EN COMODATO</t>
  </si>
  <si>
    <t>1 2 9 3</t>
  </si>
  <si>
    <t>BIENES EN ARRENDAMIENTO FINANCIERO</t>
  </si>
  <si>
    <t>1 2 9 2</t>
  </si>
  <si>
    <t>BIENES EN CONCESIÓN</t>
  </si>
  <si>
    <t>1 2 9 1</t>
  </si>
  <si>
    <t>OTROS ACTIVOS NO CIRCULANTES</t>
  </si>
  <si>
    <t>1 2 9</t>
  </si>
  <si>
    <t>VALORES EN GARANTÍA</t>
  </si>
  <si>
    <t>1 1 9 1</t>
  </si>
  <si>
    <t>OTROS ACTIVOS CIRCULANTES</t>
  </si>
  <si>
    <t>1 1 9</t>
  </si>
  <si>
    <t>Otros activos</t>
  </si>
  <si>
    <t>PRUEBAS DE LABORATORIO</t>
  </si>
  <si>
    <t>2 1 9 1 1 12 21120 5 P39 00001 00001 00004</t>
  </si>
  <si>
    <t>CUOTAS DE RECUPERACION</t>
  </si>
  <si>
    <t>2 1 9 1 1 12 21120 5 P39 00001 00001 00002</t>
  </si>
  <si>
    <t>INSTITUTO TECNOLÓGICO DE LA COSTA GRANDE, CCT 12DIT0003D, ZIHUATANEJO/ZIHUATANEJO DE AZUETA</t>
  </si>
  <si>
    <t>2 1 6 2 1 12 21120 5 P39 DG001 00253 0000I 002 00093 025 1171000 2023 00702061 001 002 001 001 001 002 001 006 002 001</t>
  </si>
  <si>
    <t>UNIVERSIDAD TECNOLÓGICA DE LA COSTA GRANDE DE GUERRERO (SEGUNDA ETAPA), CCT 12EUT0001Z, PETATLÁN/PETATLÁN</t>
  </si>
  <si>
    <t>2 1 6 2 1 12 21120 5 P39 DG001 00253 0000I 002 00093 025 1171000 2023 00702061 001 002 001 001 001 002 001 006 001 001</t>
  </si>
  <si>
    <t>UNIVERSIDAD TECNOLÓGICA DEL MAR DEL ESTADO DE GUERRERO, CCT 12EUT0004X, BARRA DE TECOANAPA/MARQUELIA</t>
  </si>
  <si>
    <t>2 1 6 2 1 12 21120 5 P39 DG001 00253 0000I 002 00093 025 1171000 2023 00702061 001 002 001 001 001 002 001 005 001 001</t>
  </si>
  <si>
    <t>INSTITUTO TECNOLÓGICO DE IGUALA, CCT 12DIT0004C, IGUALA DE LA INDEPENDENCIA/IGUALA DE LA INDEPENDENCIA</t>
  </si>
  <si>
    <t>2 1 6 2 1 12 21120 5 P39 DG001 00253 0000I 002 00093 025 1171000 2023 00702061 001 002 001 001 001 002 001 003 002 002</t>
  </si>
  <si>
    <t>UNIVERSIDAD TECNOLÓGICA DE LA REGIÓN NORTE DE GUERRERO, CCT 12EUT0002Z, IGUALA DE LA INDEPENDENCIA/IGUALA DE LA INDEPENDENCIA</t>
  </si>
  <si>
    <t>2 1 6 2 1 12 21120 5 P39 DG001 00253 0000I 002 00093 025 1171000 2023 00702061 001 002 001 001 001 002 001 003 002 001</t>
  </si>
  <si>
    <t>UNIVERSIDAD POLITÉCNICA DEL ESTADO DE GUERRERO(SEGUNDA ETAPA), CCT 12EPO0001C, PUENTE CAMPUZANO/TAXCO DE ALARCÓN</t>
  </si>
  <si>
    <t>2 1 6 2 1 12 21120 5 P39 DG001 00253 0000I 002 00093 025 1171000 2023 00702061 001 002 001 001 001 002 001 003 001 001</t>
  </si>
  <si>
    <t>INSTITUTO TECNOLÓGICO DE CHILPANCINGO, CCT 12DIT0002E, CHILPANCINGO DE LOS BRAVO/CHILPANCINGO DE LOS BRAVO</t>
  </si>
  <si>
    <t>2 1 6 2 1 12 21120 5 P39 DG001 00253 0000I 002 00093 025 1171000 2023 00702061 001 002 001 001 001 002 001 002 001 002</t>
  </si>
  <si>
    <t>FACULTAD DE CIENCIAS QUÍMICAS BIOLÓGICAS, CCT 12USU0881W, CHILPANCINGO DE LOS BRAVO/CHILPANCINGO DE LOS BRAVO</t>
  </si>
  <si>
    <t>2 1 6 2 1 12 21120 5 P39 DG001 00253 0000I 002 00093 025 1171000 2023 00702061 001 002 001 001 001 002 001 002 001 001</t>
  </si>
  <si>
    <t>ESCUELA SUPERIOR DE EDUCACIÓN FÍSICA, CCT 12ENL0004E, ACAPULCO DE JUÁREZ/ACAPULCO DE JUÁREZ</t>
  </si>
  <si>
    <t>2 1 6 2 1 12 21120 5 P39 DG001 00253 0000I 002 00093 025 1171000 2023 00702061 001 002 001 001 001 002 001 001 001 001</t>
  </si>
  <si>
    <t>ESCUELA NORMAL VICENTE GUERRERO CCT. 12ENL0002G</t>
  </si>
  <si>
    <t>2 1 6 2 1 12 21120 5 P39 DG001 00253 0000I 002 00093 025 1171000 2022 00702061 001 002 001 001 001 002 001 002 001 001</t>
  </si>
  <si>
    <t>INSTITUTO TECNOLOGICO SUPERIOR DE LA COSTA CHICA CCT. 12EIT0001E</t>
  </si>
  <si>
    <t>2 1 6 2 1 12 21120 5 P39 DG001 00253 0000I 002 00093 025 1171000 2022 00702061 001 002 001 001 001 002 001 001 001 001</t>
  </si>
  <si>
    <t>ESCUELA NORMAL RURAL PROFR. RAUL ISIDRO BURGOS CCT. 12MSU0052Z</t>
  </si>
  <si>
    <t>2 1 6 2 1 12 21120 5 P39 DG001 00253 0000I 002 00093 025 1171000 2021 00702061 001 002 001 001 001 005 003 002 012 001</t>
  </si>
  <si>
    <t>UNIDAD ACADEMICA DE CIENCIAS AGROPECUARIAS Y AMBIENTALES CCT 12USU0963F</t>
  </si>
  <si>
    <t>2 1 6 2 1 12 21120 5 P39 DG001 00253 0000I 002 00093 025 1171000 2018 00702061 001 002 001 001 001 005 003 003 008 001</t>
  </si>
  <si>
    <t>UNIDAD ACADEMICA DE ARQUITECTURA Y URBANISMO CCT 12USU0058C</t>
  </si>
  <si>
    <t>2 1 6 2 1 12 21120 5 P39 DG001 00253 0000I 002 00093 025 1171000 2018 00702061 001 002 001 001 001 005 003 002 003 001</t>
  </si>
  <si>
    <t>ESCUELA SUPERIOR DE CIENCIAS Y TECNOLOGIAS DE LA INFORMACION CCT 12USU0067K</t>
  </si>
  <si>
    <t>2 1 6 2 1 12 21120 5 P39 DG001 00253 0000I 002 00093 025 1171000 2018 00702061 001 002 001 001 001 005 003 001 001 004</t>
  </si>
  <si>
    <t>FACULTAD DE CONTADURIA Y ADMINISTRACION CCT 12USU0024M (SEGUNDA ETAPA)</t>
  </si>
  <si>
    <t>2 1 6 2 1 12 21120 5 P39 DG001 00253 0000I 002 00093 025 1171000 2018 00702061 001 002 001 001 001 005 003 001 001 003</t>
  </si>
  <si>
    <t>ESCUELA SUPERIOR DE ODONTOLOGIA CCT 12USU0035S</t>
  </si>
  <si>
    <t>2 1 6 2 1 12 21120 5 P39 DG001 00253 0000I 002 00093 025 1171000 2018 00702061 001 002 001 001 001 005 003 001 001 002</t>
  </si>
  <si>
    <t>ESCUELA SUPERIOR DE DERECHO ACAPULCO CCT 12USU0059B (SEGUNDA ETAPA)</t>
  </si>
  <si>
    <t>2 1 6 2 1 12 21120 5 P39 DG001 00253 0000I 002 00093 025 1171000 2018 00702061 001 002 001 001 001 005 003 001 001 001</t>
  </si>
  <si>
    <t>INSTITUTO TECNOLOGICO SUPERIOR DE LA COSTA CHICA CCT 12EIT0001E</t>
  </si>
  <si>
    <t>2 1 6 2 1 12 21120 5 P39 DG001 00253 0000I 002 00093 025 1171000 2017 00702061 001 002 001 001 001 005 003 002 001 001</t>
  </si>
  <si>
    <t>ESCUELA NORMAL RURAL RAUL ISIDRO BURGOS CCT 12DNL0004F</t>
  </si>
  <si>
    <t>2 1 6 2 1 12 21120 5 P39 DG001 00253 0000I 002 00093 025 1171000 2017 00702061 001 002 001 001 001 005 003 001 009 001</t>
  </si>
  <si>
    <t>COLEGIO DE BACHILLERES POR COOPERACION PLANTEL TEMALACATZINGO, CCT 12ECB0089P, OLINALA/TEMALACATZINGO</t>
  </si>
  <si>
    <t>2 1 6 2 1 12 21120 5 P39 DG001 00252 0000I 002 00093 025 1171000 2025 00702061 001 002 001 001 001 005 001 007 001 001</t>
  </si>
  <si>
    <t>CENTRO DE BACHILLERATO TECNOLOGICO INDUSTRIAL Y DE SERVICIOS NUM. 177, CCT 12DCT0457J, TECPAN DE GALEANA</t>
  </si>
  <si>
    <t>2 1 6 2 1 12 21120 5 P39 DG001 00252 0000I 002 00093 025 1171000 2025 00702061 001 002 001 001 001 005 001 006 001 001</t>
  </si>
  <si>
    <t>CENTRO DE EDUCACIÓN MEDIA SUPERIOR A DISTANCIA No. 58</t>
  </si>
  <si>
    <t>2 1 6 2 1 12 21120 5 P39 DG001 00252 0000I 002 00093 025 1171000 2025 00702061 001 002 001 001 001 005 001 005 001 001</t>
  </si>
  <si>
    <t>COLEGIO DE ESTUDIOS CIENTIFICOS Y TECNOLOGICOS UNIDAD IGUALA, CCT 12ETC0003I, IGUALA DE LA INDEPENDENCIA</t>
  </si>
  <si>
    <t>2 1 6 2 1 12 21120 5 P39 DG001 00252 0000I 002 00093 025 1171000 2025 00702061 001 002 001 001 001 005 001 003 001 001</t>
  </si>
  <si>
    <t>COLEGIO DE BACHILLERES PLANTEL NUM. 41 YEXTLA, CCT 12ECB0086S, LEONARDO BRAVO/YEXTLA</t>
  </si>
  <si>
    <t>2 1 6 2 1 12 21120 5 P39 DG001 00252 0000I 002 00093 025 1171000 2025 00702061 001 002 001 001 001 005 001 002 002 001</t>
  </si>
  <si>
    <t>COLEGIO DE BACHILLERES PLANTEL No. 16 ZAPATA,CCT 12ECB0039H ACAPULCO DE JUÁREZ /ACAPULCO DE JUÁREZ</t>
  </si>
  <si>
    <t>2 1 6 2 1 12 21120 5 P39 DG001 00252 0000I 002 00093 025 1171000 2025 00702061 001 002 001 001 001 005 001 001 001 004</t>
  </si>
  <si>
    <t>COBACH COLEGIO DE BACHILLERES PLANTEL No. 7 ACAPULCO,CCT 12ECB0007P ACAPULCO DE JUÁREZ /ACAPULCO DE JUÁREZ</t>
  </si>
  <si>
    <t>2 1 6 2 1 12 21120 5 P39 DG001 00252 0000I 002 00093 025 1171000 2025 00702061 001 002 001 001 001 005 001 001 001 003</t>
  </si>
  <si>
    <t>CONALEP GUERRERO PLANTEL 111, ACAPULOC 1, ETAPA 1,CCT 12DTP0006K ACAPULCO DE JUÁREZ /ACAPULCO DE JUÁREZ</t>
  </si>
  <si>
    <t>2 1 6 2 1 12 21120 5 P39 DG001 00252 0000I 002 00093 025 1171000 2025 00702061 001 002 001 001 001 005 001 001 001 002</t>
  </si>
  <si>
    <t>COLEGIO DE BACHILLERATO TECNOLOGICO AGROPECUARIO NUM 296 ESTAPA 1,CCT 12DTA0296P ACAPULCO DE JUÁREZ /ACAPULCO DE JUÁREZ</t>
  </si>
  <si>
    <t>2 1 6 2 1 12 21120 5 P39 DG001 00252 0000I 002 00093 025 1171000 2025 00702061 001 002 001 001 001 005 001 001 001 001</t>
  </si>
  <si>
    <t>CENTRO DE EDUCACION MEDIA SUPERIOR A DISTANCIA NUM 019,CCT 12EMS0024M AHUATEPEC PUEBLO /TLAPA DE COMONFORT</t>
  </si>
  <si>
    <t>2 1 6 2 1 12 21120 5 P39 DG001 00252 0000I 002 00093 025 1171000 2024 00702061 001 002 001 001 001 005 001 007 001 001</t>
  </si>
  <si>
    <t>COLEGIO DE BACHILLERES PLANTEL NUM 40 TEPETIXTLA,CCT 12ECB0058W TEPETIXTLA /COYUCA DE BENÍTEZ</t>
  </si>
  <si>
    <t>2 1 6 2 1 12 21120 5 P39 DG001 00252 0000I 002 00093 025 1171000 2024 00702061 001 002 001 001 001 005 001 006 002 001</t>
  </si>
  <si>
    <t>TELEBACHILLERATO COMUNITARIO NUM 029,CCT 12ETK0029Z ARENAL DEL CENTRO (LA MÁQUINA) /BENITO JUÁREZ</t>
  </si>
  <si>
    <t>2 1 6 2 1 12 21120 5 P39 DG001 00252 0000I 002 00093 025 1171000 2024 00702061 001 002 001 001 001 005 001 006 001 001</t>
  </si>
  <si>
    <t>TELEBACHILLERATO COMUNITARIO NUM 168,CCT 12ETK0168Z EL DURAZNO /COYUCA DE CATALÁN</t>
  </si>
  <si>
    <t>2 1 6 2 1 12 21120 5 P39 DG001 00252 0000I 002 00093 025 1171000 2024 00702061 001 002 001 001 001 005 001 004 001 003</t>
  </si>
  <si>
    <t>TELEBACHILLERATO COMUNITARIO NUM 170,CCT 12ETK0170O SANTA TERESA /COYUCA DE CATALÁN</t>
  </si>
  <si>
    <t>2 1 6 2 1 12 21120 5 P39 DG001 00252 0000I 002 00093 025 1171000 2024 00702061 001 002 001 001 001 005 001 004 001 002</t>
  </si>
  <si>
    <t>TELEBACHILLERATO COMUNITARIO NUM 140,CCT 12ETK0140U TECOZAJCA (TEPEHUAJE) /AHUACUOTZINGO</t>
  </si>
  <si>
    <t>2 1 6 2 1 12 21120 5 P39 DG001 00252 0000I 002 00093 025 1171000 2024 00702061 001 002 001 001 001 005 001 002 001 001</t>
  </si>
  <si>
    <t>COLEGIO DE BACHILLERES PLANTEL NUM 32 ADOLFO RUIZ CORTINEZ,CCT 12ECB0077K ACAPULCO DE JUÁREZ /ACAPULCO DE JUÁREZ</t>
  </si>
  <si>
    <t>2 1 6 2 1 12 21120 5 P39 DG001 00252 0000I 002 00093 025 1171000 2024 00702061 001 002 001 001 001 005 001 001 001 001</t>
  </si>
  <si>
    <t>TELEBACHILLERATO COMUNITARIO NÚM 143, CCT 12ETK0143R, CUYUXTLAHUAC/ALCOZAUCA DE GUERRERO</t>
  </si>
  <si>
    <t>2 1 6 2 1 12 21120 5 P39 DG001 00252 0000I 002 00093 025 1171000 2023 00702061 001 002 001 001 001 002 001 007 002 001</t>
  </si>
  <si>
    <t>COLEGIO DE BACHILLERES POR COOPERACIÓN PLANTEL TEMALACATZINGO, CCT 12ECB0089P, TEMALACATZINGO/OLINALÁ</t>
  </si>
  <si>
    <t>2 1 6 2 1 12 21120 5 P39 DG001 00252 0000I 002 00093 025 1171000 2023 00702061 001 002 001 001 001 002 001 007 001 001</t>
  </si>
  <si>
    <t>COLEGIO DE BACHILLERES PLANTEL NÚM 27 BAJOS DEL EJIDO, CCT 12ECB0045S, BAJOS DEL EJIDO/COYUCA DE BENÍTEZ</t>
  </si>
  <si>
    <t>2 1 6 2 1 12 21120 5 P39 DG001 00252 0000I 002 00093 025 1171000 2023 00702061 001 002 001 001 001 002 001 006 002 002</t>
  </si>
  <si>
    <t>CENTRO DE ESTUDIOS TECNOLÓGICOS INDUSTRIAL Y DE SERVICIOS NÚM 117, CCT 12DCT0006G, COYUCA DE BENÍTEZ/COYUCA DE BENÍTEZ</t>
  </si>
  <si>
    <t>2 1 6 2 1 12 21120 5 P39 DG001 00252 0000I 002 00093 025 1171000 2023 00702061 001 002 001 001 001 002 001 006 002 001</t>
  </si>
  <si>
    <t>CENTRO DE BACHILLERATO TECNOLÓGICO INDUSTRIAL Y DE SERVICIOS NÚM 177, CCT 12DCT0457J, TÉCPAN DE GALEANA/TÉCPAN DE GALEANA</t>
  </si>
  <si>
    <t>2 1 6 2 1 12 21120 5 P39 DG001 00252 0000I 002 00093 025 1171000 2023 00702061 001 002 001 001 001 002 001 006 001 003</t>
  </si>
  <si>
    <t>TELEBACHILLERATO COMUNITARIO NÚM 105, CCT 12ETK0105O, EL CORDÓN GRANDE/TÉCPAN DE GALEANA</t>
  </si>
  <si>
    <t>2 1 6 2 1 12 21120 5 P39 DG001 00252 0000I 002 00093 025 1171000 2023 00702061 001 002 001 001 001 002 001 006 001 002</t>
  </si>
  <si>
    <t>TELEBACHILLERATO COMUNITARIO NÚM 104, CCT 12ETK0104P, BAJOS DEL BALZAMAR/TÉCPAN DE GALEANA</t>
  </si>
  <si>
    <t>2 1 6 2 1 12 21120 5 P39 DG001 00252 0000I 002 00093 025 1171000 2023 00702061 001 002 001 001 001 002 001 006 001 001</t>
  </si>
  <si>
    <t>TELEBECHILLERATO COMUNITARIO NÚM 212, CCT 12ETK0212X, EL CARMEN/XOCHISTLAHUACA</t>
  </si>
  <si>
    <t>2 1 6 2 1 12 21120 5 P39 DG001 00252 0000I 002 00093 025 1171000 2023 00702061 001 002 001 001 001 002 001 005 002 001</t>
  </si>
  <si>
    <t>TELEBACHILLERATO COMUNITARIO NÚM 113, CCT 12ETK0113X, SAN CRISTÓBAL/TLACOACHISTLAHUACA</t>
  </si>
  <si>
    <t>2 1 6 2 1 12 21120 5 P39 DG001 00252 0000I 002 00093 025 1171000 2023 00702061 001 002 001 001 001 002 001 005 001 002</t>
  </si>
  <si>
    <t>TELEBACHILLERATO COMUNITARIO NÚM 173, CCT 12ETK0173L, TLACAQUIPA/CUETZALA DEL PROGRESO</t>
  </si>
  <si>
    <t>2 1 6 2 1 12 21120 5 P39 DG001 00252 0000I 002 00093 025 1171000 2023 00702061 001 002 001 001 001 002 001 003 001 001</t>
  </si>
  <si>
    <t>TELEBACHILLERATO COMUNITARIO NÚM 118, CCT 12ETK0118S, RANCHO DE LAS LOMAS/ZITLALA</t>
  </si>
  <si>
    <t>2 1 6 2 1 12 21120 5 P39 DG001 00252 0000I 002 00093 025 1171000 2023 00702061 001 002 001 001 001 002 001 002 002 001</t>
  </si>
  <si>
    <t>DIRECCIÓN GENERAL DEL COLEGIO DE BACHILLERES DEL ESTADO DE GUERRERO (SEGUNDA ETAPA), CCT 12ACB0001Z, CHILPANCINGO DE LOS BRAVO/CHILPANCINGO DE LOS BRAVO</t>
  </si>
  <si>
    <t>2 1 6 2 1 12 21120 5 P39 DG001 00252 0000I 002 00093 025 1171000 2023 00702061 001 002 001 001 001 002 001 002 001 005</t>
  </si>
  <si>
    <t>TELEBACHILLERATO COMUNITARIO NÚM 285, CCT 12ETK0285P, AZINYAHUALCO (CAÑADA DE AZINGEHUALCO)/CHILPANCINGO DE LOS BRAVO</t>
  </si>
  <si>
    <t>2 1 6 2 1 12 21120 5 P39 DG001 00252 0000I 002 00093 025 1171000 2023 00702061 001 002 001 001 001 002 001 002 001 004</t>
  </si>
  <si>
    <t>TELEBACHILLERATO COMUNITARIO NÚM 037, CCT 12ETK0037H, AMOJILECA/CHILPANCINGO DE LOS BRAVO</t>
  </si>
  <si>
    <t>2 1 6 2 1 12 21120 5 P39 DG001 00252 0000I 002 00093 025 1171000 2023 00702061 001 002 001 001 001 002 001 002 001 003</t>
  </si>
  <si>
    <t>TELEBACHILLERATO COMUNITARIO NÚM 326, CCT 12ETK0326Z, COLONIA GENERAL HELIODORO CASTILLO (CHICAHUALES)/CHILPANCINGO DE LOS BRAVO</t>
  </si>
  <si>
    <t>2 1 6 2 1 12 21120 5 P39 DG001 00252 0000I 002 00093 025 1171000 2023 00702061 001 002 001 001 001 002 001 002 001 002</t>
  </si>
  <si>
    <t>COLEGIO DE BACHILLERES PLANTEL EXTENSIÓN 1 A MAZATLÁN, CCT 12XCB0001J, MAZATLÁN/CHILPANCINGO DE LOS BRAVO</t>
  </si>
  <si>
    <t>2 1 6 2 1 12 21120 5 P39 DG001 00252 0000I 002 00093 025 1171000 2023 00702061 001 002 001 001 001 002 001 002 001 001</t>
  </si>
  <si>
    <t>COLEGIO DE BACHILLERES PLANTEL NÚM 33 TRES PALOS, CCT 12ECB0070R, TRES PALOS/ACAPULCO DE JUÁREZ</t>
  </si>
  <si>
    <t>2 1 6 2 1 12 21120 5 P39 DG001 00252 0000I 002 00093 025 1171000 2023 00702061 001 002 001 001 001 002 001 001 001 001</t>
  </si>
  <si>
    <t>CONALEP GUERRERO PLANTEL 133 CHILAPA</t>
  </si>
  <si>
    <t>2 1 6 2 1 12 21120 5 P39 DG001 00252 0000I 002 00093 025 1171000 2022 00702061 001 002 001 001 001 002 001 004 001 001</t>
  </si>
  <si>
    <t>CENTRO DE BACHILLERATO TECNOLOGICO AGROPECUARIO NO. 223</t>
  </si>
  <si>
    <t>2 1 6 2 1 12 21120 5 P39 DG001 00252 0000I 002 00093 025 1171000 2022 00702061 001 002 001 001 001 002 001 003 002 001</t>
  </si>
  <si>
    <t>COLEGIO DE ESTUDIOS CIENTIFICOS Y TECNOLOGICOS UNIDAD IGUALA CCT. 12ETC0003I</t>
  </si>
  <si>
    <t>2 1 6 2 1 12 21120 5 P39 DG001 00252 0000I 002 00093 025 1171000 2022 00702061 001 002 001 001 001 002 001 003 001 001</t>
  </si>
  <si>
    <t>COBACH COLEGIO DE BACHILLERES PLANTEL NO. 8 AYUTLA CCT. 12ECB0008O</t>
  </si>
  <si>
    <t>2 1 6 2 1 12 21120 5 P39 DG001 00252 0000I 002 00093 025 1171000 2022 00702061 001 002 001 001 001 002 001 002 001 001</t>
  </si>
  <si>
    <t>COBACH COLEGIO DE BACHILLERES PLANTEL NO. 7 ACAPULCO CCT. 12ECB0007P</t>
  </si>
  <si>
    <t>2 1 6 2 1 12 21120 5 P39 DG001 00252 0000I 002 00093 025 1171000 2022 00702061 001 002 001 001 001 002 001 001 001 001</t>
  </si>
  <si>
    <t>DIRECCION GENERAL DELCOLEGIO DE BACHILLERES DEL ESTADO DE GUERRERO 12ACB0001Z (SEGUNDA ETAPA)</t>
  </si>
  <si>
    <t>2 1 6 2 1 12 21120 5 P39 DG001 00252 0000I 002 00093 025 1171000 2020 00702061 001 002 001 001 001 001 002 002 003 004</t>
  </si>
  <si>
    <t>COLEGIO DE BACHILLERES PLANTEL NUM 28 XALPATLAHUAC CCT 12ECB0018V</t>
  </si>
  <si>
    <t>2 1 6 2 1 12 21120 5 P39 DG001 00252 0000I 002 00093 025 1171000 2018 00702061 001 001 001 001 001 005 002 007 017 001</t>
  </si>
  <si>
    <t>COLEGIO DE BACHILLERES POR COOPERACION PLANTEL METLATONOC CCT 12ECB0059V</t>
  </si>
  <si>
    <t>2 1 6 2 1 12 21120 5 P39 DG001 00252 0000I 002 00093 025 1171000 2018 00702061 001 001 001 001 001 005 002 007 012 001</t>
  </si>
  <si>
    <t>COLEGIO DE BACHILLERES PLANTEL NUM 37 ILIATENCO CCT 12ECB0091D</t>
  </si>
  <si>
    <t>2 1 6 2 1 12 21120 5 P39 DG001 00252 0000I 002 00093 025 1171000 2018 00702061 001 001 001 001 001 005 002 007 010 001</t>
  </si>
  <si>
    <t>COLEGIO DE ESTUDIOS CIENTIFICOS YTECNOLOGICOS DEL ESTADO DE GUERRERO PLANTEL 05 PETATLAN (SEGUNDA ETAPA) CCT 12ETC0005G</t>
  </si>
  <si>
    <t>2 1 6 2 1 12 21120 5 P39 DG001 00252 0000I 002 00093 025 1171000 2018 00702061 001 001 001 001 001 005 002 006 005 002</t>
  </si>
  <si>
    <t>COLEGIO DE BACHILLERES PLANTEL NUM 6 PETATLAN CCT 12ECB0006Q</t>
  </si>
  <si>
    <t>2 1 6 2 1 12 21120 5 P39 DG001 00252 0000I 002 00093 025 1171000 2018 00702061 001 001 001 001 001 005 002 006 005 001</t>
  </si>
  <si>
    <t>COLEGIO DE BACHILLERES PLANTEL NUM 18 SAN MIGUEL TOTOLAPAN CCT. 12ECB0020J (SEGUNDA ETAPA)</t>
  </si>
  <si>
    <t>2 1 6 2 1 12 21120 5 P39 DG001 00252 0000I 002 00093 025 1171000 2018 00702061 001 001 001 001 001 005 002 004 006 001</t>
  </si>
  <si>
    <t>CENTRO DE BACHILLERATO TECNOLOGICO INDUSTRIAL Y DE SERVICIOS NUM 57 CCT 12DCT0002K</t>
  </si>
  <si>
    <t>2 1 6 2 1 12 21120 5 P39 DG001 00252 0000I 002 00093 025 1171000 2018 00702061 001 001 001 001 001 005 002 003 014 001</t>
  </si>
  <si>
    <t>COLEGIO DE BACHILLERES EDUCACION MEDIA A DISTANCIA PLANTEL PILCAYA CCT 12EMS0003Z</t>
  </si>
  <si>
    <t>2 1 6 2 1 12 21120 5 P39 DG001 00252 0000I 002 00093 025 1171000 2018 00702061 001 001 001 001 001 005 002 003 013 001</t>
  </si>
  <si>
    <t>COLEGIO DE BACHILLERES PLANTEL NUM 4 TAXCO CCT 12ECB0004S</t>
  </si>
  <si>
    <t>2 1 6 2 1 12 21120 5 P39 DG001 00252 0000I 002 00093 025 1171000 2018 00702061 001 001 001 001 001 005 002 003 012 003</t>
  </si>
  <si>
    <t>COLEGIO DE BACHILLERES POR COPERACION PLANTEL TAXCO EL VIEJO (SEGUNDA ETAPA) CCT 12ECB0090E</t>
  </si>
  <si>
    <t>2 1 6 2 1 12 21120 5 P39 DG001 00252 0000I 002 00093 025 1171000 2018 00702061 001 001 001 001 001 005 002 003 012 002</t>
  </si>
  <si>
    <t>COLEGIO DE BACHILLES PLANTEL EXTENSION 4 A IXCATEOPAN CCT 12XCB0003H</t>
  </si>
  <si>
    <t>2 1 6 2 1 12 21120 5 P39 DG001 00252 0000I 002 00093 025 1171000 2018 00702061 001 001 001 001 001 005 002 003 010 001</t>
  </si>
  <si>
    <t>COLEGIO DE BACHILLERES PLANTEL NUM 3 IGUALA CCT 12ECB0003T</t>
  </si>
  <si>
    <t>2 1 6 2 1 12 21120 5 P39 DG001 00252 0000I 002 00093 025 1171000 2018 00702061 001 001 001 001 001 005 002 003 009 001</t>
  </si>
  <si>
    <t>COLEGIO DE BACHILLERES EXTENSION NUM 21 CCT 12XCB00009B</t>
  </si>
  <si>
    <t>2 1 6 2 1 12 21120 5 P39 DG001 00252 0000I 002 00093 025 1171000 2017 00702061 001 002 001 001 001 005 002 007 015 001</t>
  </si>
  <si>
    <t>COLEGIO DE BACHILLERES PLANTEL NUM 10 SAN MARCOS CCT 12ECB0010C</t>
  </si>
  <si>
    <t>2 1 6 2 1 12 21120 5 P39 DG001 00252 0000I 002 00093 025 1171000 2017 00702061 001 002 001 001 001 005 002 005 001 001</t>
  </si>
  <si>
    <t>DIRECCION GENERAL DEL COLEGIO DE BACHILLERES DEL ESTADO DE GUERRERO CCT 12ACB0001Z</t>
  </si>
  <si>
    <t>2 1 6 2 1 12 21120 5 P39 DG001 00252 0000I 002 00093 025 1171000 2017 00702061 001 002 001 001 001 005 002 002 002 007</t>
  </si>
  <si>
    <t>COLEGIO DE BACHILLERES PLANTEL NUM. 1 CHILPANCINGO CCT 12ECB0001V</t>
  </si>
  <si>
    <t>2 1 6 2 1 12 21120 5 P39 DG001 00252 0000I 002 00093 025 1171000 2017 00702061 001 002 001 001 001 005 002 002 002 002</t>
  </si>
  <si>
    <t>COLEGIO DE BACHILLERES PLANTEL NO. 16 ZAPATA (SEGUNDA ETAPA) CCT 12ECB0039H</t>
  </si>
  <si>
    <t>2 1 6 2 1 12 21120 5 P39 DG001 00252 0000I 002 00093 025 1171000 2017 00702061 001 002 001 001 001 005 002 001 001 006</t>
  </si>
  <si>
    <t>65509255288 GASTOS INDIRECTOS DE ESCUELAS AL CIEN</t>
  </si>
  <si>
    <t>2 1 6 2 1 12 21120 5 P39 DG001 00251 0000I 002 00093 025 1171000 2026 00702061 001 002 001 001 001 005 001 008 001 002</t>
  </si>
  <si>
    <t>65505320849 ESCUELAS AL CIEN</t>
  </si>
  <si>
    <t>2 1 6 2 1 12 21120 5 P39 DG001 00251 0000I 002 00093 025 1171000 2026 00702061 001 002 001 001 001 005 001 008 001 001</t>
  </si>
  <si>
    <t>2 1 6 2 1 12 21120 5 P39 DG001 00251 0000I 002 00093 025 1171000 2025 00702061 001 002 001 001 001 005 001 008 001 002</t>
  </si>
  <si>
    <t>2 1 6 2 1 12 21120 5 P39 DG001 00251 0000I 002 00093 025 1171000 2025 00702061 001 002 001 001 001 005 001 008 001 001</t>
  </si>
  <si>
    <t>JUAN RUIS DE ALARCON, CCT 12DJN3541A COYUCA DE BENITEZ/AGUAS BLANCAS</t>
  </si>
  <si>
    <t>2 1 6 2 1 12 21120 5 P39 DG001 00251 0000I 002 00093 025 1171000 2025 00702061 001 002 001 001 001 005 001 006 001 001</t>
  </si>
  <si>
    <t>2 1 6 2 1 12 21120 5 P39 DG001 00251 0000I 002 00093 025 1171000 2024 00702061 001 002 001 001 001 005 001 008 001 002</t>
  </si>
  <si>
    <t>2 1 6 2 1 12 21120 5 P39 DG001 00251 0000I 002 00093 025 1171000 2024 00702061 001 002 001 001 001 005 001 008 001 001</t>
  </si>
  <si>
    <t>SOR JUANA INES DE LA CRUZ,CCT 12DCC0027C TIERRA COLORADA /MALINALTEPEC</t>
  </si>
  <si>
    <t>2 1 6 2 1 12 21120 5 P39 DG001 00251 0000I 002 00093 025 1171000 2024 00702061 001 002 001 001 001 005 001 007 002 001</t>
  </si>
  <si>
    <t>RAUL ISIDRO BURGOS,CCT 12DPB1283E TLAPA DE COMONFORT /TLAPA DE COMONFORT</t>
  </si>
  <si>
    <t>2 1 6 2 1 12 21120 5 P39 DG001 00251 0000I 002 00093 025 1171000 2024 00702061 001 002 001 001 001 005 001 007 001 001</t>
  </si>
  <si>
    <t>ARTICULO 123,CCT 12EPR0753Z ACAPULCO DE JUÁREZ /ACAPULCO DE JUÁREZ</t>
  </si>
  <si>
    <t>2 1 6 2 1 12 21120 5 P39 DG001 00251 0000I 002 00093 025 1171000 2024 00702061 001 002 001 001 001 005 001 001 001 001</t>
  </si>
  <si>
    <t>2 1 6 2 1 12 21120 5 P39 DG001 00251 0000I 002 00093 025 1171000 2023 00702061 001 002 001 001 001 002 001 008 001 002</t>
  </si>
  <si>
    <t>2 1 6 2 1 12 21120 5 P39 DG001 00251 0000I 002 00093 025 1171000 2023 00702061 001 002 001 001 001 002 001 008 001 001</t>
  </si>
  <si>
    <t>JOSÉ VASCONCELOS, CCT 12DPB1268M, ATLIXTAC/ ATLIXTAC</t>
  </si>
  <si>
    <t>2 1 6 2 1 12 21120 5 P39 DG001 00251 0000I 002 00093 025 1171000 2023 00702061 001 002 001 001 001 002 001 007 002 001</t>
  </si>
  <si>
    <t>ANTONIO CASO, CCT 12DPB0093G, TIERRA BLANCA/ ACATEPEC</t>
  </si>
  <si>
    <t>2 1 6 2 1 12 21120 5 P39 DG001 00251 0000I 002 00093 025 1171000 2023 00702061 001 002 001 001 001 002 001 007 001 001</t>
  </si>
  <si>
    <t>NIÑOS HÉROES, CCT 12DPR2358M, PIE DE LA CUESTA/ ATOYAC DE ÁLVAREZ</t>
  </si>
  <si>
    <t>2 1 6 2 1 12 21120 5 P39 DG001 00251 0000I 002 00093 025 1171000 2023 00702061 001 002 001 001 001 002 001 006 002 001</t>
  </si>
  <si>
    <t>ANTONIA NAVA DE CATALÁN, CCT 12DPR5650L, TEPETIXTLA/ COYUCA DE BENÍTEZ</t>
  </si>
  <si>
    <t>2 1 6 2 1 12 21120 5 P39 DG001 00251 0000I 002 00093 025 1171000 2023 00702061 001 002 001 001 001 002 001 006 001 001</t>
  </si>
  <si>
    <t>JESÚS GODOY MENA, CCT 12DPB1300E,  CERRO GORDO VIEJO/ AYUTLA DE LOS LIBRES</t>
  </si>
  <si>
    <t>2 1 6 2 1 12 21120 5 P39 DG001 00251 0000I 002 00093 025 1171000 2023 00702061 001 002 001 001 001 002 001 005 002 002</t>
  </si>
  <si>
    <t>IGNACIO MANUEL ALTAMIRANO, CCT 12DPB0559V, PUMA ROSA/ AYUTLA DE LOS LIBRES</t>
  </si>
  <si>
    <t>2 1 6 2 1 12 21120 5 P39 DG001 00251 0000I 002 00093 025 1171000 2023 00702061 001 002 001 001 001 002 001 005 002 001</t>
  </si>
  <si>
    <t>RODRIGO TORRES HERNÁNDEZ, CCT 12DES0184S, MARQUELIA/ MARQUELIA</t>
  </si>
  <si>
    <t>2 1 6 2 1 12 21120 5 P39 DG001 00251 0000I 002 00093 025 1171000 2023 00702061 001 002 001 001 001 002 001 005 001 001</t>
  </si>
  <si>
    <t>20 DE NOVIEMBRE, CCT 12DPR4079P, COLONIA JUÁREZ (EL JABALÍ)/ TLAPEHUALA</t>
  </si>
  <si>
    <t>2 1 6 2 1 12 21120 5 P39 DG001 00251 0000I 002 00093 025 1171000 2023 00702061 001 002 001 001 001 002 001 004 003 001</t>
  </si>
  <si>
    <t>ESCUELA SECUNDARIA TECNICA NUM. 38 JAIME TORRES BODET, CCT 12DST0038Z, SAN MIGUEL TOTOLAPAN/ SAN MIGUEL TOTOLAPAN</t>
  </si>
  <si>
    <t>2 1 6 2 1 12 21120 5 P39 DG001 00251 0000I 002 00093 025 1171000 2023 00702061 001 002 001 001 001 002 001 004 002 001</t>
  </si>
  <si>
    <t>MIGUEL HIDALGO Y COSTILLA, CCT 12DPR0957U, PUERTO DEL COCO/ AJUCHITLÁN DEL PROGRESO</t>
  </si>
  <si>
    <t>2 1 6 2 1 12 21120 5 P39 DG001 00251 0000I 002 00093 025 1171000 2023 00702061 001 002 001 001 001 002 001 004 001 002</t>
  </si>
  <si>
    <t>IGNACIO MANUEL ALTAMIRANO, CCT 12DPR0083A, POCITOS DEL BALCÓN/ AJUCHITLÁN DEL PROGRESO</t>
  </si>
  <si>
    <t>2 1 6 2 1 12 21120 5 P39 DG001 00251 0000I 002 00093 025 1171000 2023 00702061 001 002 001 001 001 002 001 004 001 001</t>
  </si>
  <si>
    <t>IGNACIO M. ALTAMIRANO, CCT 12EPR0596Z, IXCAPUZALCO/ PEDRO ASCENCIO ALQUISIRAS</t>
  </si>
  <si>
    <t>2 1 6 2 1 12 21120 5 P39 DG001 00251 0000I 002 00093 025 1171000 2023 00702061 001 002 001 001 001 002 001 003 004 001</t>
  </si>
  <si>
    <t>BRAULIO RODRÍGUEZ, CCT 12DPR2231G, IGUALA DE LA INDEPENDENCIA/ IGUALA DE LA INDEPENDENCIA</t>
  </si>
  <si>
    <t>2 1 6 2 1 12 21120 5 P39 DG001 00251 0000I 002 00093 025 1171000 2023 00702061 001 002 001 001 001 002 001 003 003 003</t>
  </si>
  <si>
    <t>SEIS DE ENERO, CCT 12DPR2205I, TEPOCHICA/ IGUALA DE LA INDEPENDENCIA</t>
  </si>
  <si>
    <t>2 1 6 2 1 12 21120 5 P39 DG001 00251 0000I 002 00093 025 1171000 2023 00702061 001 002 001 001 001 002 001 003 003 002</t>
  </si>
  <si>
    <t>MIGUEL HIDALGO Y COSTILLA, CCT 12DPR2195S, SANTA TERESA/ IGUALA DE LA INDEPENDENCIA</t>
  </si>
  <si>
    <t>2 1 6 2 1 12 21120 5 P39 DG001 00251 0000I 002 00093 025 1171000 2023 00702061 001 002 001 001 001 002 001 003 003 001</t>
  </si>
  <si>
    <t>GREGORIO TORRES QUINTERO, CCT 12DJN0466Q, PASO MORELOS (CUETLAJUCHI)/ HUITZUCO DE LOS FIGUEROA</t>
  </si>
  <si>
    <t>2 1 6 2 1 12 21120 5 P39 DG001 00251 0000I 002 00093 025 1171000 2023 00702061 001 002 001 001 001 002 001 003 002 001</t>
  </si>
  <si>
    <t>SERAFÍN SÁNCHEZ GODÍNEZ, CCT 12DJN3378Q, ATENANGO DEL RÍO/ ATENANGO DEL RÍO</t>
  </si>
  <si>
    <t>2 1 6 2 1 12 21120 5 P39 DG001 00251 0000I 002 00093 025 1171000 2023 00702061 001 002 001 001 001 002 001 003 001 001</t>
  </si>
  <si>
    <t>QUETZALCÓATL (SEGUNDA ETAPA), CCT 12DCC0794U, CUAPEXCO/ ZITLALA</t>
  </si>
  <si>
    <t>2 1 6 2 1 12 21120 5 P39 DG001 00251 0000I 002 00093 025 1171000 2023 00702061 001 002 001 001 001 002 001 002 005 001</t>
  </si>
  <si>
    <t>NICOLÁS BRAVO, CCT 12DPR4675N, MOCHITLÁN/ MOCHITLÁN</t>
  </si>
  <si>
    <t>2 1 6 2 1 12 21120 5 P39 DG001 00251 0000I 002 00093 025 1171000 2023 00702061 001 002 001 001 001 002 001 002 004 001</t>
  </si>
  <si>
    <t>JOSÉ VASCONCELOS, CCT 12DCC1148V, BUENA VISTA DE LOS AIRES/ JOSÉ JOAQUÍN DE HERRERA</t>
  </si>
  <si>
    <t>2 1 6 2 1 12 21120 5 P39 DG001 00251 0000I 002 00093 025 1171000 2023 00702061 001 002 001 001 001 002 001 002 003 001</t>
  </si>
  <si>
    <t>30 DE ABRIL, CCT 12DPR5916B, CHILPANCINGO DE LOS BRAVO/ CHILPANCINGO DE LOS BRAVO</t>
  </si>
  <si>
    <t>2 1 6 2 1 12 21120 5 P39 DG001 00251 0000I 002 00093 025 1171000 2023 00702061 001 002 001 001 001 002 001 002 002 004</t>
  </si>
  <si>
    <t>DESCUBRIMIENTO DE AMÉRICA, CCT 12DJN2847L, SANTA BÁRBARA/ CHILPANCINGO DE LOS BRAVO</t>
  </si>
  <si>
    <t>2 1 6 2 1 12 21120 5 P39 DG001 00251 0000I 002 00093 025 1171000 2023 00702061 001 002 001 001 001 002 001 002 002 003</t>
  </si>
  <si>
    <t>IGNACIO ALLENDE, CCT 12DJN0404D, CHILPANCINGO DE LOS BRAVO/ CHILPANCINGO DE LOS BRAVO</t>
  </si>
  <si>
    <t>2 1 6 2 1 12 21120 5 P39 DG001 00251 0000I 002 00093 025 1171000 2023 00702061 001 002 001 001 001 002 001 002 002 002</t>
  </si>
  <si>
    <t>DIANA LAURA RIOJAS DE COLOSIO, CCT 12DJN5903H, CHILPANCINGO DE LOS BRAVO/ CHILPANCINGO DE LOS BRAVO</t>
  </si>
  <si>
    <t>2 1 6 2 1 12 21120 5 P39 DG001 00251 0000I 002 00093 025 1171000 2023 00702061 001 002 001 001 001 002 001 002 002 001</t>
  </si>
  <si>
    <t>AQUILES SERDÁN, CCT 12DPB1178U, LA VILLA/ CHILAPA DE ÁLVAREZ</t>
  </si>
  <si>
    <t>2 1 6 2 1 12 21120 5 P39 DG001 00251 0000I 002 00093 025 1171000 2023 00702061 001 002 001 001 001 002 001 002 001 004</t>
  </si>
  <si>
    <t>ANTONIO CASO, CCT 12DPR0475O, TLACOAXTLA/ CHILAPA DE ÁLVAREZ</t>
  </si>
  <si>
    <t>2 1 6 2 1 12 21120 5 P39 DG001 00251 0000I 002 00093 025 1171000 2023 00702061 001 002 001 001 001 002 001 002 001 003</t>
  </si>
  <si>
    <t>MARGARITA PAZ, CCT 12DCC0613U, CUADRILLA NUEVA/ CHILAPA DE ÁLVAREZ</t>
  </si>
  <si>
    <t>2 1 6 2 1 12 21120 5 P39 DG001 00251 0000I 002 00093 025 1171000 2023 00702061 001 002 001 001 001 002 001 002 001 002</t>
  </si>
  <si>
    <t>LÁZARO CÁRDENAS (SEGUNDA ETAPA), CCT 12DCC0185S, AHUIXTLA/ CHILAPA DE ÁLVAREZ</t>
  </si>
  <si>
    <t>2 1 6 2 1 12 21120 5 P39 DG001 00251 0000I 002 00093 025 1171000 2023 00702061 001 002 001 001 001 002 001 002 001 001</t>
  </si>
  <si>
    <t>OMAR VADILLO ACOSTA, CCT 12DPR5882B, ACAPULCO DE JUÁREZ/ ACAPULCO DE JUÁREZ</t>
  </si>
  <si>
    <t>2 1 6 2 1 12 21120 5 P39 DG001 00251 0000I 002 00093 025 1171000 2023 00702061 001 002 001 001 001 002 001 001 001 003</t>
  </si>
  <si>
    <t>JOSEFA ORTÍZ DE DOMÍNGUEZ, CCT 12EJN0010R, ACAPULCO DE JUÁREZ/ ACAPULCO DE JUÁREZ</t>
  </si>
  <si>
    <t>2 1 6 2 1 12 21120 5 P39 DG001 00251 0000I 002 00093 025 1171000 2023 00702061 001 002 001 001 001 002 001 001 001 002</t>
  </si>
  <si>
    <t>REPÚBLICA DE FRANCIA, CCT 12DJN2904M, XALTIANGUIS/ ACAPULCO DE JUÁREZ</t>
  </si>
  <si>
    <t>2 1 6 2 1 12 21120 5 P39 DG001 00251 0000I 002 00093 025 1171000 2023 00702061 001 002 001 001 001 002 001 001 001 001</t>
  </si>
  <si>
    <t>65509255288 GASTOS INDIRECTOS ESCUELAS AL CIEN</t>
  </si>
  <si>
    <t>2 1 6 2 1 12 21120 5 P39 DG001 00251 0000I 002 00093 025 1171000 2022 00702061 001 002 001 001 001 002 001 005 001 002</t>
  </si>
  <si>
    <t>2 1 6 2 1 12 21120 5 P39 DG001 00251 0000I 002 00093 025 1171000 2022 00702061 001 002 001 001 001 002 001 005 001 001</t>
  </si>
  <si>
    <t>ROSAURA ZAPATA CCT. 12DJN0034B</t>
  </si>
  <si>
    <t>2 1 6 2 1 12 21120 5 P39 DG001 00251 0000I 002 00093 025 1171000 2022 00702061 001 002 001 001 001 002 001 004 001 001</t>
  </si>
  <si>
    <t>BENITO JUAREZ CCT. 12DPB0931L</t>
  </si>
  <si>
    <t>2 1 6 2 1 12 21120 5 P39 DG001 00251 0000I 002 00093 025 1171000 2022 00702061 001 002 001 001 001 002 001 003 002 001</t>
  </si>
  <si>
    <t>LA LIBERTAD CCT. 12DPB1063T</t>
  </si>
  <si>
    <t>2 1 6 2 1 12 21120 5 P39 DG001 00251 0000I 002 00093 025 1171000 2022 00702061 001 002 001 001 001 002 001 003 001 001</t>
  </si>
  <si>
    <t>MANUEL M. PONCE CCT. 12DJN3193K</t>
  </si>
  <si>
    <t>2 1 6 2 1 12 21120 5 P39 DG001 00251 0000I 002 00093 025 1171000 2022 00702061 001 002 001 001 001 002 001 002 001 001</t>
  </si>
  <si>
    <t>16 DE OCTUBRE CCT. 12DST0050V</t>
  </si>
  <si>
    <t>2 1 6 2 1 12 21120 5 P39 DG001 00251 0000I 002 00093 025 1171000 2022 00702061 001 002 001 001 001 002 001 001 003 001</t>
  </si>
  <si>
    <t>NIÑOS HEROES CCT.12DPB0216Z</t>
  </si>
  <si>
    <t>2 1 6 2 1 12 21120 5 P39 DG001 00251 0000I 002 00093 025 1171000 2022 00702061 001 002 001 001 001 002 001 001 002 002</t>
  </si>
  <si>
    <t>CUITLAHUAC CCT. 12DCC0041W</t>
  </si>
  <si>
    <t>2 1 6 2 1 12 21120 5 P39 DG001 00251 0000I 002 00093 025 1171000 2022 00702061 001 002 001 001 001 002 001 001 002 001</t>
  </si>
  <si>
    <t>ESCUELA SECUNDARIA TECNICA NO. 287, CCT 12DST0287G, MARQUELIA/ MARQUELIA</t>
  </si>
  <si>
    <t>2 1 6 2 1 12 21120 5 P39 DG001 00251 0000I 002 00093 025 1171000 2022 00702061 001 002 001 001 001 002 001 001 001 001</t>
  </si>
  <si>
    <t>NIÑOS HEROES CCT. 12DCC0426Z</t>
  </si>
  <si>
    <t>2 1 6 2 1 12 21120 5 P39 DG001 00251 0000I 002 00093 025 1171000 2021 00702061 001 002 001 001 001 005 001 002 002 004</t>
  </si>
  <si>
    <t>EVA SAMANO DE LOPEZ MATEOS CCT 12DES0015X (SEGUNDA ETAPA)</t>
  </si>
  <si>
    <t>2 1 6 2 1 12 21120 5 P39 DG001 00251 0000I 002 00093 025 1171000 2018 00702061 001 002 001 001 001 005 001 006 009 005</t>
  </si>
  <si>
    <t>PREESCOLAR INDIGENA CCT 12DCC1054G</t>
  </si>
  <si>
    <t>2 1 6 2 1 12 21120 5 P39 DG001 00251 0000I 002 00093 025 1171000 2017 00702061 001 002 001 001 001 005 001 007 016 003</t>
  </si>
  <si>
    <t>JOSE AGUSTIN RAMIREZ ALTAMIRANO CCT 12DCT0179Z</t>
  </si>
  <si>
    <t>2 1 6 2 1 12 21120 5 P39 DG001 00251 0000I 002 00093 025 1171000 2017 00702061 001 002 001 001 001 005 001 006 001 009</t>
  </si>
  <si>
    <t>EVA SAMANO DE LOPEZ MATEOS CCT 12EJN0065U</t>
  </si>
  <si>
    <t>2 1 6 2 1 12 21120 5 P39 DG001 00251 0000I 002 00093 025 1171000 2017 00702061 001 002 001 001 001 005 001 005 011 004</t>
  </si>
  <si>
    <t>NICOLAS BRAVO 12DPR1773U</t>
  </si>
  <si>
    <t>2 1 6 2 1 12 21120 5 P39 DG001 00251 0000I 002 00093 025 1171000 2017 00702061 001 002 001 001 001 005 001 004 002 001</t>
  </si>
  <si>
    <t>PUERTO DE ACAPULCO CCT 12DES0079H</t>
  </si>
  <si>
    <t>2 1 6 2 1 12 21120 5 P39 DG001 00251 0000I 002 00093 025 1171000 2017 00702061 001 002 001 001 001 005 001 001 001 018</t>
  </si>
  <si>
    <t>INFORME PRESIDENCIAL CCT 12DPR0424H</t>
  </si>
  <si>
    <t>2 1 6 2 1 12 21120 5 P39 DG001 00251 0000I 002 00093 025 1171000 2017 00702061 001 002 001 001 001 005 001 001 001 017</t>
  </si>
  <si>
    <t>JUSTO SIERRA CCT 12DPR0497Z</t>
  </si>
  <si>
    <t>2 1 6 2 1 12 21120 5 P39 DG001 00251 0000I 002 00093 025 1171000 2017 00702061 001 002 001 001 001 005 001 001 001 016</t>
  </si>
  <si>
    <t>JOSE MARIA MORELOS Y PAVON CCT 12DPR2114R</t>
  </si>
  <si>
    <t>2 1 6 2 1 12 21120 5 P39 DG001 00251 0000I 002 00093 025 1171000 2017 00702061 001 002 001 001 001 005 001 001 001 014</t>
  </si>
  <si>
    <t>JOSE LOPEZ PORTILLO CCT 12DCC0555U</t>
  </si>
  <si>
    <t>2 1 6 2 1 12 21120 5 P39 DG001 00251 0000I 002 00093 025 1171000 2016 00702061 001 002 001 001 001 005 001 008 019 014</t>
  </si>
  <si>
    <t>FERNANDO MONTES DE OCA CCT 12DCC0128A</t>
  </si>
  <si>
    <t>2 1 6 2 1 12 21120 5 P39 DG001 00251 0000I 002 00093 025 1171000 2016 00702061 001 002 001 001 001 005 001 008 014 002</t>
  </si>
  <si>
    <t>SECUNDARIA COMUNITARIA MESTIZA CCT 12KTV0276Y</t>
  </si>
  <si>
    <t>2 1 6 2 1 12 21120 5 P39 DG001 00251 0000I 002 00093 025 1171000 2016 00702061 001 002 001 001 001 005 001 007 006 001</t>
  </si>
  <si>
    <t>LAZARO CARDENAS CCT 12DPR0919R</t>
  </si>
  <si>
    <t>2 1 6 2 1 12 21120 5 P39 DG001 00251 0000I 002 00093 025 1171000 2016 00702061 001 002 001 001 001 005 001 007 004 004</t>
  </si>
  <si>
    <t>EMILIANO ZAPATA CCT 12DPR0981U</t>
  </si>
  <si>
    <t>2 1 6 2 1 12 21120 5 P39 DG001 00251 0000I 002 00093 025 1171000 2016 00702061 001 002 001 001 001 005 001 007 003 007</t>
  </si>
  <si>
    <t>LIC. ADOLFO LOPEZ MATEOS CCT 12DPR0980V</t>
  </si>
  <si>
    <t>2 1 6 2 1 12 21120 5 P39 DG001 00251 0000I 002 00093 025 1171000 2016 00702061 001 002 001 001 001 005 001 007 003 006</t>
  </si>
  <si>
    <t>JUAN B. SALAZAR CCT 12DPB0686R</t>
  </si>
  <si>
    <t>2 1 6 2 1 12 21120 5 P39 DG001 00251 0000I 002 00093 025 1171000 2016 00702061 001 002 001 001 001 005 001 006 001 026</t>
  </si>
  <si>
    <t>CONETL 12DCC0224D</t>
  </si>
  <si>
    <t>2 1 6 2 1 12 21120 5 P39 DG001 00251 0000I 002 00093 025 1171000 2016 00702061 001 002 001 001 001 005 001 002 005 019</t>
  </si>
  <si>
    <t>CORREGIDORA 12DCC0187Q</t>
  </si>
  <si>
    <t>2 1 6 2 1 12 21120 5 P39 DG001 00251 0000I 002 00093 025 1171000 2016 00702061 001 002 001 001 001 005 001 002 002 002</t>
  </si>
  <si>
    <t>2 1 6 2 1 12 21120 5 P39 00005 02022 00003 002 00001 001</t>
  </si>
  <si>
    <t>2 1 6 2 1 12 21120 5 P39 00005 02022 00003 001 00001 001</t>
  </si>
  <si>
    <t>2 1 6 2 1 12 21120 5 P39 00005 02022 00002 003 00001 001</t>
  </si>
  <si>
    <t>2 1 6 2 1 12 21120 5 P39 00005 02022 00001 005 00001 002</t>
  </si>
  <si>
    <t>2 1 6 2 1 12 21120 5 P39 00005 02022 00001 005 00001 001</t>
  </si>
  <si>
    <t>2 1 6 2 1 12 21120 5 P39 00005 02022 00001 003 00002 001</t>
  </si>
  <si>
    <t>2 1 6 2 1 12 21120 5 P39 00005 02022 00001 003 00001 001</t>
  </si>
  <si>
    <t>2 1 6 2 1 12 21120 5 P39 00005 02022 00001 002 00001 001</t>
  </si>
  <si>
    <t>NIÑOS HEROES CCT. 12DPB0216Z</t>
  </si>
  <si>
    <t>2 1 6 2 1 12 21120 5 P39 00005 02022 00001 001 00002 002</t>
  </si>
  <si>
    <t>2 1 6 2 1 12 21120 5 P39 00005 02022 00001 001 00002 001</t>
  </si>
  <si>
    <t>ESCUELA NORMAL REGIONAL DE LA MONTAÑA JOSE VASCONCELOS CCT. 12DNL0002H</t>
  </si>
  <si>
    <t>2 1 6 2 1 12 21120 5 P39 00005 02021 00003 007 00016 001</t>
  </si>
  <si>
    <t>ESCUELA NORMAL REGIONAL DE TIERRA CALIENTE CCT. 12ENL0003F</t>
  </si>
  <si>
    <t>2 1 6 2 1 12 21120 5 P39 00005 02021 00003 004 00002 001</t>
  </si>
  <si>
    <t>2 1 6 2 1 12 21120 5 P39 00005 02021 00003 003 00014 001</t>
  </si>
  <si>
    <t>UNIVERSIDAD PEDAGOGICA NACIONAL UNIDAD SEAD 123 CCT. 12DUP0003M</t>
  </si>
  <si>
    <t>2 1 6 2 1 12 21120 5 P39 00005 02021 00003 003 00009 002</t>
  </si>
  <si>
    <t>CENTRO DE ACTUALIZACION DEL MAGISTERIO DE IGUALA CCT. 12DLT0002S</t>
  </si>
  <si>
    <t>2 1 6 2 1 12 21120 5 P39 00005 02021 00003 003 00009 001</t>
  </si>
  <si>
    <t>COLEGIO DE BACHILLERES POR COOPERACION PLANTEL ATENANGO DEL RIO CCT. 12ECB0033N</t>
  </si>
  <si>
    <t>2 1 6 2 1 12 21120 5 P39 00005 02021 00003 003 00002 001</t>
  </si>
  <si>
    <t>2 1 6 2 1 12 21120 5 P39 00005 02021 00003 002 00012 001</t>
  </si>
  <si>
    <t>CENTENARIA ESCUELA NORMAL DEL ESTADO IGNACIO MANUEL ALTAMIRANO CCT. 12ENL0001H</t>
  </si>
  <si>
    <t>2 1 6 2 1 12 21120 5 P39 00005 02021 00003 002 00003 005</t>
  </si>
  <si>
    <t>UNIVERSIDAD PEDAGOGICA NACIONAL CCT. 12DUP0001O</t>
  </si>
  <si>
    <t>2 1 6 2 1 12 21120 5 P39 00005 02021 00003 002 00003 004</t>
  </si>
  <si>
    <t>ESCUELA NORMAL URBANA FEDERAL PROF. RAFAEL RAMIREZ CCT. 12DNL0003G</t>
  </si>
  <si>
    <t>2 1 6 2 1 12 21120 5 P39 00005 02021 00003 002 00003 003</t>
  </si>
  <si>
    <t>UNIVERSIDAD PEDAGOGICA NACIONAL UNIDAD 121 CCT.12DUP0001O (SEGUNDA ETAPA)</t>
  </si>
  <si>
    <t>2 1 6 2 1 12 21120 5 P39 00005 02021 00003 002 00003 002</t>
  </si>
  <si>
    <t>CENTRO DE ACTUALIZACION DEL MAGISTERIO DE CHILPANCINGO CCT. 12FMP0011K</t>
  </si>
  <si>
    <t>2 1 6 2 1 12 21120 5 P39 00005 02021 00003 002 00003 001</t>
  </si>
  <si>
    <t>UNIVERSIDAD PEDAGOGICA NACIONAL 12DUP0002N</t>
  </si>
  <si>
    <t>2 1 6 2 1 12 21120 5 P39 00005 02021 00003 001 00001 003</t>
  </si>
  <si>
    <t>ESCUELA SUPERIOR DE EDUCACION FISICA CCT. 12MSU0055X</t>
  </si>
  <si>
    <t>2 1 6 2 1 12 21120 5 P39 00005 02021 00003 001 00001 002</t>
  </si>
  <si>
    <t>CENTRO DE ACTUALIZACION DEL MAGISTERIO ACAPULCO CCT. 12DLT0003R</t>
  </si>
  <si>
    <t>2 1 6 2 1 12 21120 5 P39 00005 02021 00003 001 00001 001</t>
  </si>
  <si>
    <t>AURORA MEZA ANDRACA CCT. 12DJN3537O</t>
  </si>
  <si>
    <t>2 1 6 2 1 12 21120 5 P39 00005 02021 00001 002 00003 007</t>
  </si>
  <si>
    <t>PROFR. AARON M. FLORES CCT. 12EPR0461K</t>
  </si>
  <si>
    <t>2 1 6 2 1 12 21120 5 P39 00005 02021 00001 002 00003 006</t>
  </si>
  <si>
    <t>JOVITA DELGADO DE ABARCA CCT. 12EJN0042J</t>
  </si>
  <si>
    <t>2 1 6 2 1 12 21120 5 P39 00005 02021 00001 002 00003 005</t>
  </si>
  <si>
    <t>JOSE MARIA MORELOS Y PAVON CCT. 12DPR2972Z</t>
  </si>
  <si>
    <t>2 1 6 2 1 12 21120 5 P39 00005 02021 00001 002 00003 004</t>
  </si>
  <si>
    <t>ANTONIO I DELGADO CCT. 12DES0016W</t>
  </si>
  <si>
    <t>2 1 6 2 1 12 21120 5 P39 00005 02021 00001 002 00003 003</t>
  </si>
  <si>
    <t>GERARDO RAFAEL CATALAN CALVO CCT. 12DES0170P</t>
  </si>
  <si>
    <t>2 1 6 2 1 12 21120 5 P39 00005 02021 00001 002 00003 002</t>
  </si>
  <si>
    <t>DANIEL DELGADILLO CCT 12DPR1692J</t>
  </si>
  <si>
    <t>2 1 6 2 1 12 21120 5 P39 00005 02021 00001 002 00003 001</t>
  </si>
  <si>
    <t>PROFR. CARITINO MALDONADO PEREZ CCT. 12DPR1151O</t>
  </si>
  <si>
    <t>2 1 6 2 1 12 21120 5 P39 00005 02021 00001 002 00002 011</t>
  </si>
  <si>
    <t>CRISTOBAL COLON CCT. 12DTV0080C</t>
  </si>
  <si>
    <t>2 1 6 2 1 12 21120 5 P39 00005 02021 00001 002 00002 010</t>
  </si>
  <si>
    <t>LUIS DONALDO COLOSIO MURRIETA CCT. 12DST0240M</t>
  </si>
  <si>
    <t>2 1 6 2 1 12 21120 5 P39 00005 02021 00001 002 00002 009</t>
  </si>
  <si>
    <t>EMILIANO ZAPATA CCT. 12DCC0431L</t>
  </si>
  <si>
    <t>2 1 6 2 1 12 21120 5 P39 00005 02021 00001 002 00002 008</t>
  </si>
  <si>
    <t>IGNACIO MANUEL ALTAMIRANO CCT. 12DPB0392E</t>
  </si>
  <si>
    <t>2 1 6 2 1 12 21120 5 P39 00005 02021 00001 002 00002 007</t>
  </si>
  <si>
    <t>BENITO JUAREZ CCT. 12DCC0592Y</t>
  </si>
  <si>
    <t>2 1 6 2 1 12 21120 5 P39 00005 02021 00001 002 00002 006</t>
  </si>
  <si>
    <t>FRANCIA CCT. 12DJN3407V</t>
  </si>
  <si>
    <t>2 1 6 2 1 12 21120 5 P39 00005 02021 00001 002 00002 005</t>
  </si>
  <si>
    <t>2 1 6 2 1 12 21120 5 P39 00005 02021 00001 002 00002 004</t>
  </si>
  <si>
    <t>CUAUHTEMOC CCT. 12DPB0704Q</t>
  </si>
  <si>
    <t>2 1 6 2 1 12 21120 5 P39 00005 02021 00001 002 00002 003</t>
  </si>
  <si>
    <t>LA CORREGIDORA CCT 12DCC0614T</t>
  </si>
  <si>
    <t>2 1 6 2 1 12 21120 5 P39 00005 02021 00001 002 00002 002</t>
  </si>
  <si>
    <t>POPOCATEPETL CCT. 12DCC0180X</t>
  </si>
  <si>
    <t>2 1 6 2 1 12 21120 5 P39 00005 02021 00001 002 00002 001</t>
  </si>
  <si>
    <t>CENTRO DE ESTUDIOS SUPERIORES CAMPUS COSTA GRANDE UAGRO CCT 12MSU0015W</t>
  </si>
  <si>
    <t>2 1 6 2 1 12 21120 5 P39 00005 02018 00003 006 00008 001</t>
  </si>
  <si>
    <t>2 1 6 2 1 12 21120 5 P39 00005 02018 00003 003 00008 001</t>
  </si>
  <si>
    <t>ESCUELA SUPERIOR DE INGENIERIA CHILPANCINGO, GRO. CCT. 12USU2573D</t>
  </si>
  <si>
    <t>2 1 6 2 1 12 21120 5 P39 00005 02018 00003 002 00003 002</t>
  </si>
  <si>
    <t>2 1 6 2 1 12 21120 5 P39 00005 02018 00003 002 00003 001</t>
  </si>
  <si>
    <t>2 1 6 2 1 12 21120 5 P39 00005 02018 00003 001 00001 004</t>
  </si>
  <si>
    <t>2 1 6 2 1 12 21120 5 P39 00005 02018 00003 001 00001 003</t>
  </si>
  <si>
    <t>2 1 6 2 1 12 21120 5 P39 00005 02018 00003 001 00001 002</t>
  </si>
  <si>
    <t>2 1 6 2 1 12 21120 5 P39 00005 02018 00003 001 00001 001</t>
  </si>
  <si>
    <t>2 1 6 2 1 12 21120 5 P39 00005 02018 00002 007 00017 001</t>
  </si>
  <si>
    <t>2 1 6 2 1 12 21120 5 P39 00005 02018 00002 007 00012 001</t>
  </si>
  <si>
    <t>2 1 6 2 1 12 21120 5 P39 00005 02018 00002 007 00010 001</t>
  </si>
  <si>
    <t>2 1 6 2 1 12 21120 5 P39 00005 02018 00002 006 00005 002</t>
  </si>
  <si>
    <t>2 1 6 2 1 12 21120 5 P39 00005 02018 00002 006 00005 001</t>
  </si>
  <si>
    <t>2 1 6 2 1 12 21120 5 P39 00005 02018 00002 004 00006 001</t>
  </si>
  <si>
    <t>COLEGIO DE BACHILLERES PLANTEL NUM 43 TETIPAC CCT 12ECB0041W</t>
  </si>
  <si>
    <t>2 1 6 2 1 12 21120 5 P39 00005 02018 00002 003 00016 001</t>
  </si>
  <si>
    <t>2 1 6 2 1 12 21120 5 P39 00005 02018 00002 003 00014 001</t>
  </si>
  <si>
    <t>2 1 6 2 1 12 21120 5 P39 00005 02018 00002 003 00013 001</t>
  </si>
  <si>
    <t>2 1 6 2 1 12 21120 5 P39 00005 02018 00002 003 00012 003</t>
  </si>
  <si>
    <t>2 1 6 2 1 12 21120 5 P39 00005 02018 00002 003 00012 002</t>
  </si>
  <si>
    <t>2 1 6 2 1 12 21120 5 P39 00005 02018 00002 003 00010 001</t>
  </si>
  <si>
    <t>2 1 6 2 1 12 21120 5 P39 00005 02018 00002 003 00009 001</t>
  </si>
  <si>
    <t>COLEGIO DE BACHILLERES PLANTEL NUM 34 MOCHITLAN CCT 12ECB0053A</t>
  </si>
  <si>
    <t>2 1 6 2 1 12 21120 5 P39 00005 02018 00002 002 00010 001</t>
  </si>
  <si>
    <t>COLEGIO DE BACHILLERES PLANTEL NUM 41 YEXTLA CCT 12ECB0086S</t>
  </si>
  <si>
    <t>2 1 6 2 1 12 21120 5 P39 00005 02018 00002 002 00008 001</t>
  </si>
  <si>
    <t>COLEGIO POR COOPERACION PLANTEL HUEYCANTENANGO CCT 12ECB0088Q</t>
  </si>
  <si>
    <t>2 1 6 2 1 12 21120 5 P39 00005 02018 00002 002 00006 001</t>
  </si>
  <si>
    <t>COLEGIO DE BACHILLERES PLANTEL NUM 31 TLACOTEPEC CCT 12ECB0021I</t>
  </si>
  <si>
    <t>2 1 6 2 1 12 21120 5 P39 00005 02018 00002 002 00005 001</t>
  </si>
  <si>
    <t>COLEGIO DE BACHILLERES PLANTEL NUM. 1 CHILPANCINGO CCT 12ECB0001V (SEGUNDA ETAPA)</t>
  </si>
  <si>
    <t>2 1 6 2 1 12 21120 5 P39 00005 02018 00002 002 00003 001</t>
  </si>
  <si>
    <t>PLACIDO DOMINGO CCT 12DJN3326K</t>
  </si>
  <si>
    <t>2 1 6 2 1 12 21120 5 P39 00005 02018 00001 007 00012 005</t>
  </si>
  <si>
    <t>MI PATRIA ES PRIMERO CCT 12DJN0665P</t>
  </si>
  <si>
    <t>2 1 6 2 1 12 21120 5 P39 00005 02018 00001 007 00001 006</t>
  </si>
  <si>
    <t>2 1 6 2 1 12 21120 5 P39 00005 02018 00001 006 00009 005</t>
  </si>
  <si>
    <t>E.P. XICOTENCATL CCT 12DPR4114E</t>
  </si>
  <si>
    <t>2 1 6 2 1 12 21120 5 P39 00005 02018 00001 006 00009 003</t>
  </si>
  <si>
    <t>CENTRO DE ATENCION MULTIPLE NUM. 03 CCT 12DML0003H</t>
  </si>
  <si>
    <t>2 1 6 2 1 12 21120 5 P39 00005 02018 00001 006 00009 001</t>
  </si>
  <si>
    <t>ESCUELA SECUNDARIA TECNICA NO. 226 LOS NIÑOS HEROES CCT 12DST0247F</t>
  </si>
  <si>
    <t>2 1 6 2 1 12 21120 5 P39 00005 02018 00001 006 00007 003</t>
  </si>
  <si>
    <t>ESCUELA PRIMARIA JOSEFA ORTIZ DE DOMINGUEZ CCT 12DPR2509B</t>
  </si>
  <si>
    <t>2 1 6 2 1 12 21120 5 P39 00005 02018 00001 006 00005 003</t>
  </si>
  <si>
    <t>30 DE ABRIL CCT 12DJN6053E</t>
  </si>
  <si>
    <t>2 1 6 2 1 12 21120 5 P39 00005 02018 00001 006 00001 005</t>
  </si>
  <si>
    <t>GRAL. IGNACIO ZARAGOZA CCT 12DJN0539S</t>
  </si>
  <si>
    <t>2 1 6 2 1 12 21120 5 P39 00005 02018 00001 006 00001 004</t>
  </si>
  <si>
    <t>ENEDINO RIOS RADILLA CCT 12DES0063G</t>
  </si>
  <si>
    <t>2 1 6 2 1 12 21120 5 P39 00005 02018 00001 006 00001 003</t>
  </si>
  <si>
    <t>VICENTE SUAREZ CCT 12EJN0175Z</t>
  </si>
  <si>
    <t>2 1 6 2 1 12 21120 5 P39 00005 02018 00001 006 00001 002</t>
  </si>
  <si>
    <t>FRANCISCO O ARCE CCT 12DJN2974H</t>
  </si>
  <si>
    <t>2 1 6 2 1 12 21120 5 P39 00005 02018 00001 006 00001 001</t>
  </si>
  <si>
    <t>ESCUELA PRIMARIA CUAUHTEMOC CCT 12DPR1878O</t>
  </si>
  <si>
    <t>2 1 6 2 1 12 21120 5 P39 00005 02018 00001 005 00012 001</t>
  </si>
  <si>
    <t>MANUEL GOMEZ PEDRAZA CCT 12DJN0246E</t>
  </si>
  <si>
    <t>2 1 6 2 1 12 21120 5 P39 00005 02018 00001 005 00010 013</t>
  </si>
  <si>
    <t>RAUL ISIDRO BURGOS CCT 12DPR5947V</t>
  </si>
  <si>
    <t>2 1 6 2 1 12 21120 5 P39 00005 02018 00001 005 00010 012</t>
  </si>
  <si>
    <t>CUAUHTEMOC (SEGUNDA ETAPA) CCT 12DES0006P</t>
  </si>
  <si>
    <t>2 1 6 2 1 12 21120 5 P39 00005 02018 00001 005 00010 010</t>
  </si>
  <si>
    <t>FILOGONIO JUSTO GRACIANO CCT 12DPR0648P</t>
  </si>
  <si>
    <t>2 1 6 2 1 12 21120 5 P39 00005 02018 00001 005 00002 001</t>
  </si>
  <si>
    <t>ELBERGUE ESCOLAR RURAL NUM. 25 CCT 12TAR0025Z</t>
  </si>
  <si>
    <t>2 1 6 2 1 12 21120 5 P39 00005 02018 00001 004 00009 003</t>
  </si>
  <si>
    <t>JUAN N. ALVAREZ CCT 12DPR1013M</t>
  </si>
  <si>
    <t>2 1 6 2 1 12 21120 5 P39 00005 02018 00001 004 00009 001</t>
  </si>
  <si>
    <t>NICOLAS BRAVO CCT 12DPR0633M</t>
  </si>
  <si>
    <t>2 1 6 2 1 12 21120 5 P39 00005 02018 00001 004 00005 003</t>
  </si>
  <si>
    <t>NIÑOS HEROES CCT 12EJN0186F</t>
  </si>
  <si>
    <t>2 1 6 2 1 12 21120 5 P39 00005 02018 00001 004 00005 002</t>
  </si>
  <si>
    <t>CENTRO DE ATENCION MULTIPLE NO. 32 CCT 12DML0032C</t>
  </si>
  <si>
    <t>2 1 6 2 1 12 21120 5 P39 00005 02018 00001 004 00002 002</t>
  </si>
  <si>
    <t>RUTILO GAMA CCT 12DJN0756G</t>
  </si>
  <si>
    <t>2 1 6 2 1 12 21120 5 P39 00005 02018 00001 004 00002 001</t>
  </si>
  <si>
    <t>FEDERICO FROEBEL CCT 12DJN0512L</t>
  </si>
  <si>
    <t>2 1 6 2 1 12 21120 5 P39 00005 02018 00001 003 00012 003</t>
  </si>
  <si>
    <t>NICOLAS BRAVO CCT 12DPR2235C</t>
  </si>
  <si>
    <t>2 1 6 2 1 12 21120 5 P39 00005 02018 00001 003 00008 011</t>
  </si>
  <si>
    <t>MIGUEL HIDALGO CCT 12DPR2271H</t>
  </si>
  <si>
    <t>2 1 6 2 1 12 21120 5 P39 00005 02018 00001 003 00007 003</t>
  </si>
  <si>
    <t>JUSTO SIERRA CCT 12DPR2257O</t>
  </si>
  <si>
    <t>2 1 6 2 1 12 21120 5 P39 00005 02018 00001 003 00007 001</t>
  </si>
  <si>
    <t>J.N. BENEMERITO DE LAS AMERICAS CCT 12DJN2836F</t>
  </si>
  <si>
    <t>2 1 6 2 1 12 21120 5 P39 00005 02018 00001 002 00009 005</t>
  </si>
  <si>
    <t>CUAUHTEMOC 12DPR1771W</t>
  </si>
  <si>
    <t>2 1 6 2 1 12 21120 5 P39 00005 02018 00001 002 00004 002</t>
  </si>
  <si>
    <t>JUAN B SALAZAR 12EJN0041K</t>
  </si>
  <si>
    <t>2 1 6 2 1 12 21120 5 P39 00005 02018 00001 002 00003 011</t>
  </si>
  <si>
    <t>FRAY BARTOLOME DE LAS CASAS CCT 12DPR0767C</t>
  </si>
  <si>
    <t>2 1 6 2 1 12 21120 5 P39 00005 02018 00001 002 00003 008</t>
  </si>
  <si>
    <t>EUCARIA APREZA CCT 12DTV0118Z</t>
  </si>
  <si>
    <t>2 1 6 2 1 12 21120 5 P39 00005 02018 00001 002 00002 009</t>
  </si>
  <si>
    <t>AGUSTIN MELGAR CCT 12DJN2766A</t>
  </si>
  <si>
    <t>2 1 6 2 1 12 21120 5 P39 00005 02018 00001 002 00002 008</t>
  </si>
  <si>
    <t>PRIMERO DE MAYO CCT 12DPR2304I</t>
  </si>
  <si>
    <t>2 1 6 2 1 12 21120 5 P39 00005 02018 00001 001 00001 014</t>
  </si>
  <si>
    <t>ESCUELA SECUNDARIA TECNICA NO. 1 CCT 12DST0001M</t>
  </si>
  <si>
    <t>2 1 6 2 1 12 21120 5 P39 00005 02018 00001 001 00001 013</t>
  </si>
  <si>
    <t>MARGARITA FLORES MAGON CCT 12DJN0024V</t>
  </si>
  <si>
    <t>2 1 6 2 1 12 21120 5 P39 00005 02018 00001 001 00001 011</t>
  </si>
  <si>
    <t>JOSE FRANCISCO RUIZ MASSIEU CCT 12DJN6099Z</t>
  </si>
  <si>
    <t>2 1 6 2 1 12 21120 5 P39 00005 02018 00001 001 00001 009</t>
  </si>
  <si>
    <t>FRANCISCO LARROYO CCT 12DJN3389W</t>
  </si>
  <si>
    <t>2 1 6 2 1 12 21120 5 P39 00005 02018 00001 001 00001 007</t>
  </si>
  <si>
    <t>ANTONIO MACHADO CCT 12DJN3354G</t>
  </si>
  <si>
    <t>2 1 6 2 1 12 21120 5 P39 00005 02018 00001 001 00001 006</t>
  </si>
  <si>
    <t>GENERAL LAZARO CARDENAS CCT 12DJN3041F</t>
  </si>
  <si>
    <t>2 1 6 2 1 12 21120 5 P39 00005 02018 00001 001 00001 005</t>
  </si>
  <si>
    <t>PEDRO CURIE CCT 12DJN0191S</t>
  </si>
  <si>
    <t>2 1 6 2 1 12 21120 5 P39 00005 02018 00001 001 00001 004</t>
  </si>
  <si>
    <t>JOSE AGUSTIN RAMIREZ CCT 12DES0146P</t>
  </si>
  <si>
    <t>2 1 6 2 1 12 21120 5 P39 00005 02018 00001 001 00001 002</t>
  </si>
  <si>
    <t>2 1 6 2 1 12 21120 5 P39 00005 02017 00003 001 00009 001</t>
  </si>
  <si>
    <t>UNIDAD ACADEMICA DE ARQUITECTURA Y URBANISMO CCT. 12USU0058C</t>
  </si>
  <si>
    <t>2 1 6 2 1 12 21120 5 P39 00005 02017 00003 001 00001 001</t>
  </si>
  <si>
    <t>2 1 6 2 1 12 21120 5 P39 00005 02017 00002 007 00015 001</t>
  </si>
  <si>
    <t>CENTRO TECNOLOGICO AGROPECUARIO NUM 125 CCT 12DTA0125W</t>
  </si>
  <si>
    <t>2 1 6 2 1 12 21120 5 P39 00005 02017 00002 007 00009 001</t>
  </si>
  <si>
    <t>2 1 6 2 1 12 21120 5 P39 00005 02017 00002 005 00001 001</t>
  </si>
  <si>
    <t>COLEGIO DE BACHILLERES PLANTEL NUM 5 COYUCA DE CATALAN CCT 12ECB0005R</t>
  </si>
  <si>
    <t>2 1 6 2 1 12 21120 5 P39 00005 02017 00002 004 00003 001</t>
  </si>
  <si>
    <t>COLEGIO DE BACHILLERES POR COOPERACION PLANTEL ACAPETLAHUAYA CCT 12ECB0026D</t>
  </si>
  <si>
    <t>2 1 6 2 1 12 21120 5 P39 00005 02017 00002 003 00007 001</t>
  </si>
  <si>
    <t>COLEGIO DE BACHILLERES POR COOPERACION PLANTEL CUETZALA DEL PROGRESO CCT 12ECB0044T</t>
  </si>
  <si>
    <t>2 1 6 2 1 12 21120 5 P39 00005 02017 00002 003 00006 001</t>
  </si>
  <si>
    <t>CONALEP GUERRERO PLANTEL BUENAVISTA DE CUELLAR  (SEGUNDA ETAPA) CCT 12DPT0011W</t>
  </si>
  <si>
    <t>2 1 6 2 1 12 21120 5 P39 00005 02017 00002 003 00002 001</t>
  </si>
  <si>
    <t>COLEGIO DE BACHILLERES PLANTEL NUM 11 TIXTLA CCT 12ECB0011B</t>
  </si>
  <si>
    <t>2 1 6 2 1 12 21120 5 P39 00005 02017 00002 002 00005 001</t>
  </si>
  <si>
    <t>CECYTEG PLANTEL 06 LEONARDOBRAVO CCT 12ETC0006F</t>
  </si>
  <si>
    <t>2 1 6 2 1 12 21120 5 P39 00005 02017 00002 002 00004 001</t>
  </si>
  <si>
    <t>UNIDAD ACADEMICA ESCUELA PREPARATORIA NUM. 36 CCT 12UBH0009Z</t>
  </si>
  <si>
    <t>2 1 6 2 1 12 21120 5 P39 00005 02017 00002 002 00003 001</t>
  </si>
  <si>
    <t>2 1 6 2 1 12 21120 5 P39 00005 02017 00002 002 00002 007</t>
  </si>
  <si>
    <t>UNIDAD ACADEMICA ESCUELA PREPARATORIA  NUM 1  CCT 12UBH00005D</t>
  </si>
  <si>
    <t>2 1 6 2 1 12 21120 5 P39 00005 02017 00002 002 00002 006</t>
  </si>
  <si>
    <t>CENTRO DE BACHILLERATO TECNOLOGICO INDUSTRIAL Y DE SERVICIOS NUM 135 CCT 12DCT0008E</t>
  </si>
  <si>
    <t>2 1 6 2 1 12 21120 5 P39 00005 02017 00002 002 00002 005</t>
  </si>
  <si>
    <t>CENTRO DE BACHILLERATO TECNOLOGICO INDUSTRIAL Y DE SERVICIOS NUM 134 CCT. 12DCT0001L</t>
  </si>
  <si>
    <t>2 1 6 2 1 12 21120 5 P39 00005 02017 00002 002 00002 004</t>
  </si>
  <si>
    <t>CONALEP GUERRERO PLANTEL 113 CHILPANCINGO (SEGUNDA ETAPA) CCT 12DPT0007J</t>
  </si>
  <si>
    <t>2 1 6 2 1 12 21120 5 P39 00005 02017 00002 002 00002 003</t>
  </si>
  <si>
    <t>2 1 6 2 1 12 21120 5 P39 00005 02017 00002 002 00002 002</t>
  </si>
  <si>
    <t>2 1 6 2 1 12 21120 5 P39 00005 02017 00002 001 00001 006</t>
  </si>
  <si>
    <t>CONALEP GUERRERO PLANTEL 111 ACAPULCO I (SEGUNDA ETAPA) CCT 12DPT0006K</t>
  </si>
  <si>
    <t>2 1 6 2 1 12 21120 5 P39 00005 02017 00002 001 00001 005</t>
  </si>
  <si>
    <t>CONALEP GUERRERO PLANTEL 206 ACAPULCO II (SEGUNDA ETAPA) CCT 12DPT0003N</t>
  </si>
  <si>
    <t>2 1 6 2 1 12 21120 5 P39 00005 02017 00002 001 00001 004</t>
  </si>
  <si>
    <t>COLEGIO DE BACHILLERES PLANTEL  NO. 16 ZAPATA CCT 12ECB0039H</t>
  </si>
  <si>
    <t>2 1 6 2 1 12 21120 5 P39 00005 02017 00002 001 00001 003</t>
  </si>
  <si>
    <t>CONALEP GUERRERO PLANTEL 206 ACAPULCO II CCT 12DPT0003N</t>
  </si>
  <si>
    <t>2 1 6 2 1 12 21120 5 P39 00005 02017 00002 001 00001 002</t>
  </si>
  <si>
    <t>CONALEP PLANTEL 111 ACAPULCO CCT 12DPT0006K</t>
  </si>
  <si>
    <t>2 1 6 2 1 12 21120 5 P39 00005 02017 00002 001 00001 001</t>
  </si>
  <si>
    <t>FRANCISCO VILLA CCT 12DCC1056E</t>
  </si>
  <si>
    <t>2 1 6 2 1 12 21120 5 P39 00005 02017 00001 007 00016 005</t>
  </si>
  <si>
    <t>2 1 6 2 1 12 21120 5 P39 00005 02017 00001 007 00016 003</t>
  </si>
  <si>
    <t>MANUEL LOZADA CCT 12DPB1222R</t>
  </si>
  <si>
    <t>2 1 6 2 1 12 21120 5 P39 00005 02017 00001 007 00013 010</t>
  </si>
  <si>
    <t>NETZAHUALCOYOTL CCT 12DPB1127N</t>
  </si>
  <si>
    <t>2 1 6 2 1 12 21120 5 P39 00005 02017 00001 006 00008 002</t>
  </si>
  <si>
    <t>HERMENEGILDO GALEANA CCT 12EPR0771O</t>
  </si>
  <si>
    <t>2 1 6 2 1 12 21120 5 P39 00005 02017 00001 006 00004 007</t>
  </si>
  <si>
    <t>MIGUEL HIDALGO Y COSTILLA CCT 12DES0197W</t>
  </si>
  <si>
    <t>2 1 6 2 1 12 21120 5 P39 00005 02017 00001 006 00002 004</t>
  </si>
  <si>
    <t>GABRIELA MISTRAL CCT 12EJN0490P</t>
  </si>
  <si>
    <t>2 1 6 2 1 12 21120 5 P39 00005 02017 00001 006 00002 002</t>
  </si>
  <si>
    <t>BENITO JUAREZ CCT 12DTV0791B</t>
  </si>
  <si>
    <t>2 1 6 2 1 12 21120 5 P39 00005 02017 00001 006 00002 001</t>
  </si>
  <si>
    <t>MODESTO ALARCON CCT 12DPR0768B</t>
  </si>
  <si>
    <t>2 1 6 2 1 12 21120 5 P39 00005 02017 00001 006 00001 012</t>
  </si>
  <si>
    <t>2 1 6 2 1 12 21120 5 P39 00005 02017 00001 006 00001 009</t>
  </si>
  <si>
    <t>CLUB DE LEONES CCT 12DJ0015N</t>
  </si>
  <si>
    <t>2 1 6 2 1 12 21120 5 P39 00005 02017 00001 006 00001 005</t>
  </si>
  <si>
    <t>2 1 6 2 1 12 21120 5 P39 00005 02017 00001 005 00011 004</t>
  </si>
  <si>
    <t>JUAN ESCUTIA CCT 12DCC1015E</t>
  </si>
  <si>
    <t>2 1 6 2 1 12 21120 5 P39 00005 02017 00001 005 00010 011</t>
  </si>
  <si>
    <t>FERNANDO MONTES DE OCA CT 12DCC1017C</t>
  </si>
  <si>
    <t>2 1 6 2 1 12 21120 5 P39 00005 02017 00001 005 00010 010</t>
  </si>
  <si>
    <t>CARMEN SERDAN CCT 12DPR0589Q</t>
  </si>
  <si>
    <t>2 1 6 2 1 12 21120 5 P39 00005 02017 00001 005 00010 008</t>
  </si>
  <si>
    <t>EMILIANO ZAPATA CCT 12DPB0469C</t>
  </si>
  <si>
    <t>2 1 6 2 1 12 21120 5 P39 00005 02017 00001 005 00010 006</t>
  </si>
  <si>
    <t>LUIS DONALDO COLOSIO CCT 12DPB0969Y</t>
  </si>
  <si>
    <t>2 1 6 2 1 12 21120 5 P39 00005 02017 00001 005 00010 004</t>
  </si>
  <si>
    <t>LAZARO CARDENAS DEL RIO CCT 12EJN0560U</t>
  </si>
  <si>
    <t>2 1 6 2 1 12 21120 5 P39 00005 02017 00001 005 00010 001</t>
  </si>
  <si>
    <t>VALERIANA J. NAVA CCT 12DPR1303C</t>
  </si>
  <si>
    <t>2 1 6 2 1 12 21120 5 P39 00005 02017 00001 005 00005 005</t>
  </si>
  <si>
    <t>RUBEN MORA GUTIERREZ CCT 12DTV1032Z</t>
  </si>
  <si>
    <t>2 1 6 2 1 12 21120 5 P39 00005 02017 00001 005 00005 004</t>
  </si>
  <si>
    <t>BENITO JUAREZ CCT 12DPR0374Q</t>
  </si>
  <si>
    <t>2 1 6 2 1 12 21120 5 P39 00005 02017 00001 004 00009 007</t>
  </si>
  <si>
    <t>NIÑOS HEROES CCT 12DJN6116Z</t>
  </si>
  <si>
    <t>2 1 6 2 1 12 21120 5 P39 00005 02017 00001 004 00008 001</t>
  </si>
  <si>
    <t>HERMENEGILDO GALEANA CCT 12DPR6000Q</t>
  </si>
  <si>
    <t>2 1 6 2 1 12 21120 5 P39 00005 02017 00001 004 00003 005</t>
  </si>
  <si>
    <t>5 DE MAYO CCT 12EPR0811Z</t>
  </si>
  <si>
    <t>2 1 6 2 1 12 21120 5 P39 00005 02017 00001 004 00002 011</t>
  </si>
  <si>
    <t>LAZARO CARDENAS CCT 12DPR2060D</t>
  </si>
  <si>
    <t>2 1 6 2 1 12 21120 5 P39 00005 02017 00001 004 00002 002</t>
  </si>
  <si>
    <t>2 1 6 2 1 12 21120 5 P39 00005 02017 00001 004 00002 001</t>
  </si>
  <si>
    <t>24 DE FEBRERO CCT 12DJN3269J</t>
  </si>
  <si>
    <t>2 1 6 2 1 12 21120 5 P39 00005 02017 00001 004 00001 004</t>
  </si>
  <si>
    <t>VICENTE GUERRERO SALDAÑA CCT 12DST0041N</t>
  </si>
  <si>
    <t>2 1 6 2 1 12 21120 5 P39 00005 02017 00001 003 00015 006</t>
  </si>
  <si>
    <t>RAFAEL ROMERO 12DES0186Q</t>
  </si>
  <si>
    <t>2 1 6 2 1 12 21120 5 P39 00005 02017 00001 003 00013 007</t>
  </si>
  <si>
    <t>FRANCISCO FIGUEROA MATA CCT 12DES0188O</t>
  </si>
  <si>
    <t>2 1 6 2 1 12 21120 5 P39 00005 02017 00001 003 00009 013</t>
  </si>
  <si>
    <t>RICARDO FLORES MAGON CCT 12DPR5746Y</t>
  </si>
  <si>
    <t>2 1 6 2 1 12 21120 5 P39 00005 02017 00001 003 00009 008</t>
  </si>
  <si>
    <t>ING. RUBEN FIGUEROA FIGUEROA CCT 12DPR5745Z</t>
  </si>
  <si>
    <t>2 1 6 2 1 12 21120 5 P39 00005 02017 00001 003 00009 007</t>
  </si>
  <si>
    <t>MARIA ELENA CHANES SANCHEZ CCT 12DJN0038Y</t>
  </si>
  <si>
    <t>2 1 6 2 1 12 21120 5 P39 00005 02017 00001 003 00009 004</t>
  </si>
  <si>
    <t>FRANCISCO VILLA CCT 12DCC1091K</t>
  </si>
  <si>
    <t>2 1 6 2 1 12 21120 5 P39 00005 02017 00001 003 00009 002</t>
  </si>
  <si>
    <t>EMPERADOR CUAUHTEMOC CCT 12EJN0120X</t>
  </si>
  <si>
    <t>2 1 6 2 1 12 21120 5 P39 00005 02017 00001 003 00003 004</t>
  </si>
  <si>
    <t>JOSE ROSAS MORENO CCT 12DJN2840S</t>
  </si>
  <si>
    <t>2 1 6 2 1 12 21120 5 P39 00005 02017 00001 003 00003 003</t>
  </si>
  <si>
    <t>DR. RODOLFO NERI VELA CCT 12DJN2838D</t>
  </si>
  <si>
    <t>2 1 6 2 1 12 21120 5 P39 00005 02017 00001 003 00003 002</t>
  </si>
  <si>
    <t>ESCUELA SECUNDARIA TECNICA NO. 32 CCT 12DST0032F</t>
  </si>
  <si>
    <t>2 1 6 2 1 12 21120 5 P39 00005 02017 00001 003 00003 001</t>
  </si>
  <si>
    <t>CUAUHTEMOC CCT 12DPR1898B</t>
  </si>
  <si>
    <t>2 1 6 2 1 12 21120 5 P39 00005 02017 00001 002 00011 003</t>
  </si>
  <si>
    <t>ESTADO DE NUEVO LEON CCT 12DJN2880T</t>
  </si>
  <si>
    <t>2 1 6 2 1 12 21120 5 P39 00005 02017 00001 002 00008 003</t>
  </si>
  <si>
    <t>SIMON BOLIVAR CCT. 12DPR0504T</t>
  </si>
  <si>
    <t>2 1 6 2 1 12 21120 5 P39 00005 02017 00001 002 00003 035</t>
  </si>
  <si>
    <t>JARDINES DE ZINNIA  CCT. 12DPR0011H</t>
  </si>
  <si>
    <t>2 1 6 2 1 12 21120 5 P39 00005 02017 00001 002 00003 033</t>
  </si>
  <si>
    <t>WILFRIDO MASSIEU  CCT 12DES0050C (TERCERA ETAPA)</t>
  </si>
  <si>
    <t>2 1 6 2 1 12 21120 5 P39 00005 02017 00001 002 00003 032</t>
  </si>
  <si>
    <t>PEDRO ASCENCIO ALQUISIRAS CCT 12DPR5999A</t>
  </si>
  <si>
    <t>2 1 6 2 1 12 21120 5 P39 00005 02017 00001 002 00003 031</t>
  </si>
  <si>
    <t>MOISES SAENZ CCT 12DJN3495F</t>
  </si>
  <si>
    <t>2 1 6 2 1 12 21120 5 P39 00005 02017 00001 002 00003 030</t>
  </si>
  <si>
    <t>FERMINA VENTURA DE LEYVA MANCILLA CCT 12DJN5578B</t>
  </si>
  <si>
    <t>2 1 6 2 1 12 21120 5 P39 00005 02017 00001 002 00003 026</t>
  </si>
  <si>
    <t>ESCUELA SECUNDARIA TECNICA NO. 150 RAFAEL RAMIREZ CASTAÑEDA CCT 12DST0150U</t>
  </si>
  <si>
    <t>2 1 6 2 1 12 21120 5 P39 00005 02017 00001 002 00003 017</t>
  </si>
  <si>
    <t>IGNACIO MANUEL ALTAMIRANO CCT 12DES0222E</t>
  </si>
  <si>
    <t>2 1 6 2 1 12 21120 5 P39 00005 02017 00001 002 00003 015</t>
  </si>
  <si>
    <t>CENTRO DE DESARROLLO INFANTIL NO. 4 CCT 12DDI0006J</t>
  </si>
  <si>
    <t>2 1 6 2 1 12 21120 5 P39 00005 02017 00001 002 00003 009</t>
  </si>
  <si>
    <t>CLUB DE LEONES CCT 12DJN0281K</t>
  </si>
  <si>
    <t>2 1 6 2 1 12 21120 5 P39 00005 02017 00001 002 00003 008</t>
  </si>
  <si>
    <t>GRAL. VICENTE GUERRERO CCT 12DJN0218I</t>
  </si>
  <si>
    <t>2 1 6 2 1 12 21120 5 P39 00005 02017 00001 002 00003 006</t>
  </si>
  <si>
    <t>MA. DOLORES RIVERO BAÑOS CCT 12DJN5948D</t>
  </si>
  <si>
    <t>2 1 6 2 1 12 21120 5 P39 00005 02017 00001 002 00003 005</t>
  </si>
  <si>
    <t>T.V. ROSAURA ZAPATA CCT 12EJN0499G</t>
  </si>
  <si>
    <t>2 1 6 2 1 12 21120 5 P39 00005 02017 00001 002 00003 004</t>
  </si>
  <si>
    <t>HEROE DE NACOZARI CCT 12DPR2999G</t>
  </si>
  <si>
    <t>2 1 6 2 1 12 21120 5 P39 00005 02017 00001 002 00002 023</t>
  </si>
  <si>
    <t>EL PORVENIR 12EPR0452C</t>
  </si>
  <si>
    <t>2 1 6 2 1 12 21120 5 P39 00005 02017 00001 002 00002 022</t>
  </si>
  <si>
    <t>AQUILES SERDAN CCT 12EPR0444U</t>
  </si>
  <si>
    <t>2 1 6 2 1 12 21120 5 P39 00005 02017 00001 002 00002 015</t>
  </si>
  <si>
    <t>AKAMAPICHTLI CCT 12DPB1024R</t>
  </si>
  <si>
    <t>2 1 6 2 1 12 21120 5 P39 00005 02017 00001 002 00002 014</t>
  </si>
  <si>
    <t>ESCUELA SECUNDARIA FEDERAL NO. 4 ACAPULCO CCT. 12DES0034L  ( SEGUNDA ETAPA)</t>
  </si>
  <si>
    <t>2 1 6 2 1 12 21120 5 P39 00005 02017 00001 001 00001 019</t>
  </si>
  <si>
    <t>2 1 6 2 1 12 21120 5 P39 00005 02017 00001 001 00001 018</t>
  </si>
  <si>
    <t>2 1 6 2 1 12 21120 5 P39 00005 02017 00001 001 00001 017</t>
  </si>
  <si>
    <t>2 1 6 2 1 12 21120 5 P39 00005 02017 00001 001 00001 016</t>
  </si>
  <si>
    <t>IGNACIO ZARAGOZA CCT 12DPR2202L</t>
  </si>
  <si>
    <t>2 1 6 2 1 12 21120 5 P39 00005 02017 00001 001 00001 015</t>
  </si>
  <si>
    <t>2 1 6 2 1 12 21120 5 P39 00005 02017 00001 001 00001 014</t>
  </si>
  <si>
    <t>SAMUEL QUIROZ CABRERA CCT 12DTV0425F</t>
  </si>
  <si>
    <t>2 1 6 2 1 12 21120 5 P39 00005 02017 00001 001 00001 011</t>
  </si>
  <si>
    <t>VE´E SAVI CCT 12DPB1121T</t>
  </si>
  <si>
    <t>2 1 6 2 1 12 21120 5 P39 00005 02017 00001 001 00001 008</t>
  </si>
  <si>
    <t>FRANCISCO MOCTEZUMA CCT 12DJN2903N</t>
  </si>
  <si>
    <t>2 1 6 2 1 12 21120 5 P39 00005 02017 00001 001 00001 007</t>
  </si>
  <si>
    <t>LEONA VICARIO CCT 12DJN0113O</t>
  </si>
  <si>
    <t>2 1 6 2 1 12 21120 5 P39 00005 02017 00001 001 00001 005</t>
  </si>
  <si>
    <t>IZCOATL CCT 12DJN3560P</t>
  </si>
  <si>
    <t>2 1 6 2 1 12 21120 5 P39 00005 02017 00001 001 00001 001</t>
  </si>
  <si>
    <t>2 1 6 2 1 12 21120 5 P39 00005 02016 00005 001 00001 003</t>
  </si>
  <si>
    <t>65505391821 GASTOS INDIRECTOS ESCUELAS AL CIEN</t>
  </si>
  <si>
    <t>2 1 6 2 1 12 21120 5 P39 00005 02016 00005 001 00001 002</t>
  </si>
  <si>
    <t>2 1 6 2 1 12 21120 5 P39 00005 02016 00005 001 00001 001</t>
  </si>
  <si>
    <t>ESCUELA NORMAL REGIONAL DE LA MONTAÑA "JOSE VASCONCELOS" (12MSU0054Y) CCT 12DNL0002H</t>
  </si>
  <si>
    <t>2 1 6 2 1 12 21120 5 P39 00005 02016 00003 008 00001 004</t>
  </si>
  <si>
    <t>UNIVERSIDAD PEDAGOGICA NACIONAL CCT 12DUP0004L</t>
  </si>
  <si>
    <t>2 1 6 2 1 12 21120 5 P39 00005 02016 00003 008 00001 001</t>
  </si>
  <si>
    <t>REGIONAL DE EDUCACION SUPERIOR DE LA COSTA CHICA, CRUZ GRANDE, GRO. CCT 12MSU0079P</t>
  </si>
  <si>
    <t>2 1 6 2 1 12 21120 5 P39 00005 02016 00003 006 00001 002</t>
  </si>
  <si>
    <t>CENTRO REGIONAL DE EDUCACION NORMAL "ADOLFO LOPEZ MATEOS" CCT 12MSU0047O 12DNL0001L</t>
  </si>
  <si>
    <t>2 1 6 2 1 12 21120 5 P39 00005 02016 00003 003 00001 006</t>
  </si>
  <si>
    <t>UNIVERSIDAD TECNOLOGICA DE LA REGION NORTE DE GUERRERO CCT 12MSU0059T</t>
  </si>
  <si>
    <t>2 1 6 2 1 12 21120 5 P39 00005 02016 00003 003 00001 002</t>
  </si>
  <si>
    <t>LIC. EN GOBIERNO Y GESTION PUBLICA, CAMPUS ZUMPANGO, EDUARDO NERI, GRO. CCT 12USU0077R</t>
  </si>
  <si>
    <t>2 1 6 2 1 12 21120 5 P39 00005 02016 00003 002 00003 003</t>
  </si>
  <si>
    <t>LIC. E INGENIERIA EN MINAS, INGENIERIA EN PREVENCION DE DESASTRES Y PROTECCION CIVIL, CAMPUS ZUMPANGO, EDUARUDO NERI, GRO. 12MSU0077R</t>
  </si>
  <si>
    <t>2 1 6 2 1 12 21120 5 P39 00005 02016 00003 002 00003 002</t>
  </si>
  <si>
    <t>ESC. SUPERIOR DE INGENIERIA, CHILPANCINGO, GRO. 12USU2573D</t>
  </si>
  <si>
    <t>2 1 6 2 1 12 21120 5 P39 00005 02016 00003 002 00001 011</t>
  </si>
  <si>
    <t>ESCUELA DE ARTES Y CULTURA (IGNACIO MANUEL ALTAMIRANO) CHILPANCINGO, GRO. (12FAC0005A) 12USU0037Q</t>
  </si>
  <si>
    <t>2 1 6 2 1 12 21120 5 P39 00005 02016 00003 002 00001 010</t>
  </si>
  <si>
    <t>CENTENARIA ESCUELA NORMAL DEL ESTADO "IGNACIO MANUEL ALTAMIRANO" (12MSU0048N) 12ENL0001H</t>
  </si>
  <si>
    <t>2 1 6 2 1 12 21120 5 P39 00005 02016 00003 002 00001 008</t>
  </si>
  <si>
    <t>ESCUELA NORMAL URBANA FEDERAL PROF. RAFAEL RAMIREZ CCT 12DJN0003G</t>
  </si>
  <si>
    <t>2 1 6 2 1 12 21120 5 P39 00005 02016 00003 002 00001 006</t>
  </si>
  <si>
    <t>REGIONAL DE EDUCACION SUPERIOR DE ACAPULCO, LLANO LARGO, ACAPULCO GRO. 12MSU0078Q</t>
  </si>
  <si>
    <t>2 1 6 2 1 12 21120 5 P39 00005 02016 00003 001 00001 009</t>
  </si>
  <si>
    <t>ESCUELA SUPERIOR DE CIENCIAS SOCIALES, ACAPULCO, GRO. 12USU0059B</t>
  </si>
  <si>
    <t>2 1 6 2 1 12 21120 5 P39 00005 02016 00003 001 00001 008</t>
  </si>
  <si>
    <t>ESCUELA SUPERIOR DE CIENCIAS ADMINISTRATIVAS Y CONTABLES, ACAPULCO GRO. 12USU0024M</t>
  </si>
  <si>
    <t>2 1 6 2 1 12 21120 5 P39 00005 02016 00003 001 00001 007</t>
  </si>
  <si>
    <t>COLEGIO DE BACHILLERES POR COOPERACION PLANTEL TILAPA CCT 12ECB0079I</t>
  </si>
  <si>
    <t>2 1 6 2 1 12 21120 5 P39 00005 02016 00002 008 00011 001</t>
  </si>
  <si>
    <t>ESC. PREPARATORIA NO. 23, SAN JERONIMO DE JUAREZ, GRO. CCT 12UBH0037W</t>
  </si>
  <si>
    <t>2 1 6 2 1 12 21120 5 P39 00005 02016 00002 007 00003 001</t>
  </si>
  <si>
    <t>ESC. PREPARATORIA NO. 6 TECPAN GRO. CCT 12UBH0015K</t>
  </si>
  <si>
    <t>2 1 6 2 1 12 21120 5 P39 00005 02016 00002 007 00002 001</t>
  </si>
  <si>
    <t>CECYTEG PLANTEL 05 PETATLAN CCT 12ETC0005G</t>
  </si>
  <si>
    <t>2 1 6 2 1 12 21120 5 P39 00005 02016 00002 007 00001 001</t>
  </si>
  <si>
    <t>ESC. PREPARATORIA NO. 14, SAN LUIS ACATLAN, GRO. 12UBH0025R</t>
  </si>
  <si>
    <t>2 1 6 2 1 12 21120 5 P39 00005 02016 00002 006 00004 001</t>
  </si>
  <si>
    <t>ESC. PREPARATORIA NO. 5 OMETEPEC, GRO CCT 12UBH0041I</t>
  </si>
  <si>
    <t>2 1 6 2 1 12 21120 5 P39 00005 02016 00002 006 00002 002</t>
  </si>
  <si>
    <t>CONALEP GUERRERO PLANTEL 133 CHILAPA (SEGUNDA ETAPA) CCT 12DPT0008I</t>
  </si>
  <si>
    <t>2 1 6 2 1 12 21120 5 P39 00005 02016 00002 002 00002 001</t>
  </si>
  <si>
    <t>COLEGIO DE BACHILLERES PLANTEL NO. 24 PLAN DE LOS AMATES CCT 12ECB0029A</t>
  </si>
  <si>
    <t>2 1 6 2 1 12 21120 5 P39 00005 02016 00002 001 00001 001</t>
  </si>
  <si>
    <t>2 1 6 2 1 12 21120 5 P39 00005 02016 00001 008 00019 014</t>
  </si>
  <si>
    <t>PLAN DE AYALA CCT 12DCC0218T</t>
  </si>
  <si>
    <t>2 1 6 2 1 12 21120 5 P39 00005 02016 00001 008 00019 007</t>
  </si>
  <si>
    <t>MARGARITA MAZA DE JUAREZ CCT 12DCC0167C</t>
  </si>
  <si>
    <t>2 1 6 2 1 12 21120 5 P39 00005 02016 00001 008 00019 005</t>
  </si>
  <si>
    <t>RESURGIMIENTO CCT 12DPB0078O</t>
  </si>
  <si>
    <t>2 1 6 2 1 12 21120 5 P39 00005 02016 00001 008 00017 018</t>
  </si>
  <si>
    <t>JUAN N. ALVAREZ CCT 12DPB0499X</t>
  </si>
  <si>
    <t>2 1 6 2 1 12 21120 5 P39 00005 02016 00001 008 00017 016</t>
  </si>
  <si>
    <t>GENERAL VICENTE GUERRERO CCT 12DCC0358T</t>
  </si>
  <si>
    <t>2 1 6 2 1 12 21120 5 P39 00005 02016 00001 008 00017 005</t>
  </si>
  <si>
    <t>AGUILA QUE CAE CCT 12DCC0552X</t>
  </si>
  <si>
    <t>2 1 6 2 1 12 21120 5 P39 00005 02016 00001 008 00014 006</t>
  </si>
  <si>
    <t>2 1 6 2 1 12 21120 5 P39 00005 02016 00001 008 00014 002</t>
  </si>
  <si>
    <t>EUCARIA APREZA CCT 12DCC0381U</t>
  </si>
  <si>
    <t>2 1 6 2 1 12 21120 5 P39 00005 02016 00001 008 00013 017</t>
  </si>
  <si>
    <t>ESTADOS UNIDOS CCT 12DJN3412G</t>
  </si>
  <si>
    <t>2 1 6 2 1 12 21120 5 P39 00005 02016 00001 008 00013 010</t>
  </si>
  <si>
    <t>NETZAHUALCOYOTL CCT 12DPB0456Z</t>
  </si>
  <si>
    <t>2 1 6 2 1 12 21120 5 P39 00005 02016 00001 008 00012 026</t>
  </si>
  <si>
    <t>NIÑOS HEROES CCT 12DCC1122N</t>
  </si>
  <si>
    <t>2 1 6 2 1 12 21120 5 P39 00005 02016 00001 008 00012 019</t>
  </si>
  <si>
    <t>TLALOC CCT 12DCC0080Y</t>
  </si>
  <si>
    <t>2 1 6 2 1 12 21120 5 P39 00005 02016 00001 008 00012 008</t>
  </si>
  <si>
    <t>NIÑO ARTILLERO CCT 12DCC0059V</t>
  </si>
  <si>
    <t>2 1 6 2 1 12 21120 5 P39 00005 02016 00001 008 00012 007</t>
  </si>
  <si>
    <t>NARCISO MENDOZA CCT 12DCC0007P</t>
  </si>
  <si>
    <t>2 1 6 2 1 12 21120 5 P39 00005 02016 00001 008 00012 004</t>
  </si>
  <si>
    <t>JOSE MARIA MORELOS Y PAVON CCT 12DPB0478K</t>
  </si>
  <si>
    <t>2 1 6 2 1 12 21120 5 P39 00005 02016 00001 008 00010 020</t>
  </si>
  <si>
    <t>NICOLAS BRAVO CCT 12DPB0175Q</t>
  </si>
  <si>
    <t>2 1 6 2 1 12 21120 5 P39 00005 02016 00001 008 00008 007</t>
  </si>
  <si>
    <t>MIAHUIXOCHITL CCT 12DCC0288O</t>
  </si>
  <si>
    <t>2 1 6 2 1 12 21120 5 P39 00005 02016 00001 008 00007 024</t>
  </si>
  <si>
    <t>FERNANDO MONTES DE OCA CCT 12DPB1171A</t>
  </si>
  <si>
    <t>2 1 6 2 1 12 21120 5 P39 00005 02016 00001 008 00006 019</t>
  </si>
  <si>
    <t>JUAN ESCUTIA CCT 12DPB0917S</t>
  </si>
  <si>
    <t>2 1 6 2 1 12 21120 5 P39 00005 02016 00001 008 00006 015</t>
  </si>
  <si>
    <t>THOMAS ALVA EDISON CCT 12DCC1170X</t>
  </si>
  <si>
    <t>2 1 6 2 1 12 21120 5 P39 00005 02016 00001 008 00006 006</t>
  </si>
  <si>
    <t>JUAN ESCUTIA CCT 12DCC1186Y</t>
  </si>
  <si>
    <t>2 1 6 2 1 12 21120 5 P39 00005 02016 00001 008 00006 005</t>
  </si>
  <si>
    <t>YOSO ITIA NDU U 12DCC1169H</t>
  </si>
  <si>
    <t>2 1 6 2 1 12 21120 5 P39 00005 02016 00001 008 00006 002</t>
  </si>
  <si>
    <t>MI PATRIA ES PRIMERO CCT 12DPB0864D</t>
  </si>
  <si>
    <t>2 1 6 2 1 12 21120 5 P39 00005 02016 00001 008 00004 011</t>
  </si>
  <si>
    <t>1 DE ENERO DEL 94 CCT 12DPB1027O</t>
  </si>
  <si>
    <t>2 1 6 2 1 12 21120 5 P39 00005 02016 00001 008 00002 020</t>
  </si>
  <si>
    <t>ALBERT EINSTEIN CCT 12DCC0082W</t>
  </si>
  <si>
    <t>2 1 6 2 1 12 21120 5 P39 00005 02016 00001 008 00002 012</t>
  </si>
  <si>
    <t>LA ESPERANZA DEL FUTURO CCT 12DCC0091D</t>
  </si>
  <si>
    <t>2 1 6 2 1 12 21120 5 P39 00005 02016 00001 008 00002 003</t>
  </si>
  <si>
    <t>FRANCISCO PRIMO DE VERDAD Y RAMOS CCT 12DCC0086S</t>
  </si>
  <si>
    <t>2 1 6 2 1 12 21120 5 P39 00005 02016 00001 008 00002 001</t>
  </si>
  <si>
    <t>2 1 6 2 1 12 21120 5 P39 00005 02016 00001 007 00006 001</t>
  </si>
  <si>
    <t>CUAUHTEMOC CCT 12DPR1163T</t>
  </si>
  <si>
    <t>2 1 6 2 1 12 21120 5 P39 00005 02016 00001 007 00005 005</t>
  </si>
  <si>
    <t>2 1 6 2 1 12 21120 5 P39 00005 02016 00001 007 00004 004</t>
  </si>
  <si>
    <t>LEONA VICARIO CCT 12DPR1201F</t>
  </si>
  <si>
    <t>2 1 6 2 1 12 21120 5 P39 00005 02016 00001 007 00003 009</t>
  </si>
  <si>
    <t>GUADALUPE VICTORIA CCT 12DPR1061W</t>
  </si>
  <si>
    <t>2 1 6 2 1 12 21120 5 P39 00005 02016 00001 007 00003 008</t>
  </si>
  <si>
    <t>2 1 6 2 1 12 21120 5 P39 00005 02016 00001 007 00003 007</t>
  </si>
  <si>
    <t>2 1 6 2 1 12 21120 5 P39 00005 02016 00001 007 00003 006</t>
  </si>
  <si>
    <t>VICENTE GUERRERO CCT 12DPR0749N</t>
  </si>
  <si>
    <t>2 1 6 2 1 12 21120 5 P39 00005 02016 00001 007 00003 005</t>
  </si>
  <si>
    <t>EMILIANO ZAPATA CCT 12DPR1053N</t>
  </si>
  <si>
    <t>2 1 6 2 1 12 21120 5 P39 00005 02016 00001 007 00002 003</t>
  </si>
  <si>
    <t>DAVID ALFARO SIQUEIROS 12DPB0046W</t>
  </si>
  <si>
    <t>2 1 6 2 1 12 21120 5 P39 00005 02016 00001 006 00009 025</t>
  </si>
  <si>
    <t>TA LO O KA VI CCT 12DCC0674H</t>
  </si>
  <si>
    <t>2 1 6 2 1 12 21120 5 P39 00005 02016 00001 006 00009 006</t>
  </si>
  <si>
    <t>VASCO DE QUIROGA CCT 12DPB0114C</t>
  </si>
  <si>
    <t>2 1 6 2 1 12 21120 5 P39 00005 02016 00001 006 00008 015</t>
  </si>
  <si>
    <t>ENRIQUE GONZALEZ MARTINEZ CCT 12DJN3007Z</t>
  </si>
  <si>
    <t>2 1 6 2 1 12 21120 5 P39 00005 02016 00001 006 00008 014</t>
  </si>
  <si>
    <t>PLAN DE IGUALA CCT 12DCC0375J</t>
  </si>
  <si>
    <t>2 1 6 2 1 12 21120 5 P39 00005 02016 00001 006 00008 008</t>
  </si>
  <si>
    <t>AÑO DE JUAREZ CCT 12DCC0374K</t>
  </si>
  <si>
    <t>2 1 6 2 1 12 21120 5 P39 00005 02016 00001 006 00008 007</t>
  </si>
  <si>
    <t>2 1 6 2 1 12 21120 5 P39 00005 02016 00001 006 00001 026</t>
  </si>
  <si>
    <t>IGNACIO MANUEL ALTAMIRANO CCT 12DPB0685S</t>
  </si>
  <si>
    <t>2 1 6 2 1 12 21120 5 P39 00005 02016 00001 006 00001 018</t>
  </si>
  <si>
    <t>TLACAELEL CCT 12DJN0750M</t>
  </si>
  <si>
    <t>2 1 6 2 1 12 21120 5 P39 00005 02016 00001 003 00002 010</t>
  </si>
  <si>
    <t>IGNACIO ALLENDE CCT 12DPB0900S</t>
  </si>
  <si>
    <t>2 1 6 2 1 12 21120 5 P39 00005 02016 00001 002 00010 015</t>
  </si>
  <si>
    <t>20 DE NOVIEMBRE CCT 12DCC0213Y</t>
  </si>
  <si>
    <t>2 1 6 2 1 12 21120 5 P39 00005 02016 00001 002 00010 002</t>
  </si>
  <si>
    <t>LIC. ADOLFO LOPEZ MATEOS CCT 12DPR1141H</t>
  </si>
  <si>
    <t>2 1 6 2 1 12 21120 5 P39 00005 02016 00001 002 00006 002</t>
  </si>
  <si>
    <t>LAZARO CARDENAS 12DPR0566F</t>
  </si>
  <si>
    <t>2 1 6 2 1 12 21120 5 P39 00005 02016 00001 002 00006 001</t>
  </si>
  <si>
    <t>2 1 6 2 1 12 21120 5 P39 00005 02016 00001 002 00005 019</t>
  </si>
  <si>
    <t>LUIS DONALDO COLOSIO MURRIETA CCT 12DJN5978Y</t>
  </si>
  <si>
    <t>2 1 6 2 1 12 21120 5 P39 00005 02016 00001 002 00005 015</t>
  </si>
  <si>
    <t>AARON FLORES MOCTEZUMA CCT 12DJN0219H</t>
  </si>
  <si>
    <t>2 1 6 2 1 12 21120 5 P39 00005 02016 00001 002 00003 014</t>
  </si>
  <si>
    <t>GERARDO RAFAEL CATALAN CALVO CCT 12DES0170P</t>
  </si>
  <si>
    <t>2 1 6 2 1 12 21120 5 P39 00005 02016 00001 002 00003 012</t>
  </si>
  <si>
    <t>2 1 6 2 1 12 21120 5 P39 00005 02016 00001 002 00003 011</t>
  </si>
  <si>
    <t>IGNACIO M. ALTAMIRANO CCT 12DPR0740W</t>
  </si>
  <si>
    <t>2 1 6 2 1 12 21120 5 P39 00005 02016 00001 002 00003 005</t>
  </si>
  <si>
    <t>WILFRIDO MASSIEU CCT 12DES0050C</t>
  </si>
  <si>
    <t>2 1 6 2 1 12 21120 5 P39 00005 02016 00001 002 00003 002</t>
  </si>
  <si>
    <t>JUAN N. ALVAREZ 12DPR0927Z</t>
  </si>
  <si>
    <t>2 1 6 2 1 12 21120 5 P39 00005 02016 00001 002 00002 052</t>
  </si>
  <si>
    <t>JUAN ALVAREZ CCT 12DPB1107Z</t>
  </si>
  <si>
    <t>2 1 6 2 1 12 21120 5 P39 00005 02016 00001 002 00002 047</t>
  </si>
  <si>
    <t>MALINTZIN 12DPB1076X</t>
  </si>
  <si>
    <t>2 1 6 2 1 12 21120 5 P39 00005 02016 00001 002 00002 046</t>
  </si>
  <si>
    <t>SOR JUANA INES DE LA CRUZ 12DCC0188P</t>
  </si>
  <si>
    <t>2 1 6 2 1 12 21120 5 P39 00005 02016 00001 002 00002 019</t>
  </si>
  <si>
    <t>2 1 6 2 1 12 21120 5 P39 00005 02016 00001 002 00002 002</t>
  </si>
  <si>
    <t>JUAN ESCUTIA CCT 12DPR5837P</t>
  </si>
  <si>
    <t>2 1 6 2 1 12 21120 5 P39 00005 02016 00001 001 00001 012</t>
  </si>
  <si>
    <t>FONDOS A COMPROBAR. (GASTOS A COMPROBAR SUPERVISORES)</t>
  </si>
  <si>
    <t>2 1 1 9 5 12 21120 5 P39 00005 00001 00009</t>
  </si>
  <si>
    <t>FONDOS A COMPROBAR ( GTOS A COMPROBAR SUPERVISION )</t>
  </si>
  <si>
    <t>2 1 1 9 1 12 21120 5 P39 00001 00001 00002 017</t>
  </si>
  <si>
    <t>C. ASMINDA CERVANTES URIOSTEGUI</t>
  </si>
  <si>
    <t>2 1 1 9 1 12 21120 5 P39 00001 00001 00001 047</t>
  </si>
  <si>
    <t>ANGEL ROQUE NIEVES )DESCUBRIMIENTO DE AMERICA, CHILPANCINGO DE LOS BRAVO, CCT. 12DJN2847L, POTENCIACION-APORT.FAM-REN.FIN./2022/526/2023/A.D.)</t>
  </si>
  <si>
    <t>2 1 1 7 9 12 21120 5 P39 00005 00001 00001 183</t>
  </si>
  <si>
    <t>CONSORCIO MODULOR (JOSE VASCONCELOS, JOSE JOAQUIN DE HERRERA, CCT. 12DCC1148V, POTENCIACION-APORT.FAM-REN.FIN./2022/518/2023/A.D.)</t>
  </si>
  <si>
    <t>2 1 1 7 9 12 21120 5 P39 00005 00001 00001 182</t>
  </si>
  <si>
    <t>TOMAS JIMENEZ PERALTA (TELEBACHILLERATO COMUNITARIO NUM. 118, ZITLALA, CCT. 12ETK0118S, POTENCIACION-APORT.FAM-REN.FIN./2022/505/2023/A.D.)</t>
  </si>
  <si>
    <t>2 1 1 7 9 12 21120 5 P39 00005 00001 00001 181</t>
  </si>
  <si>
    <t>JULIO CESAR VILLANUEVA DUQUE (ANTONIO CASO, CCT. 12DPR0475O, POTENCIACION-APORT.FAM-REN.FIN./2022/520/2023/L.I.)</t>
  </si>
  <si>
    <t>2 1 1 7 9 12 21120 5 P39 00005 00001 00001 180</t>
  </si>
  <si>
    <t>CONSTRUCTORA DEL MAR DE CALIFORNIA, S.A. DE C.V. (COLEGIO DE BACHILLERES EDUCACION MEDIA SUPERIOR A DISTANCIA PLANTEL PILCAYA, CCT. 12EMS0003Z, POTENCIACION-APORT.FAM-2018/380/2020/L.I.)</t>
  </si>
  <si>
    <t>2 1 1 7 9 12 21120 5 P39 00005 00001 00001 179</t>
  </si>
  <si>
    <t>CONSTRUCTORA LUCASA, S.A. DE C.V. (ESCUELA SECUNDARIA TECNICA NUM.1, CCT. 12DST0001M, POTENCIACION-APORT.FAM-2018/435/2021/L.I.)</t>
  </si>
  <si>
    <t>2 1 1 7 9 12 21120 5 P39 00005 00001 00001 178</t>
  </si>
  <si>
    <t>DADIAL CONSTRUCCIONES, S.A. DE C.V. (COLEGIO DE BACHILLERES PLANTEL EXTENSION 4 A IXCATEOPAN, CCT. 12XCB0003H, POTENCIACION-APORT.FAM-2018/399/2020/L.I.)</t>
  </si>
  <si>
    <t>2 1 1 7 9 12 21120 5 P39 00005 00001 00001 177</t>
  </si>
  <si>
    <t>DADIAL CONSTRUCCIONES, S.A. DE C.V. (COLEGIO DE BACHILLERES EXTENSION NUM. 21, CCT. 12XCB0009B, POTENCIACION-APORT.FAM-2017/388/2020/L.I.)</t>
  </si>
  <si>
    <t>2 1 1 7 9 12 21120 5 P39 00005 00001 00001 176</t>
  </si>
  <si>
    <t>MARTIN ALTAMIRANO VILLANUEVA (COLEGIO DE BACHILLERES POR COOPERACION PLANTEL HUEYCANTENANGO, CCT. 12ECB0088Q, POTENCIACION-APORT.FAM-2018/346/2020/L.I.)</t>
  </si>
  <si>
    <t>2 1 1 7 9 12 21120 5 P39 00005 00001 00001 175</t>
  </si>
  <si>
    <t>YIDACE INGENIERIA Y CONSTRUCCION, S.A. DE C,.V. (COLEGIO DE BACHILLERES PLANTEL NUM I CHILPANCINGO, CCT. 12ECB0001V, POTENCIACION-APORT.FAM-2017/351/2020/L.I.)</t>
  </si>
  <si>
    <t>2 1 1 7 9 12 21120 5 P39 00005 00001 00001 174</t>
  </si>
  <si>
    <t>CONSTRUCCIONES Y SERVICIOS DE INGENIERIA RIVAL, S.A. DE C,.V. (EMILIANO ZAPATA, CCT. 12DPR1053N, ESCUELAS AL CIEN/2016/208/2017/.A.D.)</t>
  </si>
  <si>
    <t>2 1 1 7 9 12 21120 5 P39 00005 00001 00001 173</t>
  </si>
  <si>
    <t>GRUPO CONSTRUCTOR CAMEDIMEX, S.A. DE C,.V. (ROCARDO FLORES MAGON, CCT. 12DPR5746Y, POTENCIACION-APORT.FAM-2017/360/2020.A.D.)</t>
  </si>
  <si>
    <t>2 1 1 7 9 12 21120 5 P39 00005 00001 00001 171</t>
  </si>
  <si>
    <t>GRUPO ARSENOVA, S.A. DE C,.V. (E.P.B. VE´E SAVI, CCT. 12DPB1121T, POTENCIACION-APORT.FAM-2017/251/2020.A.D.)</t>
  </si>
  <si>
    <t>2 1 1 7 9 12 21120 5 P39 00005 00001 00001 170</t>
  </si>
  <si>
    <t>PLAFONES Y MUROS DE ACAPULCO, S.A. DE C,.V. (CONALEP GUERRERO PLANTEL 206 ACAPULCO II, CCT. 12DPT0003N, POTENCIACION-APORT.FAM-2017/328/2020.A.D.)</t>
  </si>
  <si>
    <t>2 1 1 7 9 12 21120 5 P39 00005 00001 00001 169</t>
  </si>
  <si>
    <t>MIGUEL ANGEL LIMONES COLIMA (COLEGIO DE BACHILLERES PLANTEL METLATONOC, CCT. 12ECB0059V, POTENCIACION-APORT.FAM-2018/383/2020/L.I.)</t>
  </si>
  <si>
    <t>2 1 1 7 9 12 21120 5 P39 00005 00001 00001 168</t>
  </si>
  <si>
    <t>FRANCISCO JAVIER BERNABE GARCIA (J.N. CLUB DE LEONES, CCT. 12DJN0281K, POTENCIACION-APÓRT.FAM-2017/368/2020/A.D.)</t>
  </si>
  <si>
    <t>2 1 1 7 9 12 21120 5 P39 00005 00001 00001 167</t>
  </si>
  <si>
    <t>CONSTRUCTORA PAS, S.A. DE C.V. (E.P. INFORME PRESIDENCIAL, CCT. 12DPR0424H, POTENCIACION-APORT.FAM-2017/343/2020/L.I.)</t>
  </si>
  <si>
    <t>2 1 1 7 9 12 21120 5 P39 00005 00001 00001 166</t>
  </si>
  <si>
    <t>CONSTRUCTORA UNO PUNTO SEIS, S.A. DE C.V. (E.P.I. JOSE MARIA MORELOS Y PAVON, CCT. 12DPB0478K, ESCUELAS AL CIEN-2016/087/2016/A.D.)</t>
  </si>
  <si>
    <t>2 1 1 7 9 12 21120 5 P39 00005 00001 00001 165</t>
  </si>
  <si>
    <t>GRUPO ARSENOVA, S.A. DE C.V. (J..N. ROSAURA ZAPATA, CCT. 12DJN0499G, POTENCIACION-APORT.FAM-2017/392/2020/A.D.</t>
  </si>
  <si>
    <t>2 1 1 7 9 12 21120 5 P39 00005 00001 00001 164</t>
  </si>
  <si>
    <t>DARIO PALACIOS SALANUEVA (C.E.P.I. SOR JUANA INES DE LA CRUZ, CCT. 12DCC0188P, ESCUELAS AL CIEN-2016/007/2017/A.D.)</t>
  </si>
  <si>
    <t>2 1 1 7 9 12 21120 5 P39 00005 00001 00001 163</t>
  </si>
  <si>
    <t>DARIO PALACIOS SALANUEVA ( E.P.I. MALITZIN, CCT.12DPB1076X, ECUELAS AL CIEN-2016/014/2017/A.D.)</t>
  </si>
  <si>
    <t>2 1 1 7 9 12 21120 5 P39 00005 00001 00001 162</t>
  </si>
  <si>
    <t>SERGIO IVAN JUAREZ LOPEZ (COLEGIO DE BACHILLERES PLANTEL NUM. 37 CCT. 12ECB0091D, POTENCIACION-APORT.FAM-2018/379/2020L.I)</t>
  </si>
  <si>
    <t>2 1 1 7 9 12 21120 5 P39 00005 00001 00001 161</t>
  </si>
  <si>
    <t>SANCIONES (020-2025) UNIVERSIDAD INTERCULTURAL DEL ESTADO DE GUERRERO;CCT.12EIU0001D; LA CINEGA/MALINALTEPEC</t>
  </si>
  <si>
    <t>2 1 1 7 9 12 21120 5 P39 00002 00015 00002</t>
  </si>
  <si>
    <t>SANCIONES (212-2024) UNIVERSIDAD INTERCULTURAL DEL ESTADO DE GUERRERO;CCT.12EIU0001D; LA CINEGA/MALINALTEPEC</t>
  </si>
  <si>
    <t>2 1 1 7 9 12 21120 5 P39 00002 00015 00001</t>
  </si>
  <si>
    <t>SANCIONES (204-2024) EP. BENITO JUAREZ; CCT.12DPR0572Q; ACAPULCO (COL. AMPLIACION 5 DE MAYO)/ACAPULCO</t>
  </si>
  <si>
    <t>2 1 1 7 9 12 21120 5 P39 00002 00014 00001</t>
  </si>
  <si>
    <t>SANCIONES (049-2024) COLEGIO DE BACHILLERES PLANTEL NÚM. 7 ACAPULCO, CCT 12ECB0007P, ACAPULCO DE JUÁREZ/ACAPULCO DE JUÁREZ</t>
  </si>
  <si>
    <t>2 1 1 7 9 12 21120 5 P39 00002 00013 00001</t>
  </si>
  <si>
    <t>SANCIONES (229-2023) INSTITUTO TECNOLOGICO SUPERIOR DE LA MONTAÑA CCT. 12EIT0002D; TLAPA DE COMONFORT/TLAPA DE COMONFORT</t>
  </si>
  <si>
    <t>2 1 1 7 9 12 21120 5 P39 00002 00012 00001</t>
  </si>
  <si>
    <t>SANCIONES (255-2023) EP IGNACIO ZARAGOZA, CCT 12DPR5819Z, TLAPA DE COMONFORT/TLAPA DE COMONFORT</t>
  </si>
  <si>
    <t>2 1 1 7 9 12 21120 5 P39 00002 00010 00004</t>
  </si>
  <si>
    <t>SANCIONES (004-2024) TVS CUAUHTÉMOC, CCT 12DTV0517W, RANCHO ALEGRE DEL LLANO (EL LLANO)/TÉCPAN DE GALEANA</t>
  </si>
  <si>
    <t>2 1 1 7 9 12 21120 5 P39 00002 00010 00003</t>
  </si>
  <si>
    <t>SANCIONES (013-2024) EP PRESIDENTE CARRANZA, CCT 12EPR0351E, EL RINCÓN DE LAS PAROTAS/ ATOYAC DE ÁLVAREZ</t>
  </si>
  <si>
    <t>2 1 1 7 9 12 21120 5 P39 00002 00010 00002</t>
  </si>
  <si>
    <t>SANCIONES (006-2024) TVS. LEONA VICARIO; CCT.12DTV0212D; SAN ANDRES DE LA CRUZ/ATOYAC DE ALVAREZ</t>
  </si>
  <si>
    <t>2 1 1 7 9 12 21120 5 P39 00002 00010 00001</t>
  </si>
  <si>
    <t>SANCIONES (015-2023) EP. RAUL ISIDRO BURGOS CCT.12DPR0023M; LA PRIMAVERA (FRACCIONAMIENTO)/EDUARDO NERI</t>
  </si>
  <si>
    <t>2 1 1 7 9 12 21120 5 P39 00002 00009 00007</t>
  </si>
  <si>
    <t>SANCIONES (013-2023)  TVS. LEONA VICARIO; CCT.12DTV0430R; ZUMPANGO/EDUARDO NERI</t>
  </si>
  <si>
    <t>2 1 1 7 9 12 21120 5 P39 00002 00009 00006</t>
  </si>
  <si>
    <t>SANCIONES (099-2022)  JN. PRIMAVERA CCT.12DJN3612E; ZIHUATEJO (INFONAVIT HUAJA)/ZIHUATANEJO</t>
  </si>
  <si>
    <t>2 1 1 7 9 12 21120 5 P39 00002 00009 00005</t>
  </si>
  <si>
    <t>SANCIONES (048-2023)  JN. CUITLAHUAC; CCT.12DJN0605A; ACAPULCO/ACAPULCO</t>
  </si>
  <si>
    <t>2 1 1 7 9 12 21120 5 P39 00002 00009 00004</t>
  </si>
  <si>
    <t>SANCIONES (002-2023) JN. MARIANO MATAMOROS ; CCT.12DJN3533S; EL ESPINALILLO/COYUCA DE BENITEZ</t>
  </si>
  <si>
    <t>2 1 1 7 9 12 21120 5 P39 00002 00009 00003</t>
  </si>
  <si>
    <t>SANCIONES (017-2022) JN. SOR JUANA INES DE LA CRUZ; CCT.12EJN0101I; BUENA VISTA DE LA SALUD/CHILPANCINGO</t>
  </si>
  <si>
    <t>2 1 1 7 9 12 21120 5 P39 00002 00009 00002</t>
  </si>
  <si>
    <t>SANCIONES (098-2022) A.D. EP. 20 DE NOVIEMBRE; CCT.12DPR0071W; ZIHUATANEJO/ZIHUATANEJO DE AZUETA</t>
  </si>
  <si>
    <t>2 1 1 7 9 12 21120 5 P39 00002 00009 00001</t>
  </si>
  <si>
    <t>C. PATRICIA FUENTES ARELLANO</t>
  </si>
  <si>
    <t>2 1 1 7 2 12 21120 5 P39 00001 00003 00020</t>
  </si>
  <si>
    <t>C. NAHUM LOPEZ RIVERA</t>
  </si>
  <si>
    <t>2 1 1 7 2 12 21120 5 P39 00001 00003 00019</t>
  </si>
  <si>
    <t>C. JUAN CARLOS ALONSO VILLEGAS</t>
  </si>
  <si>
    <t>2 1 1 7 2 12 21120 5 P39 00001 00003 00018</t>
  </si>
  <si>
    <t>C. MA. DEL ROSARIO FLORES QUINTANA</t>
  </si>
  <si>
    <t>2 1 1 7 2 12 21120 5 P39 00001 00003 00017</t>
  </si>
  <si>
    <t>C. VICTORIA CASTRO CHORA</t>
  </si>
  <si>
    <t>2 1 1 7 2 12 21120 5 P39 00001 00003 00016</t>
  </si>
  <si>
    <t>C. ENELIDA MORA OGENDIZ</t>
  </si>
  <si>
    <t>2 1 1 7 2 12 21120 5 P39 00001 00003 00015</t>
  </si>
  <si>
    <t>C. ABEL GARCIA HERNANDEZ</t>
  </si>
  <si>
    <t>2 1 1 7 2 12 21120 5 P39 00001 00003 00014</t>
  </si>
  <si>
    <t>C. MINERVA FLORENTINA CRUZ RODRIGUEZ</t>
  </si>
  <si>
    <t>2 1 1 7 2 12 21120 5 P39 00001 00003 00013</t>
  </si>
  <si>
    <t>2 1 1 7 2 12 21120 5 P39 00001 00003 00011</t>
  </si>
  <si>
    <t>C. ROSA DE LLUVIA CASTREJON GONZALEZ</t>
  </si>
  <si>
    <t>2 1 1 7 2 12 21120 5 P39 00001 00003 00010</t>
  </si>
  <si>
    <t>2 1 1 7 2 12 21120 5 P39 00001 00003 00008</t>
  </si>
  <si>
    <t>C. MARIBEL MARQUEZ BAUTISTA</t>
  </si>
  <si>
    <t>2 1 1 7 2 12 21120 5 P39 00001 00003 00005</t>
  </si>
  <si>
    <t>2 1 1 7 2 12 21120 5 P39 00001 00003 00004</t>
  </si>
  <si>
    <t>C. GLORIA VERONICA BARRERA</t>
  </si>
  <si>
    <t>2 1 1 7 2 12 21120 5 P39 00001 00003 00003</t>
  </si>
  <si>
    <t>C. YANET TORRES MACEDONIO</t>
  </si>
  <si>
    <t>2 1 1 7 2 12 21120 5 P39 00001 00003 00002</t>
  </si>
  <si>
    <t>IMSS RETENCIONES A TRABAJADORES POR NOMINAS</t>
  </si>
  <si>
    <t>2 1 1 7 2 12 21120 5 P39 00001 00001 00001</t>
  </si>
  <si>
    <t>5 AL MILLAR INSP. DE OBRAS</t>
  </si>
  <si>
    <t>2 1 1 7 1 12 21120 5 P39 00005 00003</t>
  </si>
  <si>
    <t>FONDO DE APORTACIONES PARA EL FORTALECIMIENTO DE LAS ENTIDADES FEDERATIVAS  2026 (FAFEF)</t>
  </si>
  <si>
    <t>2 1 1 7 1 12 21120 5 P39 00003 00003 00075</t>
  </si>
  <si>
    <t>2 1 1 7 1 12 21120 5 P39 00003 00002 00049</t>
  </si>
  <si>
    <t>ISPT</t>
  </si>
  <si>
    <t>2 1 1 7 1 12 21120 5 P39 00003 00001 00001</t>
  </si>
  <si>
    <t>FAM BASICO 2026</t>
  </si>
  <si>
    <t>2 1 1 7 1 12 21120 5 P39 00002 00004 00002</t>
  </si>
  <si>
    <t>FAM SUPERIOR 2025 REMANENTES</t>
  </si>
  <si>
    <t>2 1 1 7 1 12 21120 5 P39 00002 00004 00001</t>
  </si>
  <si>
    <t>FAM BASICO 2026 REMANENTES</t>
  </si>
  <si>
    <t>2 1 1 7 1 12 21120 5 P39 00002 00003 00079</t>
  </si>
  <si>
    <t>2 1 1 7 1 12 21120 5 P39 00002 00003 00076</t>
  </si>
  <si>
    <t>CONVENIO DE COLABORACION H. AYUNTAMIENTO MUNICIPIO DE ALCOZAUCA DE GUERRERO - FAM BASICO 2025 REMANENTES</t>
  </si>
  <si>
    <t>2 1 1 7 1 12 21120 5 P39 00002 00003 00075</t>
  </si>
  <si>
    <t>2 1 1 7 1 12 21120 5 P39 00002 00003 00074</t>
  </si>
  <si>
    <t>FAM MEDIA SUPERIOR 2025 REMANENTES</t>
  </si>
  <si>
    <t>2 1 1 7 1 12 21120 5 P39 00002 00003 00073</t>
  </si>
  <si>
    <t>FAM BASICO 2025 REMANENTES</t>
  </si>
  <si>
    <t>2 1 1 7 1 12 21120 5 P39 00002 00003 00072</t>
  </si>
  <si>
    <t>FAM SUPERIOR 2024 REMANENTES</t>
  </si>
  <si>
    <t>2 1 1 7 1 12 21120 5 P39 00002 00003 00068</t>
  </si>
  <si>
    <t>FAM BASICO 2024 REMANENTES</t>
  </si>
  <si>
    <t>2 1 1 7 1 12 21120 5 P39 00002 00003 00064</t>
  </si>
  <si>
    <t>FAM SUPERIOR 2023 REMANENTES</t>
  </si>
  <si>
    <t>2 1 1 7 1 12 21120 5 P39 00002 00003 00061</t>
  </si>
  <si>
    <t>FAM BASICO 2022 REMANENTES</t>
  </si>
  <si>
    <t>2 1 1 7 1 12 21120 5 P39 00002 00003 00053</t>
  </si>
  <si>
    <t>FAM BASICO 2021 REMANENTES</t>
  </si>
  <si>
    <t>2 1 1 7 1 12 21120 5 P39 00002 00003 00045</t>
  </si>
  <si>
    <t>RETENCION DE ISR</t>
  </si>
  <si>
    <t>2 1 1 7 1 12 21120 5 P39 00001 00002</t>
  </si>
  <si>
    <t>I.S.P.T.</t>
  </si>
  <si>
    <t>2 1 1 7 1 12 21120 5 P39 00001 00001</t>
  </si>
  <si>
    <t>2 1 1 3 1 12 21120 5 P39 00005 00564 00001</t>
  </si>
  <si>
    <t>COLEGIO DE BACHILLERES PLANTEL EXT. 1A MANZATLAN, POTENCIACION-APORT. FAM-REN. FIN/2022/531/L.I</t>
  </si>
  <si>
    <t>2 1 1 3 1 12 21120 5 P39 00005 00550 00001</t>
  </si>
  <si>
    <t>C.E.P.I. NIÑOS HEROES, C.C.T.12DCC0426Z, PCM-FAM POTENCIADO/467/2021/A.D.</t>
  </si>
  <si>
    <t>2 1 1 3 1 12 21120 5 P39 00005 00412 00003</t>
  </si>
  <si>
    <t>E.P.I. IZTZCOATL, C.C.T. 12DPB0393D ESCUELAS AL CIEN-2016/198/2017/A.D.</t>
  </si>
  <si>
    <t>2 1 1 3 1 12 21120 5 P39 00005 00367 00001</t>
  </si>
  <si>
    <t>2 1 1 3 1 12 21120 5 P39 00005 00056 00010</t>
  </si>
  <si>
    <t>E.P.R. NICOLAS BRAVO C.C.T. 12DPR0838G ESCUELAS AL CIEN -2015/001/2016/A.D.</t>
  </si>
  <si>
    <t>2 1 1 3 1 12 21120 5 P39 00005 00001 00001</t>
  </si>
  <si>
    <t>SERVICIOS DE DISEÑO, ARQUITECTURA, INGENIERIA Y ACTIVIDADES RELACIONADAS</t>
  </si>
  <si>
    <t>2 1 1 3 1 12 21120 5 P39 00003 00043 00001 332</t>
  </si>
  <si>
    <t>2 1 1 3 1 12 21120 5 P39 00003 00042 00001 332</t>
  </si>
  <si>
    <t>(FAFEF-2025/M0352025/A.D.) TELEBACHILLERATO COMUNITARIO NÚM. 274, CCT 12ETK0274J, SAN JOSÉ DEL PILÓN, MUNICIPIO DE ZIRÁNDARO</t>
  </si>
  <si>
    <t>2 1 1 3 1 12 21120 5 P39 00003 00040 00077 001</t>
  </si>
  <si>
    <t>(FAFEF-2025/M054/2025/A.D.) TELEBACHILLERATO COMUNITARIO NÚM. 251, CCT 12ETK0251Z, CERRO ALTO, MUNICIPIO DE TELOLOAPAN</t>
  </si>
  <si>
    <t>2 1 1 3 1 12 21120 5 P39 00003 00040 00072 001</t>
  </si>
  <si>
    <t>(FAFEF2025/M056/2025/A.D.) JN JOSÉ VASCONCELOS, CCT 12EJN0224S, CHILPANCINGO DE LOS BRAVO, MUNICIPIO DE CHILPANCINGO DE LOS BRAVO</t>
  </si>
  <si>
    <t>2 1 1 3 1 12 21120 5 P39 00003 00040 00065 001</t>
  </si>
  <si>
    <t>(134-2022) COLEGIO DE BACHILLERES No.31  TLACOTEPEC  CCT.12ECB0021I;  TLACOTEPEC / GRAL. HELIODORO CASTILLO</t>
  </si>
  <si>
    <t>2 1 1 3 1 12 21120 5 P39 00003 00035 00173 005</t>
  </si>
  <si>
    <t>(133-2022) CENTRO DE BACHILLERATO TECNOLOGICO AGROPECARIO No.313  CCT.12DTA0004K; HUIZTLATZALA / ATLIXTAC</t>
  </si>
  <si>
    <t>2 1 1 3 1 12 21120 5 P39 00003 00035 00173 004</t>
  </si>
  <si>
    <t>(155-2022)  E.P. EMILIANO ZAPATA CCT.12DPR4601W ; ACAPULCO  / ACAPULCO</t>
  </si>
  <si>
    <t>2 1 1 3 1 12 21120 5 P39 00003 00035 00171 006</t>
  </si>
  <si>
    <t>(139-2022) TELESECUNDARIA MIGUEL HIDALGO , AQUILPAN, TLAPA DE COMONFORT . CCT.12DTV0910Z</t>
  </si>
  <si>
    <t>2 1 1 3 1 12 21120 5 P39 00003 00035 00166 014</t>
  </si>
  <si>
    <t>(147-2022) E.P. EMILIANO ZAPATA   CCT.12DPR4601W ;  ACAPULCO / ACAPULCO</t>
  </si>
  <si>
    <t>2 1 1 3 1 12 21120 5 P39 00003 00035 00162 043</t>
  </si>
  <si>
    <t>(146-2022) TELESECUNDARIA MIGUEL HIDALGO CCT.12DTV0910Z  ; AQUILPAN / TLAPA</t>
  </si>
  <si>
    <t>2 1 1 3 1 12 21120 5 P39 00003 00035 00162 031</t>
  </si>
  <si>
    <t>(142-2022)  E.P. EMILIANO ZAPATA CCT.12DPR4601W ; ACAPULCO  / ACAPULCO DE JUAREZ</t>
  </si>
  <si>
    <t>2 1 1 3 1 12 21120 5 P39 00003 00035 00161 027</t>
  </si>
  <si>
    <t>(128-2022) CENTRO DE BACHILLERATO TECNOLOGICO AGROPECUARIO No.313  CCT.12DTA0004K ; HUIZTLATZALA  / ATLIXTAC</t>
  </si>
  <si>
    <t>2 1 1 3 1 12 21120 5 P39 00003 00035 00161 017</t>
  </si>
  <si>
    <t>(006-2026) CEPI EL PRINCIPIO DEL SABER CCT 12DCC0446N, LOMAZOYATL/ALCOZAUCA DE GUERRERO</t>
  </si>
  <si>
    <t>2 1 1 3 1 12 21120 5 P39 00002 00071 00001 001</t>
  </si>
  <si>
    <t>2 1 1 3 1 12 21120 5 P39 00002 00069 00009 001</t>
  </si>
  <si>
    <t>COLEGIO DE BACHILLERES POR COOPERACIÓN PLANTEL TILAPA, CCT 12ECB0079I, TILAPA/MALINALTEPEC</t>
  </si>
  <si>
    <t>2 1 1 3 1 12 21120 5 P39 00002 00069 00008 001</t>
  </si>
  <si>
    <t>(014-2026) UNIVERSIDAD INTERCULTURAL DEL ESTADO DE GUERRERO UNIDAD  ACADÉMICA AYUTLA DE LOS LIBRES, CCT 12EIU0002C, AYUTLA DE LOS LIBRES/AYUTLA DE LOS LIBRES</t>
  </si>
  <si>
    <t>2 1 1 3 1 12 21120 5 P39 00002 00068 00008 001</t>
  </si>
  <si>
    <t>2 1 1 3 1 12 21120 5 P39 00002 00068 00007 001</t>
  </si>
  <si>
    <t>(202-2025)  INSTITUTO TECNOLÓGICO DE LA COSTA GRANDE, CCT 12DIT0003D, ZIHUATANEJO/ZIHUATANEJO DE AZUETA</t>
  </si>
  <si>
    <t>2 1 1 3 1 12 21120 5 P39 00002 00068 00004 001</t>
  </si>
  <si>
    <t>(047-2025) E.P. MARGARITA MAZA DE JUAREZ, AHUATEPEC EJIDO / TLAPA</t>
  </si>
  <si>
    <t>2 1 1 3 1 12 21120 5 P39 00002 00067 00038 001</t>
  </si>
  <si>
    <t>(058-2025) E.P. AMDO NERVO  ; LA PROVIDENCIA / TLAPA</t>
  </si>
  <si>
    <t>2 1 1 3 1 12 21120 5 P39 00002 00067 00036 002</t>
  </si>
  <si>
    <t>(098-2025) E.P.B. LAZARO CARDENAS  ; AMEYALTEPEC  / EDUARDO NERI</t>
  </si>
  <si>
    <t>2 1 1 3 1 12 21120 5 P39 00002 00067 00035 008</t>
  </si>
  <si>
    <t>(036-2025) EP. LEONA VICARIO, CCT 12DCC0560F, SAN PEDRO ACATLÁN/TLAPA DE COMONFORT</t>
  </si>
  <si>
    <t>2 1 1 3 1 12 21120 5 P39 00002 00067 00031 001</t>
  </si>
  <si>
    <t>(P037-2025) E.P. MARGARITA MAZA DE JUAREZ , CCT 12DPR1430Z, AHUATEPEC EJIDO / TLAPA</t>
  </si>
  <si>
    <t>2 1 1 3 1 12 21120 5 P39 00002 00067 00022 011</t>
  </si>
  <si>
    <t>(M049-2025) , CCT 12DPR1430Z, E.P.MARGARITA MAZA DE JUAREZ, AHUATEPEC EJIDO / TLAPA</t>
  </si>
  <si>
    <t>2 1 1 3 1 12 21120 5 P39 00002 00067 00020 005</t>
  </si>
  <si>
    <t>(M049-2025) JN. MOISES GUEVARA VILLALBA, CCT 12DJN3497D, CHILPANCINGO / CHILPANCINGO</t>
  </si>
  <si>
    <t>2 1 1 3 1 12 21120 5 P39 00002 00067 00020 003</t>
  </si>
  <si>
    <t>ST CARLOS DARWIN, CCT 12DST0076C, XALITLA, MUNICIPIO DE TEPECOACUILCO DE TRUJANO</t>
  </si>
  <si>
    <t>2 1 1 3 1 12 21120 5 P39 00002 00065 00063 004</t>
  </si>
  <si>
    <t>CURSO COMUNITARIO DE EDUCACIÓN PREESCOLAR, CCT 12KJN1048V, DURAZNO SAN VICENTE (EL DURAZNO), MUNICIPIO DE GENERAL HELIODORO CASTILLO</t>
  </si>
  <si>
    <t>2 1 1 3 1 12 21120 5 P39 00002 00065 00063 003</t>
  </si>
  <si>
    <t>EP ALFREDO V. BONFIL, CCT 12DPR1228M, LOCALIDAD ATOYAC DE ÁLVAREZ, MUNICIPIO DE ATOYAC DE ÁLVAREZ</t>
  </si>
  <si>
    <t>2 1 1 3 1 12 21120 5 P39 00002 00065 00063 002</t>
  </si>
  <si>
    <t>JN JUAN ESCUTIA, CCT 12DJN3251K, LOCALIDAD ACAPULCO DE JUÁREZ, MUNICIPIO DE ACAPULCO DE JUÁREZ</t>
  </si>
  <si>
    <t>2 1 1 3 1 12 21120 5 P39 00002 00065 00063 001</t>
  </si>
  <si>
    <t>2 1 1 3 1 12 21120 5 P39 00002 00065 00060 001</t>
  </si>
  <si>
    <t>TVS OTHÓN SALAZAR RAMÍREZ, CCT 12DTV1045D, CERRO PELÓN/ACATEPEC</t>
  </si>
  <si>
    <t>2 1 1 3 1 12 21120 5 P39 00002 00065 00058 001</t>
  </si>
  <si>
    <t>CEPI FRANCISCO I MADERO, CCT 12DCC0326A, SAN MARCOS YERBA SANTA/ACATEPEC</t>
  </si>
  <si>
    <t>2 1 1 3 1 12 21120 5 P39 00002 00065 00056 001</t>
  </si>
  <si>
    <t>(007-2026) EPB EMILIANO ZAPATA, CCT 12DPB0411C, TEMALACATZINGO/OLINALÁ</t>
  </si>
  <si>
    <t>2 1 1 3 1 12 21120 5 P39 00002 00065 00055 001</t>
  </si>
  <si>
    <t>EPB LAZARO CARDENAS CCT 12DPB0409O, ACAMETLA DE BRAVO/ALCOZAUCA DE GUERRERO.</t>
  </si>
  <si>
    <t>2 1 1 3 1 12 21120 5 P39 00002 00065 00054 001</t>
  </si>
  <si>
    <t>TELESECUNDARIA CHICHEN ITZA CCT 12DTV0414Z, ALMOLONGA DE OCAMPO/ALCOZAUCA DE GUERRERO</t>
  </si>
  <si>
    <t>2 1 1 3 1 12 21120 5 P39 00002 00065 00053 001</t>
  </si>
  <si>
    <t>2 1 1 3 1 12 21120 5 P39 00002 00065 00052 001</t>
  </si>
  <si>
    <t>(009-2026) EPB ARNULFO CERÓN SORIANO, CCT 12DPB0557X, TLAPA DE COMONFORT/TLAPA DE COMONFORT</t>
  </si>
  <si>
    <t>2 1 1 3 1 12 21120 5 P39 00002 00065 00051 001</t>
  </si>
  <si>
    <t>CEPI IGNACIO ZARAGOZA, CCT 12DCC0306N, TLAPA DE COMONFORT/TLAPA DE COMONFORT</t>
  </si>
  <si>
    <t>2 1 1 3 1 12 21120 5 P39 00002 00065 00050 001</t>
  </si>
  <si>
    <t>CEPI VICENTE SUAREZ, CCT 12DCC0166D, AHUEJUYO VIEJO/MALINALTEPEC</t>
  </si>
  <si>
    <t>2 1 1 3 1 12 21120 5 P39 00002 00065 00049 001</t>
  </si>
  <si>
    <t>(217-2025) CENTRO DE ATENCIÓN MÚLTIPLE NO. 51, CCT 12DML0051R, ZUMPANGO DEL RÍO/EDUARDO NERI</t>
  </si>
  <si>
    <t>2 1 1 3 1 12 21120 5 P39 00002 00065 00047 001</t>
  </si>
  <si>
    <t>TVS GENARO VÁZQUEZ ROJAS, CCT 12DTV0147U, CHACALAPA/ÑUU SAVI</t>
  </si>
  <si>
    <t>2 1 1 3 1 12 21120 5 P39 00002 00065 00040 001</t>
  </si>
  <si>
    <t>JN DIEGO ÁLVAREZ BENÍTEZ, CCT 12DJN3321P,CRUZ GRANDE/FLORENCIO VILLARREAL.</t>
  </si>
  <si>
    <t>2 1 1 3 1 12 21120 5 P39 00002 00065 00038 001</t>
  </si>
  <si>
    <t>TVS BENEMÉRITO DE LAS AMÉRICAS, CCT 12DTV0522H, LA CONCEPCIÓN/ACAPULCO DE JUÁREZ</t>
  </si>
  <si>
    <t>2 1 1 3 1 12 21120 5 P39 00002 00065 00034 001</t>
  </si>
  <si>
    <t>EP THOMAS ALVA EDISON, CCT 12DPR0008U, ACAPULCO DE JUÁREZ/ACAPULCO DE JUÁREZ</t>
  </si>
  <si>
    <t>2 1 1 3 1 12 21120 5 P39 00002 00065 00033 001</t>
  </si>
  <si>
    <t>(221-2025) SG AZTECALLI, CCT 12DES0031O, ACAPULCO DE JUÁREZ/ACAPULCO DE JUÁREZ</t>
  </si>
  <si>
    <t>2 1 1 3 1 12 21120 5 P39 00002 00065 00032 001</t>
  </si>
  <si>
    <t>SG RUBÉN FIGUEROA FIGUEROA, CCT 12EES0006O, ACAPULCO DE JUÁREZ/ACAPULCO DE JUÁREZ</t>
  </si>
  <si>
    <t>2 1 1 3 1 12 21120 5 P39 00002 00065 00031 001</t>
  </si>
  <si>
    <t>(213-2025)  EPB LAZARO CARDENAS CCT 12DPB0409O, ACAMETLA DE BRAVO/ALCOZAUCA DE GUERRERO</t>
  </si>
  <si>
    <t>2 1 1 3 1 12 21120 5 P39 00002 00065 00030 003</t>
  </si>
  <si>
    <t>(210-2025)  TVS CHICHÉN ITZÁ, CCT 12DTV0414Z, ALMOLONGA DE OCAMPO/ALCOZAUCA DE GUERRERO</t>
  </si>
  <si>
    <t>2 1 1 3 1 12 21120 5 P39 00002 00065 00030 002</t>
  </si>
  <si>
    <t>(156-2025) TVS INDEPENDENCIA DE MÉXICO, CCT 12DTV0581X, AYAHUALTEMPA/JOSÉ JOAQUÍN DE HERRERA</t>
  </si>
  <si>
    <t>2 1 1 3 1 12 21120 5 P39 00002 00065 00017 001</t>
  </si>
  <si>
    <t>(111-2025) E.P. VENUSTIANO CARRANZA , ACAPULCO ; CCT.DPR4701V ; ACAPULCO / ACAPULCO</t>
  </si>
  <si>
    <t>2 1 1 3 1 12 21120 5 P39 00002 00065 00013 008</t>
  </si>
  <si>
    <t>(040-2025) EP MIGUEL HIDALGO Y COSTILLA ; CCT.12DPR0596Z; ZOYATEPEC/CHILPANCINGO DE LOS BRAVO</t>
  </si>
  <si>
    <t>2 1 1 3 1 12 21120 5 P39 00002 00065 00013 002</t>
  </si>
  <si>
    <t>(039-2025) SEC GRAL. PLAN DE AYUTLA; CCT.12DES0005Q, AYUTLA DE LOS LIBRES/AYUTLA DE LOS LIBRES</t>
  </si>
  <si>
    <t>2 1 1 3 1 12 21120 5 P39 00002 00065 00013 001</t>
  </si>
  <si>
    <t>(043-2025) EP PATRIA; CCT.12DPR5786Z, OMETEPEC/OMETEPEC</t>
  </si>
  <si>
    <t>2 1 1 3 1 12 21120 5 P39 00002 00065 00012 002</t>
  </si>
  <si>
    <t>(027-2025) SG HEBERTO CASTILLO MARTÍNEZ, CCT 12DES0226A, CHILPANCINGO DE LOS BRAVO/CHILPANCINGO DE LOS BRAVO</t>
  </si>
  <si>
    <t>2 1 1 3 1 12 21120 5 P39 00002 00065 00006 001</t>
  </si>
  <si>
    <t>(029-2025) CENTRO DE ATENCIÓN MÚLTIPLE NÚM. 66, CCT 12DML0066T, APANGO/MÁRTIR DE CUILAPAN.</t>
  </si>
  <si>
    <t>2 1 1 3 1 12 21120 5 P39 00002 00065 00005 003</t>
  </si>
  <si>
    <t>(026-2025) EP VICENTE GUERRERO, CCT 12DPR0501W, ACAPULCO DE JUÁREZ/ACAPULCO DE JUÁREZ.</t>
  </si>
  <si>
    <t>2 1 1 3 1 12 21120 5 P39 00002 00065 00005 002</t>
  </si>
  <si>
    <t>(M109-2025) EP VENUSTIANO CARRANZA, CCT 12DPR4701V, ACAPULCO / ACAPULCO</t>
  </si>
  <si>
    <t>2 1 1 3 1 12 21120 5 P39 00002 00065 00004 007</t>
  </si>
  <si>
    <t>(M110-2025) EP VENUSTIANO CARRANZA, CCT 12DPR4701V, ACAPULCO / ACAPULCO</t>
  </si>
  <si>
    <t>2 1 1 3 1 12 21120 5 P39 00002 00065 00004 006</t>
  </si>
  <si>
    <t>(M072-2025) JN FRANCISCO GABILONDO SOLER, CCT 12DJN6067H, OLINALÁ/OLINALÁ</t>
  </si>
  <si>
    <t>2 1 1 3 1 12 21120 5 P39 00002 00065 00004 003</t>
  </si>
  <si>
    <t>ESCUELA NORMAL DE TLAPA DE COMONFORT, CCT 12DNL0002H, TLAPA DE COMONFORT/TLAPA DE COMONFORT</t>
  </si>
  <si>
    <t>2 1 1 3 1 12 21120 5 P39 00002 00060 00027 001</t>
  </si>
  <si>
    <t>INSTITUTO TECNOLOGICO DE ACAPULCO, CCT. 12DIT0001F, ACAPULCO, ACAPULCO DE JUAREZ.</t>
  </si>
  <si>
    <t>2 1 1 3 1 12 21120 5 P39 00002 00060 00026 001</t>
  </si>
  <si>
    <t>UNIVERSIDAD TECNOLÓGICA DE ACAPULCO, CCT 12EUT0003Y, ACAPULCO DE JUÁREZ/ACAPULCO DE JUÁREZ</t>
  </si>
  <si>
    <t>2 1 1 3 1 12 21120 5 P39 00002 00060 00025 001</t>
  </si>
  <si>
    <t>(M007-2025) CONALEP GUERRERO PLANTEL BUENAVISTA DE CUELLAR, CCT 12DPT0011W, BUENAVISTA DE CUELLAR/BUENAVISTA DE CUELLAR</t>
  </si>
  <si>
    <t>2 1 1 3 1 12 21120 5 P39 00002 00059 00004 001</t>
  </si>
  <si>
    <t>CEPI IGNACIO ZARAGOZA, CCT 12DCC0073O, LOCALIDAD CERRO TIGRE (CERRO DEL TIGRE), MUNICIPIO DE ACATEPEC</t>
  </si>
  <si>
    <t>2 1 1 3 1 12 21120 5 P39 00002 00057 00062 005</t>
  </si>
  <si>
    <t>CEPI 7 DE NOVIEMBRE DEL 79, CCT 12DCC0349L, LOCALIDAD TLAHUAPA, MUNICIPIO DE ALCOZAUCA DE GUERRERO</t>
  </si>
  <si>
    <t>2 1 1 3 1 12 21120 5 P39 00002 00057 00062 004</t>
  </si>
  <si>
    <t>CEPI IGNACIO ZARAGOZA, CCT 12DCC1189V, LOCALIDAD BUENA VISTA, MUNICIPIO DE ATLIXTAC</t>
  </si>
  <si>
    <t>2 1 1 3 1 12 21120 5 P39 00002 00057 00062 002</t>
  </si>
  <si>
    <t>CEPI SOR JUANA INÉS DE LA CRUZ, CCT 12DCC0331M, LOCALIDAD COLONIA HIDALGO, MUNICIPIO DE SANTA CRUZ DEL RINCÓN</t>
  </si>
  <si>
    <t>2 1 1 3 1 12 21120 5 P39 00002 00057 00062 001</t>
  </si>
  <si>
    <t>(010-2025) CEPI. BENITO JUAREZ ; RIO IGUAPA / SAN LUIS ACATLAN</t>
  </si>
  <si>
    <t>2 1 1 3 1 12 21120 5 P39 00002 00057 00061 001</t>
  </si>
  <si>
    <t>EPB JOSÉ MARÍA MORELOS Y PAVÓN, CCT 12DPB0419V, SAN JUAN BAUTISTA COAPALA/ATLIXTAC</t>
  </si>
  <si>
    <t>2 1 1 3 1 12 21120 5 P39 00002 00057 00060 001</t>
  </si>
  <si>
    <t>(258-2024) EP CARLOS ALBERTO MADRAZO BECERRA, CCT 12DPR5973T, ACAPULCO DE JUÁREZ/ACAPULCO DE JUÁREZ</t>
  </si>
  <si>
    <t>2 1 1 3 1 12 21120 5 P39 00002 00057 00056 001</t>
  </si>
  <si>
    <t>RECURSOS PROPIOS</t>
  </si>
  <si>
    <t>2 1 1 2 9 12 21120 5 P39 00003 00001 00042</t>
  </si>
  <si>
    <t>BANCO SANTANDER</t>
  </si>
  <si>
    <t>2 1 1 2 9 12 21120 5 P39 00002 00002 00001</t>
  </si>
  <si>
    <t>H. AYUNTAMIENTO FLORENCIO VILLAREAL</t>
  </si>
  <si>
    <t>2 1 1 2 9 12 21120 5 P39 00002 00001 00031</t>
  </si>
  <si>
    <t>INSTITUTO TECNOLOGICO DE SAN MARCOS</t>
  </si>
  <si>
    <t>2 1 1 2 9 12 21120 5 P39 00002 00001 00029</t>
  </si>
  <si>
    <t>2 1 1 2 9 12 21120 5 P39 00002 00001 00028</t>
  </si>
  <si>
    <t>SECRETARIA DE FINANZAS</t>
  </si>
  <si>
    <t>2 1 1 2 9 12 21120 5 P39 00002 00001 00027</t>
  </si>
  <si>
    <t>2 1 1 2 9 12 21120 5 P39 00001 00003 00076</t>
  </si>
  <si>
    <t>CCT.12ETK0104P TELEBACHILLERATO COMUNITARIO No.104 BAJOS DEL BALZAMAR  ; TECPAN DE GALEANA</t>
  </si>
  <si>
    <t>2 1 1 2 1 12 21120 5 P39 00012 00003 00004</t>
  </si>
  <si>
    <t>CCT. 12ETYK0113X  TELEBACHILLERATO COMUNITARIO No.113 ; SAN CRISTOBAL / TLACOACHISTLAHUACA</t>
  </si>
  <si>
    <t>2 1 1 2 1 12 21120 5 P39 00012 00002 00003</t>
  </si>
  <si>
    <t>CCT. 12ETK0113X  TELEBACHILLERATO COMUNITARIO No.113  ;  SAN CRISTOBAL / TLACOACUISTLAHUACA</t>
  </si>
  <si>
    <t>2 1 1 2 1 12 21120 5 P39 00012 00001 00003</t>
  </si>
  <si>
    <t>CCT.12DTV0118Z TVS. EUCARIA APREZA ; PANTITLAN / CHILAPA</t>
  </si>
  <si>
    <t>2 1 1 2 1 12 21120 5 P39 00008 00008 00003</t>
  </si>
  <si>
    <t>CCT. 12DES0209K E.S. PLAN DE IGUALA ; ACATEPEC / OMETEPEC</t>
  </si>
  <si>
    <t>2 1 1 2 1 12 21120 5 P39 00008 00003 00009</t>
  </si>
  <si>
    <t>CCT.12EPR0775K E.P. MIGUEL HIDALGO Y COSTILLA ; EL CORTES / SAN MARCOS</t>
  </si>
  <si>
    <t>2 1 1 2 1 12 21120 5 P39 00007 00007 00031</t>
  </si>
  <si>
    <t>CCT.12EJN0007D  BENITO JUAREZ GARCIA ; TLANIPATLA / EDUARDO NERI</t>
  </si>
  <si>
    <t>2 1 1 2 1 12 21120 5 P39 00007 00007 00023</t>
  </si>
  <si>
    <t>CCT.12DPR0551D E.P. RAFAEL RAMOS PEDRUEZA ; CHILACACHAPA / CUETZALA DEL PROGRESO</t>
  </si>
  <si>
    <t>2 1 1 2 1 12 21120 5 P39 00007 00006 00002</t>
  </si>
  <si>
    <t>CCT.12DJN0603C JN. ALFONSO REYES ; SAN MIGUEL MOCHITLAN</t>
  </si>
  <si>
    <t>2 1 1 2 1 12 21120 5 P39 00007 00006 00001</t>
  </si>
  <si>
    <t>CCT.12DPB0717U EPI. SALVADOR ALLENDE ; COAPINOLA / AYUTLA</t>
  </si>
  <si>
    <t>2 1 1 2 1 12 21120 5 P39 00006 00009 00062</t>
  </si>
  <si>
    <t>CCT.12DCC0554V CEPI. FELIPE SANTIAGO PEREZ ; TLACOTEPEC / TLACOAPA</t>
  </si>
  <si>
    <t>2 1 1 2 1 12 21120 5 P39 00006 00009 00049</t>
  </si>
  <si>
    <t>CCT.12DPB0089U EPI. GRAL.EMILIANO ZAPATA ; PLAN DE GATICA / AYUTLA</t>
  </si>
  <si>
    <t>2 1 1 2 1 12 21120 5 P39 00006 00009 00030</t>
  </si>
  <si>
    <t>CCT.12DJN3346Y JN. COLOMBIA ; TLAPA / TLAPA DE COMONFORT</t>
  </si>
  <si>
    <t>2 1 1 2 1 12 21120 5 P39 00006 00009 00029</t>
  </si>
  <si>
    <t>CCT.12DES0235I S.G. LAZARO CARDENAS DEL RIO ; TLAPA / TLAPA</t>
  </si>
  <si>
    <t>2 1 1 2 1 12 21120 5 P39 00006 00009 00028</t>
  </si>
  <si>
    <t>CCT.12DCC0218T CEPI. PLAN DE AYALA  SAN MIGUEL CUIXAPA / ZAPOTITLAN TABLAS</t>
  </si>
  <si>
    <t>2 1 1 2 1 12 21120 5 P39 00006 00008 00040</t>
  </si>
  <si>
    <t>CCT. 12DCC1015E CEPI JUAN ESCUTIA: ZACOALPAN/OMETEPEC</t>
  </si>
  <si>
    <t>2 1 1 2 1 12 21120 5 P39 00006 00007 00087</t>
  </si>
  <si>
    <t>CCT 12DPR2042O E.P. NICOLAS BRAVO; APANGUITO/ATENANGO DEL RIO</t>
  </si>
  <si>
    <t>2 1 1 2 1 12 21120 5 P39 00006 00007 00080</t>
  </si>
  <si>
    <t>CCT.12DPR0397A E.P. GRAL.IGNACIO JOSE ALLENDE ; SAN MARTIN / TECOANAPA (PENDIENTE)</t>
  </si>
  <si>
    <t>2 1 1 2 1 12 21120 5 P39 00006 00007 00076</t>
  </si>
  <si>
    <t>CCT.12DPB0905N EPI. CUAUHTEMOC ; APANGUITO / JOSE JOAQUIN DE HERRERA</t>
  </si>
  <si>
    <t>2 1 1 2 1 12 21120 5 P39 00006 00007 00074</t>
  </si>
  <si>
    <t>CCT. 12DPR1906U E.P. GRAL.ANDRES FIGUEROA ; SANTA CRUZ / QUECHULTENANGO</t>
  </si>
  <si>
    <t>2 1 1 2 1 12 21120 5 P39 00006 00007 00065</t>
  </si>
  <si>
    <t>CCT. 12DCC0358T CEPI. GRAL.VICENTE GUERRERO ; TLAXCO / XALPATLAHUAC</t>
  </si>
  <si>
    <t>2 1 1 2 1 12 21120 5 P39 00006 00007 00063</t>
  </si>
  <si>
    <t>CCT. 12DJN0717E JN.HEROES DE CHAPULTEPEC ; COATEPEC COSTALES / TELOLOAPAN</t>
  </si>
  <si>
    <t>2 1 1 2 1 12 21120 5 P39 00006 00007 00061</t>
  </si>
  <si>
    <t>CCT. 12DPB0393D EPI. ITZCOATL ; MAZAZONTECOMAC / JOSE JOAQUIN DE HERRERA</t>
  </si>
  <si>
    <t>2 1 1 2 1 12 21120 5 P39 00006 00007 00059</t>
  </si>
  <si>
    <t>CCT.12DCC0638C JN. LIC.BENITO JUAREZ ; TERRERO VENADO / TLACOACHISTLAHUACA</t>
  </si>
  <si>
    <t>2 1 1 2 1 12 21120 5 P39 00006 00007 00057</t>
  </si>
  <si>
    <t>CCT.12DCC0561E CEPI. IGNACIO ALDAMA ; LLANO GRANDE / MALINALTEPEC</t>
  </si>
  <si>
    <t>2 1 1 2 1 12 21120 5 P39 00006 00007 00050</t>
  </si>
  <si>
    <t>CCT.12DPB0391F EPI.XICOTENCATL ; COATLACO / CUALAC</t>
  </si>
  <si>
    <t>2 1 1 2 1 12 21120 5 P39 00006 00007 00046</t>
  </si>
  <si>
    <t>CCT.12DPB0618U EPI. FRAY BARTOLOME DE LAS CASAS ; TLAQUILTZINAPA / TLAPA</t>
  </si>
  <si>
    <t>2 1 1 2 1 12 21120 5 P39 00006 00007 00044</t>
  </si>
  <si>
    <t>CCT.12DCC0284S CEPI. NIÑOS HEROES ; ZACAPEXCO / CHILAPA</t>
  </si>
  <si>
    <t>2 1 1 2 1 12 21120 5 P39 00006 00007 00042</t>
  </si>
  <si>
    <t>CCT.12DCC0405N CEPI.JUAN ESCUTIA; TLATZALA / TLAPA</t>
  </si>
  <si>
    <t>2 1 1 2 1 12 21120 5 P39 00006 00007 00026</t>
  </si>
  <si>
    <t>CCT.12DCC0570M CEPI. NDOKYO IYUN TICHI ; AHUACACHAHUE (INDOG YO ITUN TICHI) / AYUTLA</t>
  </si>
  <si>
    <t>2 1 1 2 1 12 21120 5 P39 00006 00007 00024</t>
  </si>
  <si>
    <t>CCT.12DCC0225C CEPI. LIC.BENITO JUAREZ ; XOLOTEPEC / CHILAPA DE ALVAREZ</t>
  </si>
  <si>
    <t>2 1 1 2 1 12 21120 5 P39 00006 00007 00021</t>
  </si>
  <si>
    <t>CCT.12DCC0636E CEPI. HERMENEGILDO GALEANA ; RANCHO NUEVO (RANCHO NUEVO DE LA DEMOCRACIA) / TLACOACHISTLAHUACA</t>
  </si>
  <si>
    <t>2 1 1 2 1 12 21120 5 P39 00006 00007 00016</t>
  </si>
  <si>
    <t>CCT.12DCC0758P CEPI.XICOTENCATL ; PIE DE TIERRA BLANCA / SAN LUIS ACATLAN</t>
  </si>
  <si>
    <t>2 1 1 2 1 12 21120 5 P39 00006 00007 00015</t>
  </si>
  <si>
    <t>CCT.12DPB0238L EPI.HERMENEGILDO GALEANA ; IXTLAHUAZACA / ZAPOTITLAN TABLAS</t>
  </si>
  <si>
    <t>2 1 1 2 1 12 21120 5 P39 00006 00007 00014</t>
  </si>
  <si>
    <t>CCT.12DPB0013E EPI. JOSEFA ORTIZ DE DOMINGUEZ ; TLALAPA / CUALAC</t>
  </si>
  <si>
    <t>2 1 1 2 1 12 21120 5 P39 00006 00007 00013</t>
  </si>
  <si>
    <t>CCT.12DPB0232R EPI.BENITO JUAREZ ; TAMALOYA / ZAPOTITLAN</t>
  </si>
  <si>
    <t>2 1 1 2 1 12 21120 5 P39 00006 00007 00012</t>
  </si>
  <si>
    <t>CCT.12DCC0359S CEPI. NIÑOS HEROES ; SANTA CRUZ / COPANATOYAC</t>
  </si>
  <si>
    <t>2 1 1 2 1 12 21120 5 P39 00006 00007 00011</t>
  </si>
  <si>
    <t>CCT.12DPB1049Z EPI. KALMEKAK ; AYAHUALTEMPA / JOSE JOAQUIN DE HERRERA</t>
  </si>
  <si>
    <t>2 1 1 2 1 12 21120 5 P39 00006 00007 00006</t>
  </si>
  <si>
    <t>CCT.12DCC0408K CEPI.UNION PROLETARIA ; LAGUNA SECA / MALINALTEPEC</t>
  </si>
  <si>
    <t>2 1 1 2 1 12 21120 5 P39 00006 00007 00005</t>
  </si>
  <si>
    <t>CCT.12DCC0274L CEPI.NIÑOS HEROES ; COAMANCINGO / CHILAPA</t>
  </si>
  <si>
    <t>2 1 1 2 1 12 21120 5 P39 00006 00007 00003</t>
  </si>
  <si>
    <t>CCT.12DCC0786L CEPI.LUZ Y ALEGRIA ; SAN MARCOS IXTLAHUAC / JOSE JOAQUIN DE HERRERA</t>
  </si>
  <si>
    <t>2 1 1 2 1 12 21120 5 P39 00006 00007 00002</t>
  </si>
  <si>
    <t>CCT.12DCC0381U CEPI.EUCARIA APREZA  ; SAN ANTONIO COYAHUACAN / JOSE JOAQUIN DE HERRERA  (2016-023-2016)</t>
  </si>
  <si>
    <t>2 1 1 2 1 12 21120 5 P39 00006 00002 00084</t>
  </si>
  <si>
    <t>CCT.12DCC1184Z  CEPI. VICENTE SUAREZ ; TOTOTEPEC (YOZO-NONI) / TLAPA  (2016-028-2017)</t>
  </si>
  <si>
    <t>2 1 1 2 1 12 21120 5 P39 00006 00001 00049</t>
  </si>
  <si>
    <t>CCT.12DCC0146Q  CEPI. NIÑO ARTILLERO ; ZUMPANGO  / OLINALA  (2016-028-2017)</t>
  </si>
  <si>
    <t>2 1 1 2 1 12 21120 5 P39 00006 00001 00048</t>
  </si>
  <si>
    <t>CCT.12DCC1170X JN. THOMAS ALVA EDISON ; SAN CRISTOBALITO / COCHOAPA</t>
  </si>
  <si>
    <t>2 1 1 2 1 12 21120 5 P39 00006 00001 00027</t>
  </si>
  <si>
    <t>CCT.12DPR1146C ESC.PRIM. IGNACIO MANUEL ALTAMIRANO ; CALLE EJIDO S/N BARRIO LA UNION / AJUCHITLAN DEL PROGRESO  (2015-001-2017)</t>
  </si>
  <si>
    <t>2 1 1 2 1 12 21120 5 P39 00005 00001 00001 005</t>
  </si>
  <si>
    <t>(2025-094-2025) EPB FELIPE ANGELES RAMIREZ, CCT 12DPB1273Y, TLAPA / TLAPA</t>
  </si>
  <si>
    <t>2 1 1 2 1 12 21120 5 P39 00002 00060 00007 011</t>
  </si>
  <si>
    <t>(2025-098-2025) EPB LAZARO CARDENAS, CCT 12DPB1070C, AMEYALTEPEC/EDUARDO NERI</t>
  </si>
  <si>
    <t>2 1 1 2 1 12 21120 5 P39 00002 00060 00007 010</t>
  </si>
  <si>
    <t>(2025-017-2026) JN. PEDRO ALCOCER ; APANGUITO / ATENANGO DEL RIO</t>
  </si>
  <si>
    <t>2 1 1 2 1 12 21120 5 P39 00002 00059 00008 007</t>
  </si>
  <si>
    <t>(2025-017-2026) CEPI. EL PRINCIPE DEL SABER ; LOMAZOYATL / ALCOZAUCA</t>
  </si>
  <si>
    <t>2 1 1 2 1 12 21120 5 P39 00002 00059 00008 006</t>
  </si>
  <si>
    <t>(2025-017-2026) E.P. LAZARO CARDENAS ; ACAMETLA / ALCOZAUCA</t>
  </si>
  <si>
    <t>2 1 1 2 1 12 21120 5 P39 00002 00059 00008 005</t>
  </si>
  <si>
    <t>(2025-017-2026) CEPI. FRANCISCO I. MADERO ; SAN MARCOS YERBASANTA / ACATEPEC</t>
  </si>
  <si>
    <t>2 1 1 2 1 12 21120 5 P39 00002 00059 00008 004</t>
  </si>
  <si>
    <t>(2025-017-2026) TELESECUNDARIA CHICHEN ITZA ; ALMOLONGA / ALCOZAUCA</t>
  </si>
  <si>
    <t>2 1 1 2 1 12 21120 5 P39 00002 00059 00008 003</t>
  </si>
  <si>
    <t>(2025-017-2026) CENTRO DE ATENCION MULTIPLE No.51 ; ZUMPANGO / EDUARDO NERI</t>
  </si>
  <si>
    <t>2 1 1 2 1 12 21120 5 P39 00002 00059 00008 002</t>
  </si>
  <si>
    <t>CAJA DE AHORRO A EMPLEADOS GOB. DEL EDO. DE GUERRERO</t>
  </si>
  <si>
    <t>2 1 1 1 5 12 21120 5 P39 00001 00001 00006</t>
  </si>
  <si>
    <t>SEGURO DE VIDA</t>
  </si>
  <si>
    <t>2 1 1 1 5 12 21120 5 P39 00001 00001 00002</t>
  </si>
  <si>
    <t>JOSE ANTONIO CASTILLO DIAZ</t>
  </si>
  <si>
    <t>2 1 1 1 1 12 21120 5 P39 00005 00001 00042</t>
  </si>
  <si>
    <t>OSCAR QUIROZ GONZALEZ</t>
  </si>
  <si>
    <t>2 1 1 1 1 12 21120 5 P39 00005 00001 00030</t>
  </si>
  <si>
    <t>C. MARIA LUISA RODRIGUEZ ALCOCER</t>
  </si>
  <si>
    <t>2 1 1 1 1 12 21120 5 P39 00001 00001 00129</t>
  </si>
  <si>
    <t>Cuentas y Documentos por Pagar</t>
  </si>
  <si>
    <t>VALORES Y BIENES EN GARANTÍA A LARGO PLAZO</t>
  </si>
  <si>
    <t>2 2 5 6</t>
  </si>
  <si>
    <t>OTROS FONDOS DE TERCEROS EN GARANTÍA Y/O ADMINISTRACIÓN A LARGO PLAZO</t>
  </si>
  <si>
    <t>2 2 5 5</t>
  </si>
  <si>
    <t>FONDOS DE FIDEICOMISOS, MANDATOS Y CONTRATOS ANÁLOGOS A LARGO PLAZO</t>
  </si>
  <si>
    <t>2 2 5 4</t>
  </si>
  <si>
    <t>FONDOS CONTINGENTES A LARGO PLAZO</t>
  </si>
  <si>
    <t>2 2 5 3</t>
  </si>
  <si>
    <t>FONDOS EN ADMINISTRACIÓN A LARGO PLAZO</t>
  </si>
  <si>
    <t>2 2 5 2</t>
  </si>
  <si>
    <t>FONDOS EN GARANTÍA A LARGO PLAZO</t>
  </si>
  <si>
    <t>2 2 5 1</t>
  </si>
  <si>
    <t>VALORES Y BIENES EN GARANTÍA A CORTO PLAZO</t>
  </si>
  <si>
    <t>2 1 6 6</t>
  </si>
  <si>
    <t>OTROS FONDOS DE TERCEROS EN GARANTÍA Y/O ADMINISTRACIÓN A CORTO PLAZO</t>
  </si>
  <si>
    <t>2 1 6 5</t>
  </si>
  <si>
    <t>FONDOS DE FIDEICOMISOS, MANDATOS Y CONTRATOS ANÁLOGOS A CORTO PLAZO</t>
  </si>
  <si>
    <t>2 1 6 4</t>
  </si>
  <si>
    <t>FONDOS CONTINGENTES A CORTO PLAZO</t>
  </si>
  <si>
    <t>2 1 6 3</t>
  </si>
  <si>
    <t>FONDOS EN ADMINISTRACIÓN A CORTO PLAZO</t>
  </si>
  <si>
    <t>2 1 6 2</t>
  </si>
  <si>
    <t>FONDOS EN GARANTÍA A CORTO PLAZO</t>
  </si>
  <si>
    <t>2 1 6 1</t>
  </si>
  <si>
    <t>Fondos y Bienes de Terceros en Garantia y/o Administración</t>
  </si>
  <si>
    <t>Pasivo</t>
  </si>
  <si>
    <t>OTROS PASIVOS DIFERIDOS A LARGO PLAZO</t>
  </si>
  <si>
    <t>2 2 4 9</t>
  </si>
  <si>
    <t>INTERESES COBRADOS POR ADELANTADO A LARGO PLAZO</t>
  </si>
  <si>
    <t>2 2 4 2</t>
  </si>
  <si>
    <t>CRÉDITOS DIFERIDOS A LARGO PLAZO</t>
  </si>
  <si>
    <t>2 2 4 1</t>
  </si>
  <si>
    <t>PASIVOS DIFERIDOS A LARGO PLAZO</t>
  </si>
  <si>
    <t>2 2 4</t>
  </si>
  <si>
    <t>OTROS PASIVOS DIFERIDOS A CORTO PLAZO</t>
  </si>
  <si>
    <t>2 1 5 9</t>
  </si>
  <si>
    <t>INTERESES COBRADOS POR ADELANTADO A CORTO PLAZO</t>
  </si>
  <si>
    <t>2 1 5 2</t>
  </si>
  <si>
    <t>INGRESOS COBRADOS POR ADELANTADO A CORTO PLAZO</t>
  </si>
  <si>
    <t>2 1 5 1</t>
  </si>
  <si>
    <t>PASIVOS DIFERIDOS A CORTO PLAZO</t>
  </si>
  <si>
    <t>2 1 5</t>
  </si>
  <si>
    <t>Pasivos diferidos</t>
  </si>
  <si>
    <t>Largo Plazo</t>
  </si>
  <si>
    <t>OTRAS PROVISIONES A LARGO PLAZO</t>
  </si>
  <si>
    <t>2 2 6 9</t>
  </si>
  <si>
    <t>Prima de Antiguedad de Acuerdo a la Ley Federal del Trabajo</t>
  </si>
  <si>
    <t>PROVISIÓN PARA CONTINGENCIAS A LARGO PLAZO</t>
  </si>
  <si>
    <t>2 2 6 3</t>
  </si>
  <si>
    <t>PROVISIÓN PARA PENSIONES A LARGO PLAZO</t>
  </si>
  <si>
    <t>2 2 6 2</t>
  </si>
  <si>
    <t>PROVISIÓN PARA DEMANDAS Y JUICIOS A LARGO PLAZO</t>
  </si>
  <si>
    <t>2 2 6 1</t>
  </si>
  <si>
    <t>PROVISIONES A LARGO PLAZO</t>
  </si>
  <si>
    <t>Corto Plazo</t>
  </si>
  <si>
    <t>OTRAS PROVISIONES A CORTO PLAZO</t>
  </si>
  <si>
    <t>2 1 7 9</t>
  </si>
  <si>
    <t>PROVISIÓN PARA CONTINGENCIAS A CORTO PLAZO</t>
  </si>
  <si>
    <t>2 1 7 2</t>
  </si>
  <si>
    <t>PROVISIÓN PARA DEMANDAS Y JUICIOS A CORTO PLAZO</t>
  </si>
  <si>
    <t>2 1 7 1</t>
  </si>
  <si>
    <t>PROVISIONES A CORTO PLAZO</t>
  </si>
  <si>
    <t>Provisiones</t>
  </si>
  <si>
    <t>OTROS PASIVOS CIRCULANTES</t>
  </si>
  <si>
    <t>2 1 9 9</t>
  </si>
  <si>
    <t>RECAUDACIÓN POR PARTICIPAR</t>
  </si>
  <si>
    <t>2 1 9 2</t>
  </si>
  <si>
    <t>INGRESOS POR CLASIFICAR</t>
  </si>
  <si>
    <t>2 1 9 1</t>
  </si>
  <si>
    <t>OTROS PASIVOS A CORTO PLAZO</t>
  </si>
  <si>
    <t>2 1 9</t>
  </si>
  <si>
    <t>Otros Pasivos</t>
  </si>
  <si>
    <t>FLUJOS DE EFECTIVO NETOS DE LAS ACTIVIDADES DE OPERACIÓN</t>
  </si>
  <si>
    <t xml:space="preserve">		INCREMENTO EN CUENTAS POR COBRAR</t>
  </si>
  <si>
    <t xml:space="preserve">		GANACIA/PÉRDIDA EN VENTA DE BIENES MUEBLES, INMUEBLES E INTANGIBLES</t>
  </si>
  <si>
    <t xml:space="preserve">		INCREMENTO EN INVERSIONES PRODUCIDO POR REVALUACIÓN</t>
  </si>
  <si>
    <t xml:space="preserve">		INCREMENTOS EN LAS PROVISIONES</t>
  </si>
  <si>
    <t xml:space="preserve">		AMORTIZACIÓN</t>
  </si>
  <si>
    <t xml:space="preserve">		DEPRECIACIÓN</t>
  </si>
  <si>
    <t>MOVIMIENTOS DE PARTIDAS ( O RUBROS) QUE NO AFECTAN AL EFECTIVO</t>
  </si>
  <si>
    <t>RESULTADOS DEL EJERCICIO AHORRO/DESAHORRO</t>
  </si>
  <si>
    <t>2025</t>
  </si>
  <si>
    <t>2026</t>
  </si>
  <si>
    <t>Concepto</t>
  </si>
  <si>
    <t>Conciliación de Flujos de Efectivo Netos</t>
  </si>
  <si>
    <t>OTRAS APLICACIONES DE INVERSIÓN</t>
  </si>
  <si>
    <t>Adquisiciones de Actividades de Inversión efectivamente pagadas</t>
  </si>
  <si>
    <t>Total de Efectivo y Equivalentes</t>
  </si>
  <si>
    <t>OTROS EFECTIVOS Y EQUIVALENTES</t>
  </si>
  <si>
    <t>DEPÓSITOS DE FONDOS DE TERCEROS EN GARANTÍA  Y/O ADMINISTRACIÓN</t>
  </si>
  <si>
    <t>BANCOS/DEPENDENCIAS Y OTROS</t>
  </si>
  <si>
    <t>BANCOS/TESORERÍA</t>
  </si>
  <si>
    <t>EFECTIVO</t>
  </si>
  <si>
    <t>NOTAS AL ESTADO DE FLUJOS DE EFECTIVO</t>
  </si>
  <si>
    <t>OTROS INGRESOS Y BENEFICIOS VARIOS</t>
  </si>
  <si>
    <t>4 3 9 9</t>
  </si>
  <si>
    <t>DIFERENCIAS POR REESTRUCTURACIÓN DE DEUDA PÚBLICA A FAVOR</t>
  </si>
  <si>
    <t>4 3 9 7</t>
  </si>
  <si>
    <t>UTILIDADES POR PARTICIPACIÓN PATRIMONIAL</t>
  </si>
  <si>
    <t>4 3 9 6</t>
  </si>
  <si>
    <t>RESULTADO POR POSICIÓN MONETARIA</t>
  </si>
  <si>
    <t>4 3 9 5</t>
  </si>
  <si>
    <t>DIFERENCIAS DE COTIZACIONES A FAVOR EN VALORES NEGOCIABLES</t>
  </si>
  <si>
    <t>4 3 9 4</t>
  </si>
  <si>
    <t>DIFERENCIAS POR TIPO DE CAMBIO A FAVOR</t>
  </si>
  <si>
    <t>4 3 9 3</t>
  </si>
  <si>
    <t>BONIFICACIONES Y DESCUENTOS OBTENIDOS</t>
  </si>
  <si>
    <t>4 3 9 2</t>
  </si>
  <si>
    <t>PARTIDA DEROGADA (20180927) OTROS INGRESOS DE EJERCICIOS ANTERIORES</t>
  </si>
  <si>
    <t>4 3 9 1</t>
  </si>
  <si>
    <t>4 3 9</t>
  </si>
  <si>
    <t>XXX CAMBIO DE ETIQUETA (CONAC) XXX</t>
  </si>
  <si>
    <t>4 3 5</t>
  </si>
  <si>
    <t>4 3 4 9</t>
  </si>
  <si>
    <t>4 3 4 4</t>
  </si>
  <si>
    <t>4 3 4 3</t>
  </si>
  <si>
    <t>4 3 4 2</t>
  </si>
  <si>
    <t>DISMINUCIÓN DEL EXCESO EN PROVISIONES</t>
  </si>
  <si>
    <t>4 3 4 1</t>
  </si>
  <si>
    <t>DISMINUCIÓN DEL EXCESO DE PROVISIONES</t>
  </si>
  <si>
    <t>4 3 4</t>
  </si>
  <si>
    <t>4 3 3 5</t>
  </si>
  <si>
    <t>4 3 3 4</t>
  </si>
  <si>
    <t>4 3 3 3</t>
  </si>
  <si>
    <t>4 3 3 2</t>
  </si>
  <si>
    <t>DISMINUCIÓN DEL EXCESO DE ESTIMACIONES POR PÉRDIDA O DETERIORO U OBSOLESCENCIA</t>
  </si>
  <si>
    <t>4 3 3 1</t>
  </si>
  <si>
    <t>4 3 3</t>
  </si>
  <si>
    <t>INCREMENTO POR VARIACIÓN DE ALMACÉN DE MATERIAS PRIMAS, MATERIALES Y SUMINISTROS DE CONSUMO</t>
  </si>
  <si>
    <t>4 3 2 5</t>
  </si>
  <si>
    <t>INCREMENTO POR VARIACIÓN DE INVENTARIOS DE MATERIAS PRIMAS, MATERIALES Y SUMINISTROS PARA PRODUCCIÓN</t>
  </si>
  <si>
    <t>4 3 2 4</t>
  </si>
  <si>
    <t>INCREMENTO POR VARIACIÓN DE INVENTARIOS DE MERCANCÍAS EN PROCESO DE ELABORACIÓN</t>
  </si>
  <si>
    <t>4 3 2 3</t>
  </si>
  <si>
    <t>INCREMENTO POR VARIACIÓN DE INVENTARIOS DE MERCANCÍAS TERMINADAS</t>
  </si>
  <si>
    <t>4 3 2 2</t>
  </si>
  <si>
    <t>INCREMENTO POR VARIACIÓN DE INVENTARIOS DE MERCANCÍAS PARA  SU VENTA</t>
  </si>
  <si>
    <t>4 3 2 1</t>
  </si>
  <si>
    <t>INCREMENTO POR VARIACIÓN DE INVENTARIOS</t>
  </si>
  <si>
    <t>4 3 2</t>
  </si>
  <si>
    <t>OTROS INGRESOS FINANCIEROS</t>
  </si>
  <si>
    <t>4 3 1 9</t>
  </si>
  <si>
    <t>4 3 1 2</t>
  </si>
  <si>
    <t>INTERESES GANADOS DE TÍTULOS, VALORES Y DEMÁS INSTRUMENTOS FINANCIEROS</t>
  </si>
  <si>
    <t>4 3 1 1</t>
  </si>
  <si>
    <t>INGRESOS FINANCIEROS</t>
  </si>
  <si>
    <t>4 3 1</t>
  </si>
  <si>
    <t>OTROS INGRESOS  Y BENEFICIOS</t>
  </si>
  <si>
    <t>4 3</t>
  </si>
  <si>
    <t>TRANSFERENCIAS DEL FONDO MEXICANO DEL PETRÓLEO PARA LA ESTABILIZACIÓN Y EL DESARROLLO</t>
  </si>
  <si>
    <t>4 2 2 7</t>
  </si>
  <si>
    <t>PARTIDA DEROGADA (20180927) TRANSFERENCIAS DEL EXTERIOR</t>
  </si>
  <si>
    <t>4 2 2 6</t>
  </si>
  <si>
    <t>PENSIONES Y JUBILACIONES</t>
  </si>
  <si>
    <t>4 2 2 5</t>
  </si>
  <si>
    <t>PARTIDA DEROGADA (20180927) AYUDAS SOCIALES</t>
  </si>
  <si>
    <t>4 2 2 4</t>
  </si>
  <si>
    <t>25 - RECURSOS FEDERALES</t>
  </si>
  <si>
    <t>4 2 2 3</t>
  </si>
  <si>
    <t>SUBSIDIOS Y SUBVENCIONES</t>
  </si>
  <si>
    <t>PARTIDA DEROGADA (20180927) TRANSFERENCIAS DEL SECTOR PÚBLICO</t>
  </si>
  <si>
    <t>4 2 2 2</t>
  </si>
  <si>
    <t>14 - INGRESOS PROPIOS</t>
  </si>
  <si>
    <t>4 2 2 1</t>
  </si>
  <si>
    <t>11- RECURSOS FISCALES</t>
  </si>
  <si>
    <t>TRANSFERENCIAS Y ASIGNACIONES</t>
  </si>
  <si>
    <t>TRANSFERENCIAS, ASIGNACIONES, SUBSIDIOS Y SUBVENCIONES, Y PENSIONES Y JUBILACIONES</t>
  </si>
  <si>
    <t>4 2 2</t>
  </si>
  <si>
    <t>FONDOS DISTINTOS DE APORTACIONES</t>
  </si>
  <si>
    <t>4 2 1 5</t>
  </si>
  <si>
    <t>INCENTIVOS DERIVADOS DE LA COLABORACIÓN FISCAL</t>
  </si>
  <si>
    <t>4 2 1 4</t>
  </si>
  <si>
    <t>CONVENIOS</t>
  </si>
  <si>
    <t>4 2 1 3</t>
  </si>
  <si>
    <t>4 2 1 2</t>
  </si>
  <si>
    <t>PARTICIPACIONES</t>
  </si>
  <si>
    <t>4 2 1 1</t>
  </si>
  <si>
    <t>PARTICIPACIONES, APORTACIONES, CONVENIOS, INCENTIVOS DERIVADOS DE LA COLABORACIÓN FISCAL Y FONDOS DISTINTOS DE APORTACIONES</t>
  </si>
  <si>
    <t>4 2 1</t>
  </si>
  <si>
    <t>PARTICIPACIONES, APORTACIONES, CONVENIOS, INCENTIVOS DERIVADOS DE LA COLABORACIÓN FISCAL, FONDOS DISTINTOS DE APORTACIONES, TRANSFERENCIAS, ASIGNACIONES, SUBSIDIOS Y SUBVENCIONES, Y PENSIONES Y JUBILACIONES</t>
  </si>
  <si>
    <t>4 2</t>
  </si>
  <si>
    <t>APROVECHAMIENTOS NO COMPRENDIDOS EN LAS FRACCIONES DE LA LEY DE INGRESOS CAUSADAS EN EJERCICIOS  FISCALES ANTERIORES PENDIENTES DE LIQUIDACION O PAGO</t>
  </si>
  <si>
    <t>4 1 9 5</t>
  </si>
  <si>
    <t>PRODUCTOS NO COMPRENDIDOS EN LAS FRACCIONES DE LA LEY DE INGRESOS CAUSADAS EN EJERCICIOS  FISCALES ANTERIORES PENDIENTES DE LIQUIDACION O PAGO</t>
  </si>
  <si>
    <t>4 1 9 4</t>
  </si>
  <si>
    <t>DERECHOS NO COMPRENDIDOS EN LAS FRACCIONES DE LA LEY DE INGRESOS CAUSADAS EN EJERCICIOS  FISCALES ANTERIORES PENDIENTES DE LIQUIDACION O PAGO</t>
  </si>
  <si>
    <t>4 1 9 3</t>
  </si>
  <si>
    <t>PARTIDA DEROGADA (20180927) CONTRIBUCIONES DE MEJORAS, DERECHOS, PRODUCTOS Y APROVECHAMIENTOS NO COMPRENDIDOS EN LAS  FRACCIONES  DE  LA  LEY  DE  INGRESOS CAUSADOS  EN  EJERCICIOS  FISCALES  ANTERIORES  PENDIENTES  DE LIQUIDACIÓN O PAGO</t>
  </si>
  <si>
    <t>4 1 9 2</t>
  </si>
  <si>
    <t>PARTIDA DEROGADA (20180927) IMPUESTOS  NO  COMPRENDIDOS  EN  LAS  FRACCIONES  DE  LA  LEY  DE  INGRESOS  CAUSADOS  ENEJERCICIOS FISCALES ANTERIORES PENDIENTES DE LIQUIDACIÓN O PAGO</t>
  </si>
  <si>
    <t>4 1 9 1</t>
  </si>
  <si>
    <t>PARTIDA DEROGADA (20180927) INGRESOS NO COMPRENDIDOS EN LAS FRACCIONES DE LA LEY DE INGRESOS CAUSADOS EN EJERCICIOSFISCALES ANTERIORES PENDIENTES DE LIQUIDACIÓN O PAGO</t>
  </si>
  <si>
    <t>4 1 9</t>
  </si>
  <si>
    <t>INGRESOS POR  VENTA  DE  BIENES  Y  PRESTACIÓN  DE  SERVICIOS  DE  LOS  PODERES  LEGISLATIVO  Y JUDICIAL, Y DE LOS ÓRGANOS AUTÓNOMOS</t>
  </si>
  <si>
    <t>4 1 7 8</t>
  </si>
  <si>
    <t>INGRESOS POR VENTA DE BIENES Y PRESTACIÓN DE SERVICIOS DE FIDEICOMISOS FINANCIEROS PÚBLICOS CON PARTICIPACIÓN ESTATAL MAYORITARIA</t>
  </si>
  <si>
    <t>4 1 7 7</t>
  </si>
  <si>
    <t>INGRESOS POR VENTA DE BIENES Y PRESTACIÓN DE SERVICIOS DE ENTIDADES PARAESTATALES EMPRESARIALES FINANCIERAS NO MONETARIAS CON PARTICIPACIÓN ESTATAL MAYORITARIA</t>
  </si>
  <si>
    <t>4 1 7 6</t>
  </si>
  <si>
    <t>INGRESOS POR VENTA DE BIENES Y PRESTACIÓN DE SERVICIOS DE ENTIDADES PARAESTATALES EMPRESARIALES FINANCIERAS MONETARIAS CON PARTICIPACIÓN ESTATAL MAYORITARIA</t>
  </si>
  <si>
    <t>4 1 7 5</t>
  </si>
  <si>
    <t>INGRESOS POR VENTA DE BIENES Y PRESTACIÓN DE SERVICIOS DE ENTIDADES PARAESTATALES EMPRESARIALES NO FINANCIERAS CON PARTICIPACIÓN ESTATAL MAYORITARIA</t>
  </si>
  <si>
    <t>4 1 7 4</t>
  </si>
  <si>
    <t>4 1 7 3</t>
  </si>
  <si>
    <t>INGRESOS  POR  VENTA  DE  BIENES  Y  PRESTACIÓN DE  SERVICIOS  DE  ENTIDADES  PARAESTATALES  Y FIDEICOMISOS NO EMPRESARIALES Y NO FINANCIEROS</t>
  </si>
  <si>
    <t>INGRESOS POR VENTA DE BIENES Y PRESTACIÓN DE SERVICIOS DE EMPRESAS PRODUCTIVAS DEL ESTADO</t>
  </si>
  <si>
    <t>4 1 7 2</t>
  </si>
  <si>
    <t>INGRESOS POR VENTA DE BIENES Y PRESTACIÓN DE SERVICIOS DE INSTITUCIONES PÚBLICAS DE SEGURIDAD SOCIAL</t>
  </si>
  <si>
    <t>4 1 7 1</t>
  </si>
  <si>
    <t>INGRESOS POR VENTA DE BIENES Y PRESTACION DE SERVICIOS</t>
  </si>
  <si>
    <t>4 1 7</t>
  </si>
  <si>
    <t>OTROS APROVECHAMIENTOS</t>
  </si>
  <si>
    <t>4 1 6 9</t>
  </si>
  <si>
    <t>ACCESORIOS DE APROVECHAMIENTOS</t>
  </si>
  <si>
    <t>4 1 6 8</t>
  </si>
  <si>
    <t>PARTIDA DEROGADA (20180927) APROVECHAMIENTOS POR APORTACIONES Y COOPERACIONES</t>
  </si>
  <si>
    <t>4 1 6 7</t>
  </si>
  <si>
    <t>APROVECHAMIENTOS NO COMPRENDIDOS EN LA LEY DE INGRESOS VIGENTE, CAUSADOS EN EJERCICIOS FISCALES ANTERIORES PENDIENTES DE LIQUIDACIÓN O PAGO</t>
  </si>
  <si>
    <t>4 1 6 6</t>
  </si>
  <si>
    <t>APROVECHAMIENTOS PROVENIENTES DE OBRAS PÚBLICAS</t>
  </si>
  <si>
    <t>4 1 6 5</t>
  </si>
  <si>
    <t>REINTEGROS</t>
  </si>
  <si>
    <t>4 1 6 4</t>
  </si>
  <si>
    <t>INDEMNIZACIONES</t>
  </si>
  <si>
    <t>4 1 6 3</t>
  </si>
  <si>
    <t>MULTAS</t>
  </si>
  <si>
    <t>4 1 6 2</t>
  </si>
  <si>
    <t>PARTIDA DEROGADA (20180927 INCENTIVOS DERIVADOS DE LA COLABORACIÓN FISCAL</t>
  </si>
  <si>
    <t>4 1 6 1</t>
  </si>
  <si>
    <t>APROVECHAMIENTOS</t>
  </si>
  <si>
    <t>4 1 6</t>
  </si>
  <si>
    <t>PARTIDA DEROGADA (20180927) OTROS PRODUCTOS QUE GENERAN INGRESOS CORRIENTES</t>
  </si>
  <si>
    <t>4 1 5 9</t>
  </si>
  <si>
    <t>PRODUCTOS NO COMPRENDIDOS EN LA LEY DE INGRESOS VIGENTE, CAUSADOS EN EJERCICIOS FISCALES ANTERIORES PENDIENTES DE LIQUIDACIÓN O PAGO</t>
  </si>
  <si>
    <t>4 1 5 4</t>
  </si>
  <si>
    <t>PARTIDA DEROGADA (20180927) ACCESORIOS DE PRODUCTOS</t>
  </si>
  <si>
    <t>4 1 5 3</t>
  </si>
  <si>
    <t>PARTIDA DEROGADA (20180927) ENAJENACION DE BIENES MUEBLES NO SUJETOS A SER INVENTARIADOS</t>
  </si>
  <si>
    <t>4 1 5 2</t>
  </si>
  <si>
    <t>25- RECURSOS FEDERALES</t>
  </si>
  <si>
    <t>4 1 5 1</t>
  </si>
  <si>
    <t>PRODUCTOS</t>
  </si>
  <si>
    <t>4 1 5</t>
  </si>
  <si>
    <t>OTROS DERECHOS</t>
  </si>
  <si>
    <t>4 1 4 9</t>
  </si>
  <si>
    <t>DERECHOS NO COMPRENDIDOS EN LA LEY DE INGRESOS VIGENTE, CAUSADOS EN EJERCICIOS FISCALES ANTERIORES PENDIENTES DE LIQUIDACIÓN O PAGO</t>
  </si>
  <si>
    <t>4 1 4 5</t>
  </si>
  <si>
    <t>ACCESORIOS DE DERECHOS</t>
  </si>
  <si>
    <t>4 1 4 4</t>
  </si>
  <si>
    <t>DERECHOS POR PRESTACIÓN DE SERVICIOS</t>
  </si>
  <si>
    <t>4 1 4 3</t>
  </si>
  <si>
    <t>PARTIDA DEROGADA (20180927) DERECHOS A LOS HIDROCARBUROS</t>
  </si>
  <si>
    <t>4 1 4 2</t>
  </si>
  <si>
    <t>DERECHOS POR EL USO, GOCE, APROVECHAMIENTO O EXPLOTACIÓN DE BIENES DE DOMINIO PÚBLICO</t>
  </si>
  <si>
    <t>4 1 4 1</t>
  </si>
  <si>
    <t>DERECHOS</t>
  </si>
  <si>
    <t>4 1 4</t>
  </si>
  <si>
    <t>CONTRIBUCIONES DE MEJORAS NO COMPRENDIDAS EN LA LEY DE INGRESOS VIGENTE, CAUSADAS EN EJERCICIOS FISCALES ANTERIORES PENDIENTES DE LIQUIDACIÓN O PAGO</t>
  </si>
  <si>
    <t>4 1 3 2</t>
  </si>
  <si>
    <t>CONTRIBUCIONES DE MEJORAS POR OBRAS PÚBLICAS</t>
  </si>
  <si>
    <t>4 1 3 1</t>
  </si>
  <si>
    <t>CONTRIBUCIONES DE MEJORAS</t>
  </si>
  <si>
    <t>4 1 3</t>
  </si>
  <si>
    <t>OTRAS CUOTAS Y APORTACIONES PARA LA SEGURIDAD SOCIAL</t>
  </si>
  <si>
    <t>4 1 2 9</t>
  </si>
  <si>
    <t>ACCESORIOS DE CUOTAS Y APORTACIONES DE SEGURIDAD SOCIAL</t>
  </si>
  <si>
    <t>4 1 2 4</t>
  </si>
  <si>
    <t>CUOTAS DE AHORRO PARA EL RETIRO</t>
  </si>
  <si>
    <t>4 1 2 3</t>
  </si>
  <si>
    <t>CUOTAS PARA LA SEGURIDAD SOCIAL</t>
  </si>
  <si>
    <t>4 1 2 2</t>
  </si>
  <si>
    <t>APORTACIONES PARA FONDOS DE VIVIENDA</t>
  </si>
  <si>
    <t>4 1 2 1</t>
  </si>
  <si>
    <t>CUOTAS Y APORTACIONES DE SEGURIDAD SOCIAL</t>
  </si>
  <si>
    <t>4 1 2</t>
  </si>
  <si>
    <t>OTROS IMPUESTOS</t>
  </si>
  <si>
    <t>4 1 1 9</t>
  </si>
  <si>
    <t>IMPUESTOS NO COMPRENDIDOS EN LA LEY DE INGRESOS VIGENTE, CAUSADOS EN EJERCICIOS FISCALES ANTERIORES PENDIENTES DE LIQUIDACION O PAGO</t>
  </si>
  <si>
    <t>4 1 1 8</t>
  </si>
  <si>
    <t>ACCESORIOS DE IMPUESTOS</t>
  </si>
  <si>
    <t>4 1 1 7</t>
  </si>
  <si>
    <t>IMPUESTOS ECOLÓGICOS</t>
  </si>
  <si>
    <t>4 1 1 6</t>
  </si>
  <si>
    <t>IMPUESTOS SOBRE NÓMINAS Y ASIMILABLES</t>
  </si>
  <si>
    <t>4 1 1 5</t>
  </si>
  <si>
    <t>IMPUESTOS AL COMERCIO EXTERIOR</t>
  </si>
  <si>
    <t>4 1 1 4</t>
  </si>
  <si>
    <t>IMPUESTOS SOBRE LA PRODUCCIÓN, EL CONSUMO Y LAS TRANSACCIONES</t>
  </si>
  <si>
    <t>4 1 1 3</t>
  </si>
  <si>
    <t>IMPUESTOS SOBRE EL PATRIMONIO</t>
  </si>
  <si>
    <t>4 1 1 2</t>
  </si>
  <si>
    <t>IMPUESTOS SOBRE LOS INGRESOS</t>
  </si>
  <si>
    <t>4 1 1 1</t>
  </si>
  <si>
    <t>IMPUESTOS</t>
  </si>
  <si>
    <t>4 1 1</t>
  </si>
  <si>
    <t>INGRESOS DE GESTIÓN</t>
  </si>
  <si>
    <t>4 1</t>
  </si>
  <si>
    <t>INGRESOS Y OTROS BENEFICIOS</t>
  </si>
  <si>
    <t>4</t>
  </si>
  <si>
    <t>Característica</t>
  </si>
  <si>
    <t>% del Rubro</t>
  </si>
  <si>
    <t>Ingresos y Otros Beneficios</t>
  </si>
  <si>
    <t>NOTAS AL ESTADO DE ACTIVIDADES</t>
  </si>
  <si>
    <t>CONSTRUCCION EN BIENES NO CAPITALIZABLE</t>
  </si>
  <si>
    <t>5 6 1 1</t>
  </si>
  <si>
    <t>INVERSION PUBLICA NO CAPITALIZABLE</t>
  </si>
  <si>
    <t>5 6 1</t>
  </si>
  <si>
    <t>INVERSION PUBLICA</t>
  </si>
  <si>
    <t>5 6</t>
  </si>
  <si>
    <t>OTROS GASTOS VARIOS</t>
  </si>
  <si>
    <t>5 5 9 9</t>
  </si>
  <si>
    <t>DIFERENCIAS POR REESTRUCTURACIÓN DE DEUDA PÚBLICA NEGATIVAS</t>
  </si>
  <si>
    <t>5 5 9 8</t>
  </si>
  <si>
    <t>PÉRDIDAS POR PARTICIPACIÓN PATRIMONIAL</t>
  </si>
  <si>
    <t>5 5 9 7</t>
  </si>
  <si>
    <t>5 5 9 6</t>
  </si>
  <si>
    <t>DIFERENCIAS DE COTIZACIONES NEGATIVAS EN VALORES NEGOCIABLES</t>
  </si>
  <si>
    <t>5 5 9 5</t>
  </si>
  <si>
    <t>DIFERENCIAS POR TIPO DE CAMBIO NEGATIVAS</t>
  </si>
  <si>
    <t>5 5 9 4</t>
  </si>
  <si>
    <t>BONIFICACIONES Y DESCUENTOS OTORGADOS</t>
  </si>
  <si>
    <t>5 5 9 3</t>
  </si>
  <si>
    <t>PÉRDIDAS POR RESPONSABILIDADES</t>
  </si>
  <si>
    <t>5 5 9 2</t>
  </si>
  <si>
    <t>GASTOS DE EJERCICIOS ANTERIORES</t>
  </si>
  <si>
    <t>5 5 9 1</t>
  </si>
  <si>
    <t>OTROS GASTOS</t>
  </si>
  <si>
    <t>5 5 9</t>
  </si>
  <si>
    <t>AUMENTO POR INSUFICIENCIA DE PROVISIONES</t>
  </si>
  <si>
    <t>5 5 5 1</t>
  </si>
  <si>
    <t>5 5 5</t>
  </si>
  <si>
    <t>AUMENTO POR INSUFICIENCIA DE ESTIMACIONES POR PÉRDIDA O DETERIORO U OBSOLESCENCIA</t>
  </si>
  <si>
    <t>5 5 4 1</t>
  </si>
  <si>
    <t>5 5 4</t>
  </si>
  <si>
    <t>DISMINUCIÓN DE ALMACÉN DE MATERIALES Y SUMINISTROS DE CONSUMO</t>
  </si>
  <si>
    <t>5 5 3 5</t>
  </si>
  <si>
    <t>DISMINUCIÓN DE INVENTARIOS DE MATERIAS PRIMAS, MATERIALES Y SUMINISTROS PARA PRODUCCIÓN</t>
  </si>
  <si>
    <t>5 5 3 4</t>
  </si>
  <si>
    <t>DISMINUCIÓN DE INVENTARIOS DE MERCANCÍAS EN PROCESO DE ELABORACIÓN</t>
  </si>
  <si>
    <t>5 5 3 3</t>
  </si>
  <si>
    <t>DISMINUCIÓN DE INVENTARIOS DE MERCANCÍAS TERMINADAS</t>
  </si>
  <si>
    <t>5 5 3 2</t>
  </si>
  <si>
    <t>DISMINUCIÓN DE INVENTARIOS DE MERCANCÍAS PARA VENTA</t>
  </si>
  <si>
    <t>5 5 3 1</t>
  </si>
  <si>
    <t>DISMINUCIÓN DE INVENTARIOS</t>
  </si>
  <si>
    <t>5 5 3</t>
  </si>
  <si>
    <t>PROVISIONES DE PASIVOS A LARGO PLAZO</t>
  </si>
  <si>
    <t>5 5 2 2</t>
  </si>
  <si>
    <t>PROVISIONES DE PASIVOS A CORTO PLAZO</t>
  </si>
  <si>
    <t>5 5 2 1</t>
  </si>
  <si>
    <t>PROVISIONES</t>
  </si>
  <si>
    <t>5 5 2</t>
  </si>
  <si>
    <t>DISMINUCIÓN DE BIENES POR PÉRDIDA, OBSOLESCENCIA Y DETERIORO</t>
  </si>
  <si>
    <t>5 5 1 8</t>
  </si>
  <si>
    <t>AMORTIZACIÓN DE ACTIVOS INTANGIBLES</t>
  </si>
  <si>
    <t>5 5 1 7</t>
  </si>
  <si>
    <t>DETERIORO DE LOS ACTIVOS BIOLÓGICOS</t>
  </si>
  <si>
    <t>5 5 1 6</t>
  </si>
  <si>
    <t>DEPRECIACIÓN DE BIENES MUEBLES</t>
  </si>
  <si>
    <t>5 5 1 5</t>
  </si>
  <si>
    <t>DEPRECIACIÓN DE INFRAESTRUCTURA</t>
  </si>
  <si>
    <t>5 5 1 4</t>
  </si>
  <si>
    <t>DEPRECIACIÓN DE BIENES INMUEBLES</t>
  </si>
  <si>
    <t>5 5 1 3</t>
  </si>
  <si>
    <t>ESTIMACIONES POR PÉRDIDA O DETERIORO  DE ACTIVO NO CIRCULANTE</t>
  </si>
  <si>
    <t>5 5 1 2</t>
  </si>
  <si>
    <t>ESTIMACIONES POR PÉRDIDA O DETERIORO DE ACTIVOS CIRCULANTES</t>
  </si>
  <si>
    <t>5 5 1 1</t>
  </si>
  <si>
    <t>ESTIMACIONES, DEPRECIACIONES, DETERIOROS, OBSOLESCENCIA Y AMORTIZACIONES</t>
  </si>
  <si>
    <t>5 5 1</t>
  </si>
  <si>
    <t>OTROS GASTOS Y PÉRDIDAS EXTRAORDINARIAS</t>
  </si>
  <si>
    <t>5 5</t>
  </si>
  <si>
    <t>APOYO FINANCIEROS A AHORRADORES Y DEUDORES DEL SISTEMA FINANCIERO NACIONAL</t>
  </si>
  <si>
    <t>5 4 5 2</t>
  </si>
  <si>
    <t>APOYOS FINANCIEROS A INTERMEDIARIOS</t>
  </si>
  <si>
    <t>5 4 5 1</t>
  </si>
  <si>
    <t>APOYOS FINANCIEROS</t>
  </si>
  <si>
    <t>5 4 5</t>
  </si>
  <si>
    <t>COSTO POR COBERTURAS</t>
  </si>
  <si>
    <t>5 4 4 1</t>
  </si>
  <si>
    <t>5 4 4</t>
  </si>
  <si>
    <t>GASTOS DE LA DEUDA PÚBLICA EXTERNA</t>
  </si>
  <si>
    <t>5 4 3 2</t>
  </si>
  <si>
    <t>GASTOS DE LA DEUDA PÚBLICA INTERNA</t>
  </si>
  <si>
    <t>5 4 3 1</t>
  </si>
  <si>
    <t>GASTOS DE LA DEUDA PÚBLICA</t>
  </si>
  <si>
    <t>5 4 3</t>
  </si>
  <si>
    <t>COMISIONES DE LA DEUDA PÚBLICA EXTERNA</t>
  </si>
  <si>
    <t>5 4 2 2</t>
  </si>
  <si>
    <t>COMISIONES DE LA DEUDA PÚBLICA INTERNA</t>
  </si>
  <si>
    <t>5 4 2 1</t>
  </si>
  <si>
    <t>COMISIONES DE LA DEUDA PÚBLICA</t>
  </si>
  <si>
    <t>5 4 2</t>
  </si>
  <si>
    <t>INTERESES DE LA DEUDA PÚBLICA EXTERNA</t>
  </si>
  <si>
    <t>5 4 1 2</t>
  </si>
  <si>
    <t>INTERESES DE LA DEUDA PÚBLICA INTERNA</t>
  </si>
  <si>
    <t>5 4 1 1</t>
  </si>
  <si>
    <t>INTERESES DE LA DEUDA PÚBLICA</t>
  </si>
  <si>
    <t>5 4 1</t>
  </si>
  <si>
    <t>INTERESES, COMISIONES Y OTROS GASTOS DE LA DEUDA PÚBLICA</t>
  </si>
  <si>
    <t>5 4</t>
  </si>
  <si>
    <t>CONVENIOS DE DESCENTRALIZACIÓN Y OTROS</t>
  </si>
  <si>
    <t>5 3 3 2</t>
  </si>
  <si>
    <t>CONVENIOS DE REASIGNACIÓN</t>
  </si>
  <si>
    <t>5 3 3 1</t>
  </si>
  <si>
    <t>5 3 3</t>
  </si>
  <si>
    <t>APORTACIONES DE LAS ENTIDADES FEDERATIVAS A LOS MUNICIPIOS</t>
  </si>
  <si>
    <t>5 3 2 2</t>
  </si>
  <si>
    <t>APORTACIONES DE LA FEDERACIÓN A ENTIDADES FEDERATIVAS Y MUNICIPIOS</t>
  </si>
  <si>
    <t>5 3 2 1</t>
  </si>
  <si>
    <t>5 3 2</t>
  </si>
  <si>
    <t>PARTICIPACIONES DE LAS ENTIDADES FEDERATIVAS A LOS MUNICIPIOS</t>
  </si>
  <si>
    <t>5 3 1 2</t>
  </si>
  <si>
    <t>PARTICIPACIONES DE LA FEDERACIÓN A ENTIDADES FEDERATIVAS Y MUNICIPIOS</t>
  </si>
  <si>
    <t>5 3 1 1</t>
  </si>
  <si>
    <t>5 3 1</t>
  </si>
  <si>
    <t>PARTICIPACIONES Y APORTACIONES</t>
  </si>
  <si>
    <t>5 3</t>
  </si>
  <si>
    <t>TRANSFERENCIAS AL SECTOR PRIVADO EXTERNO</t>
  </si>
  <si>
    <t>5 2 9 2</t>
  </si>
  <si>
    <t>TRANSFERENCIAS AL EXTERIOR A GOBIERNOS EXTRANJEROS Y ORGANISMOS INTERNACIONALES</t>
  </si>
  <si>
    <t>5 2 9 1</t>
  </si>
  <si>
    <t>TRANSFERENCIAS AL EXTERIOR</t>
  </si>
  <si>
    <t>5 2 9</t>
  </si>
  <si>
    <t>DONATIVOS INTERNACIONALES</t>
  </si>
  <si>
    <t>5 2 8 5</t>
  </si>
  <si>
    <t>DONATIVOS A FIDEICOMISO, MANDATOS Y CONTRATOS ANÁLOGOS ESTATALES</t>
  </si>
  <si>
    <t>5 2 8 4</t>
  </si>
  <si>
    <t>DONATIVOS A FIDEICOMISO, MANDATOS Y CONTRATOS ANÁLOGOS PRIVADOS</t>
  </si>
  <si>
    <t>5 2 8 3</t>
  </si>
  <si>
    <t>DONATIVOS A ENTIDADES FEDERATIVAS Y MUNICIPIOS</t>
  </si>
  <si>
    <t>5 2 8 2</t>
  </si>
  <si>
    <t>DONATIVOS A INSTITUCIONES SIN FINES DE LUCRO</t>
  </si>
  <si>
    <t>5 2 8 1</t>
  </si>
  <si>
    <t>DONATIVOS</t>
  </si>
  <si>
    <t>5 2 8</t>
  </si>
  <si>
    <t>TRANSFERENCIAS POR OBLIGACIONES DE LEY</t>
  </si>
  <si>
    <t>5 2 7 1</t>
  </si>
  <si>
    <t>TRANSFERENCIAS A LA SEGURIDAD SOCIAL</t>
  </si>
  <si>
    <t>5 2 7</t>
  </si>
  <si>
    <t>TRANSFERENCIAS A FIDEICOMISOS, MANDATOS Y CONTRATOS ANÁLOGOS A ENTIDADES PARAESTATALES</t>
  </si>
  <si>
    <t>5 2 6 2</t>
  </si>
  <si>
    <t>TRANSFERENCIAS A FIDEICOMISOS, MANDATOS Y CONTRATOS ANÁLOGOS AL GOBIERNO</t>
  </si>
  <si>
    <t>5 2 6 1</t>
  </si>
  <si>
    <t>TRANSFERENCIAS A FIDEICOMISOS, MANDATOS Y CONTRATOS ANÁLOGOS</t>
  </si>
  <si>
    <t>5 2 6</t>
  </si>
  <si>
    <t>OTRAS PENSIONES Y JUBILACIONES</t>
  </si>
  <si>
    <t>5 2 5 9</t>
  </si>
  <si>
    <t>JUBILACIONES</t>
  </si>
  <si>
    <t>5 2 5 2</t>
  </si>
  <si>
    <t>PENSIONES</t>
  </si>
  <si>
    <t>5 2 5 1</t>
  </si>
  <si>
    <t>5 2 5</t>
  </si>
  <si>
    <t>AYUDAS SOCIALES POR DESASTRES NATURALES Y OTROS SINIESTROS</t>
  </si>
  <si>
    <t>5 2 4 4</t>
  </si>
  <si>
    <t>AYUDAS SOCIALES A INSTITUCIONES</t>
  </si>
  <si>
    <t>5 2 4 3</t>
  </si>
  <si>
    <t>BECAS</t>
  </si>
  <si>
    <t>5 2 4 2</t>
  </si>
  <si>
    <t>AYUDAS SOCIALES A PERSONAS</t>
  </si>
  <si>
    <t>5 2 4 1</t>
  </si>
  <si>
    <t>AYUDAS SOCIALES</t>
  </si>
  <si>
    <t>5 2 4</t>
  </si>
  <si>
    <t>SUBVENCIONES</t>
  </si>
  <si>
    <t>5 2 3 2</t>
  </si>
  <si>
    <t>SUBSIDIOS</t>
  </si>
  <si>
    <t>5 2 3 1</t>
  </si>
  <si>
    <t>5 2 3</t>
  </si>
  <si>
    <t>TRANSFERENCIAS OTORGADAS PARA INSTITUCIONES PARAESTATALES PUBLICAS FINANCIERAS</t>
  </si>
  <si>
    <t>5 2 2 3</t>
  </si>
  <si>
    <t>TRANSFERENCIAS A ENTIDADES FEDERATIVAS Y MUNICIPIOS</t>
  </si>
  <si>
    <t>5 2 2 2</t>
  </si>
  <si>
    <t>TRANSFERENCIAS A ENTIDADES PARAESTATALES</t>
  </si>
  <si>
    <t>5 2 2 1</t>
  </si>
  <si>
    <t>TRANSFERENCIAS AL RESTO DEL SECTOR PÚBLICO</t>
  </si>
  <si>
    <t>5 2 2</t>
  </si>
  <si>
    <t>TRANSFERENCIAS INTERNAS AL SECTOR PÚBLICO</t>
  </si>
  <si>
    <t>5 2 1 2</t>
  </si>
  <si>
    <t>ASIGNACIONES AL SECTOR PÚBLICO</t>
  </si>
  <si>
    <t>5 2 1 1</t>
  </si>
  <si>
    <t>TRANSFERENCIAS INTERNAS Y ASIGNACIONES AL SECTOR PÚBLICO</t>
  </si>
  <si>
    <t>5 2 1</t>
  </si>
  <si>
    <t>TRANSFERENCIAS, ASIGNACIONES, SUBSIDIOS Y OTRAS AYUDAS</t>
  </si>
  <si>
    <t>5 2</t>
  </si>
  <si>
    <t>OTROS SERVICIOS GENERALES</t>
  </si>
  <si>
    <t>5 1 3 9</t>
  </si>
  <si>
    <t>SERVICIOS OFICIALES</t>
  </si>
  <si>
    <t>5 1 3 8</t>
  </si>
  <si>
    <t>SERVICIOS DE TRASLADO Y VIÁTICOS</t>
  </si>
  <si>
    <t>5 1 3 7</t>
  </si>
  <si>
    <t>SERVICIOS DE COMUNICACIÓN SOCIAL Y PUBLICIDAD</t>
  </si>
  <si>
    <t>5 1 3 6</t>
  </si>
  <si>
    <t>SERVICIOS DE INSTALACIÓN, REPARACIÓN, MANTENIMIENTO Y CONSERVACIÓN</t>
  </si>
  <si>
    <t>5 1 3 5</t>
  </si>
  <si>
    <t>SERVICIOS FINANCIEROS, BANCARIOS Y COMERCIALES</t>
  </si>
  <si>
    <t>5 1 3 4</t>
  </si>
  <si>
    <t>SERVICIOS PROFESIONALES, CIENTÍFICOS Y TÉCNICOS Y OTROS SERVICIOS</t>
  </si>
  <si>
    <t>5 1 3 3</t>
  </si>
  <si>
    <t>SERVICIOS DE ARRENDAMIENTO</t>
  </si>
  <si>
    <t>5 1 3 2</t>
  </si>
  <si>
    <t>SERVICIOS BÁSICOS</t>
  </si>
  <si>
    <t>5 1 3 1</t>
  </si>
  <si>
    <t>SERVICIOS GENERALES</t>
  </si>
  <si>
    <t>5 1 3</t>
  </si>
  <si>
    <t>HERRAMIENTAS, REFACCIONES Y ACCESORIOS MENORES</t>
  </si>
  <si>
    <t>5 1 2 9</t>
  </si>
  <si>
    <t>MATERIALES Y SUMINISTROS PARA SEGURIDAD</t>
  </si>
  <si>
    <t>5 1 2 8</t>
  </si>
  <si>
    <t>VESTUARIO, BLANCOS, PRENDAS DE PROTECCIÓN Y ARTÍCULOS DEPORTIVOS</t>
  </si>
  <si>
    <t>5 1 2 7</t>
  </si>
  <si>
    <t>5 1 2 6</t>
  </si>
  <si>
    <t>PRODUCTOS QUÍMICOS, FARMACÉUTICOS Y DE LABORATORIO</t>
  </si>
  <si>
    <t>5 1 2 5</t>
  </si>
  <si>
    <t>MATERIALES Y ARTÍCULOS DE CONSTRUCCIÓN Y DE REPARACIÓN</t>
  </si>
  <si>
    <t>5 1 2 4</t>
  </si>
  <si>
    <t>MATERIAS PRIMAS Y MATERIALES DE PRODUCCIÓN Y COMERCIALIZACIÓN</t>
  </si>
  <si>
    <t>5 1 2 3</t>
  </si>
  <si>
    <t>ALIMENTOS Y UTENSILIOS</t>
  </si>
  <si>
    <t>5 1 2 2</t>
  </si>
  <si>
    <t>MATERIALES DE ADMINISTRACIÓN, EMISIÓN DE DOCUMENTOS Y ARTÍCULOS OFICIALES</t>
  </si>
  <si>
    <t>5 1 2 1</t>
  </si>
  <si>
    <t>MATERIALES Y SUMINISTROS</t>
  </si>
  <si>
    <t>5 1 2</t>
  </si>
  <si>
    <t>5 1 1 8</t>
  </si>
  <si>
    <t>PAGO DE ESTÍMULOS A SERVIDORES PÚBLICOS</t>
  </si>
  <si>
    <t>5 1 1 6</t>
  </si>
  <si>
    <t>OTRAS PRESTACIONES SOCIALES Y ECONÓMICAS</t>
  </si>
  <si>
    <t>5 1 1 5</t>
  </si>
  <si>
    <t>SEGURIDAD SOCIAL</t>
  </si>
  <si>
    <t>5 1 1 4</t>
  </si>
  <si>
    <t>REMUNERACIONES ADICIONALES Y ESPECIALES</t>
  </si>
  <si>
    <t>5 1 1 3</t>
  </si>
  <si>
    <t>REMUNERACIONES AL PERSONAL DE CARÁCTER TRANSITORIO</t>
  </si>
  <si>
    <t>5 1 1 2</t>
  </si>
  <si>
    <t>REMUNERACIONES AL PERSONAL DE CARÁCTER PERMANENTE</t>
  </si>
  <si>
    <t>5 1 1 1</t>
  </si>
  <si>
    <t>SERVICIOS PERSONALES</t>
  </si>
  <si>
    <t>5 1 1</t>
  </si>
  <si>
    <t>GASTOS DE FUNCIONAMIENTO</t>
  </si>
  <si>
    <t>5 1</t>
  </si>
  <si>
    <t>Explicación</t>
  </si>
  <si>
    <t>% de Rubro</t>
  </si>
  <si>
    <t>Gastos, transferencias, subsidios, otras ayudas, participaciones y aportaciones, otros gastos y pérdidas extraordinarias e ingresos y gastos extraordinarios</t>
  </si>
  <si>
    <t>Gastos y Otras Pérdidas</t>
  </si>
  <si>
    <t>Bajo protesta de decir verdad declaramos que los Estados Financieros y sus notas son razonablemente correctos y son responsabilidad del emisor.</t>
  </si>
  <si>
    <t>4. Total de Gastos Contables</t>
  </si>
  <si>
    <t>3.7 Otros Gastos Contables No Presupuestarios</t>
  </si>
  <si>
    <t>3.6  Materiales y Suministros (consumos)</t>
  </si>
  <si>
    <t>3.5  Inversión Pública no Capitalizable</t>
  </si>
  <si>
    <t>3.4  Otros Gastos</t>
  </si>
  <si>
    <t>3.3  Disminución de Inventarios</t>
  </si>
  <si>
    <t xml:space="preserve">3.2  Provisiones </t>
  </si>
  <si>
    <t xml:space="preserve">3.1  Estimaciones, Depreciaciones, Deterioros, Obsolescencia y Amortizaciones </t>
  </si>
  <si>
    <t>3. Mas Gastos Contables No Presupuestarios</t>
  </si>
  <si>
    <t>2.21 Otros Egresos Presupuestarios No Contables</t>
  </si>
  <si>
    <t>2.20 Adeudos de Ejercicios Fiscales Anteriores ( ADEFAS)</t>
  </si>
  <si>
    <t>2.19 Amortización de la Deuda Pública</t>
  </si>
  <si>
    <t>2.18 Provisiones para Contingencias y Otras Erogaciones  Especiales</t>
  </si>
  <si>
    <t>2.17 Inversiones en Fideicomisos, Mandatos y Otros Análogos</t>
  </si>
  <si>
    <t>2.16 Concesión de Préstamos</t>
  </si>
  <si>
    <t>2.15 Compra de Títulos y Valores</t>
  </si>
  <si>
    <t>2.14 Acciones y Participaciones de Capital</t>
  </si>
  <si>
    <t>2.13 Obra Pública en Bienes Propios</t>
  </si>
  <si>
    <t>2.12 Obra Pública en Bienes de Dominio Público</t>
  </si>
  <si>
    <t>2.11 Activos Intangibles</t>
  </si>
  <si>
    <t>2.10 Bienes Inmuebles</t>
  </si>
  <si>
    <t>2.9  Activos Biológicos</t>
  </si>
  <si>
    <t>2.8  Maquinaria, Otros Equipos y Herramientas</t>
  </si>
  <si>
    <t>2.7  Equipo de Defensa y Seguridad</t>
  </si>
  <si>
    <t>2.6  Vehículos y Equipo de Transporte</t>
  </si>
  <si>
    <t>2.5  Equipo y Instrumental Medico y de Laboratorio</t>
  </si>
  <si>
    <t>2.4  Mobiliario y Equipo Educacional y Recreativo</t>
  </si>
  <si>
    <t>2.3  Mobiliario y Equipo de Administración</t>
  </si>
  <si>
    <t>2.2  Materiales y Suministros</t>
  </si>
  <si>
    <t>2.1  Materias Primas y Materiales de Producción y Comercialización</t>
  </si>
  <si>
    <t>2. Menos Egresos Presupuestarios No Contables</t>
  </si>
  <si>
    <t>1. Total de Egresos Presupuestarios</t>
  </si>
  <si>
    <t>CONCILIACIÓN ENTRE LOS EGRESOS PRESUPUESTARIOS Y LOS GASTOS CONTABLES</t>
  </si>
  <si>
    <t>(Cifras en pesos)</t>
  </si>
  <si>
    <t>4. Total de Ingresos Contables</t>
  </si>
  <si>
    <t>3.3 Otros Ingresos Presupuestarios No Contables</t>
  </si>
  <si>
    <t>3.2 Ingresos Derivados de Financiamientos</t>
  </si>
  <si>
    <t>3.1 Aprovechamientos Patrimoniales</t>
  </si>
  <si>
    <t>3. Menos Ingresos Presupuestarios No Contables</t>
  </si>
  <si>
    <t>2.6 Otros Ingresos Contables No Presupuestarios</t>
  </si>
  <si>
    <t>2.5 Otros Ingresos y Beneficios Varios</t>
  </si>
  <si>
    <t>2.4 Disminución del Exceso de Provisiones</t>
  </si>
  <si>
    <t>2.3 Disminución del Exceso de Estimaciones por Pérdida o Deterioro u  Obsolescencia</t>
  </si>
  <si>
    <t>2.2 Incremento por Variación de Inventarios</t>
  </si>
  <si>
    <t>2.1 Ingresos Financieros</t>
  </si>
  <si>
    <t>2. Más Ingresos Contables No Presupuestarios</t>
  </si>
  <si>
    <t>1. Total de Ingresos Presupuestarios</t>
  </si>
  <si>
    <t>CONCILIACIÓN ENTRE LOS INGRESOS PRESUPUESTARIOS Y CONTABLES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</si>
</sst>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0%"/>
  </numFmts>
  <fonts count="25" x14ac:knownFonts="1">
    <font>
      <sz val="10"/>
      <name val="Arial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8"/>
      <name val="Arial"/>
    </font>
    <font>
      <sz val="8"/>
      <name val="Arial"/>
    </font>
    <font>
      <sz val="8"/>
      <name val="Arial"/>
      <family val="2"/>
    </font>
    <font>
      <b/>
      <sz val="8"/>
      <name val="Arial"/>
    </font>
    <font>
      <b/>
      <sz val="8"/>
      <name val="Arial Narrow"/>
      <family val="2"/>
    </font>
    <font>
      <b/>
      <sz val="7"/>
      <name val="Arial"/>
      <family val="2"/>
    </font>
    <font>
      <sz val="9"/>
      <color indexed="8"/>
      <name val="Arial Narrow"/>
      <family val="2"/>
    </font>
    <font>
      <b/>
      <sz val="9"/>
      <color indexed="8"/>
      <name val="Arial Narrow"/>
      <family val="2"/>
    </font>
    <font>
      <sz val="10"/>
      <color indexed="10"/>
      <name val="Arial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10"/>
      <name val="Arial Narrow"/>
      <family val="2"/>
    </font>
    <font>
      <u/>
      <sz val="8"/>
      <name val="Arial"/>
      <family val="2"/>
    </font>
    <font>
      <sz val="6"/>
      <name val="Arial"/>
    </font>
    <font>
      <b/>
      <sz val="6"/>
      <name val="Arial"/>
    </font>
    <font>
      <sz val="7"/>
      <name val="Arial"/>
    </font>
    <font>
      <b/>
      <sz val="7"/>
      <name val="Arial"/>
    </font>
    <font>
      <b/>
      <sz val="9"/>
      <name val="Arial"/>
    </font>
    <font>
      <sz val="9"/>
      <name val="Arial"/>
    </font>
    <font>
      <b/>
      <sz val="8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indexed="22"/>
        <bgColor indexed="42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44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top"/>
    </xf>
    <xf numFmtId="4" fontId="7" fillId="0" borderId="0" xfId="0" applyNumberFormat="1" applyFont="1" applyBorder="1" applyAlignment="1">
      <alignment vertical="top"/>
    </xf>
    <xf numFmtId="0" fontId="7" fillId="0" borderId="0" xfId="0" applyFont="1" applyBorder="1" applyAlignment="1">
      <alignment vertical="top" wrapText="1"/>
    </xf>
    <xf numFmtId="0" fontId="7" fillId="0" borderId="0" xfId="0" applyFont="1" applyFill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7" fillId="0" borderId="0" xfId="0" quotePrefix="1" applyFont="1" applyFill="1" applyBorder="1" applyAlignment="1">
      <alignment vertical="top"/>
    </xf>
    <xf numFmtId="0" fontId="2" fillId="0" borderId="0" xfId="0" quotePrefix="1" applyFont="1" applyFill="1" applyBorder="1" applyAlignment="1">
      <alignment vertical="top"/>
    </xf>
    <xf numFmtId="4" fontId="2" fillId="0" borderId="0" xfId="0" quotePrefix="1" applyNumberFormat="1" applyFont="1" applyBorder="1" applyAlignment="1">
      <alignment vertical="top"/>
    </xf>
    <xf numFmtId="4" fontId="7" fillId="0" borderId="0" xfId="0" quotePrefix="1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Alignment="1">
      <alignment horizontal="left" vertical="center"/>
    </xf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/>
    </xf>
    <xf numFmtId="4" fontId="9" fillId="0" borderId="0" xfId="0" applyNumberFormat="1" applyFont="1" applyFill="1" applyBorder="1" applyAlignment="1">
      <alignment horizontal="center" vertical="top"/>
    </xf>
    <xf numFmtId="4" fontId="9" fillId="0" borderId="0" xfId="0" applyNumberFormat="1" applyFont="1" applyFill="1" applyBorder="1" applyAlignment="1">
      <alignment vertical="top"/>
    </xf>
    <xf numFmtId="0" fontId="0" fillId="0" borderId="0" xfId="0" applyBorder="1"/>
    <xf numFmtId="0" fontId="0" fillId="0" borderId="0" xfId="0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left" vertical="center"/>
    </xf>
    <xf numFmtId="0" fontId="2" fillId="0" borderId="0" xfId="0" applyFont="1" applyFill="1" applyBorder="1"/>
    <xf numFmtId="4" fontId="7" fillId="0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vertical="top" wrapText="1"/>
    </xf>
    <xf numFmtId="4" fontId="2" fillId="0" borderId="0" xfId="0" applyNumberFormat="1" applyFont="1" applyFill="1" applyBorder="1" applyAlignment="1">
      <alignment vertical="top"/>
    </xf>
    <xf numFmtId="4" fontId="2" fillId="0" borderId="0" xfId="0" quotePrefix="1" applyNumberFormat="1" applyFont="1" applyFill="1" applyBorder="1" applyAlignment="1">
      <alignment vertical="top"/>
    </xf>
    <xf numFmtId="0" fontId="2" fillId="0" borderId="0" xfId="0" quotePrefix="1" applyFont="1" applyFill="1" applyBorder="1" applyAlignment="1">
      <alignment vertical="top" wrapText="1"/>
    </xf>
    <xf numFmtId="0" fontId="2" fillId="0" borderId="0" xfId="0" applyFont="1" applyBorder="1"/>
    <xf numFmtId="0" fontId="0" fillId="2" borderId="0" xfId="0" applyFill="1" applyBorder="1"/>
    <xf numFmtId="0" fontId="13" fillId="0" borderId="0" xfId="0" applyFont="1" applyBorder="1"/>
    <xf numFmtId="0" fontId="13" fillId="2" borderId="0" xfId="0" applyFont="1" applyFill="1" applyBorder="1"/>
    <xf numFmtId="0" fontId="7" fillId="0" borderId="0" xfId="0" applyFont="1" applyBorder="1"/>
    <xf numFmtId="4" fontId="7" fillId="2" borderId="0" xfId="0" applyNumberFormat="1" applyFont="1" applyFill="1" applyBorder="1"/>
    <xf numFmtId="4" fontId="7" fillId="2" borderId="0" xfId="0" applyNumberFormat="1" applyFont="1" applyFill="1" applyBorder="1" applyAlignment="1"/>
    <xf numFmtId="0" fontId="7" fillId="2" borderId="0" xfId="0" applyFont="1" applyFill="1" applyBorder="1" applyAlignment="1">
      <alignment wrapText="1"/>
    </xf>
    <xf numFmtId="0" fontId="7" fillId="2" borderId="0" xfId="0" applyFont="1" applyFill="1" applyBorder="1" applyAlignment="1">
      <alignment vertical="top"/>
    </xf>
    <xf numFmtId="0" fontId="7" fillId="2" borderId="0" xfId="0" applyFont="1" applyFill="1" applyBorder="1"/>
    <xf numFmtId="0" fontId="9" fillId="2" borderId="4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10" fillId="0" borderId="0" xfId="0" applyNumberFormat="1" applyFont="1" applyFill="1" applyBorder="1" applyAlignment="1">
      <alignment vertical="center" wrapText="1"/>
    </xf>
    <xf numFmtId="0" fontId="7" fillId="0" borderId="0" xfId="0" applyFont="1" applyAlignment="1">
      <alignment vertical="top"/>
    </xf>
    <xf numFmtId="4" fontId="7" fillId="0" borderId="0" xfId="0" applyNumberFormat="1" applyFont="1" applyAlignment="1">
      <alignment vertical="top"/>
    </xf>
    <xf numFmtId="0" fontId="7" fillId="0" borderId="0" xfId="0" applyFont="1" applyAlignment="1">
      <alignment vertical="top" wrapText="1"/>
    </xf>
    <xf numFmtId="4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7" fillId="0" borderId="0" xfId="0" quotePrefix="1" applyFont="1" applyAlignment="1">
      <alignment vertical="top"/>
    </xf>
    <xf numFmtId="0" fontId="2" fillId="0" borderId="0" xfId="0" quotePrefix="1" applyFont="1" applyAlignment="1">
      <alignment vertical="top"/>
    </xf>
    <xf numFmtId="4" fontId="2" fillId="0" borderId="0" xfId="0" quotePrefix="1" applyNumberFormat="1" applyFont="1" applyAlignment="1">
      <alignment vertical="top"/>
    </xf>
    <xf numFmtId="4" fontId="7" fillId="0" borderId="0" xfId="0" quotePrefix="1" applyNumberFormat="1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9" fillId="3" borderId="4" xfId="0" applyFont="1" applyFill="1" applyBorder="1" applyAlignment="1">
      <alignment vertical="center"/>
    </xf>
    <xf numFmtId="0" fontId="9" fillId="3" borderId="8" xfId="0" applyFont="1" applyFill="1" applyBorder="1" applyAlignment="1">
      <alignment vertical="center"/>
    </xf>
    <xf numFmtId="4" fontId="9" fillId="0" borderId="0" xfId="0" applyNumberFormat="1" applyFont="1" applyAlignment="1">
      <alignment vertical="top"/>
    </xf>
    <xf numFmtId="0" fontId="9" fillId="3" borderId="3" xfId="0" applyFont="1" applyFill="1" applyBorder="1" applyAlignment="1">
      <alignment vertical="center"/>
    </xf>
    <xf numFmtId="0" fontId="9" fillId="3" borderId="14" xfId="0" applyFont="1" applyFill="1" applyBorder="1" applyAlignment="1">
      <alignment vertical="center"/>
    </xf>
    <xf numFmtId="4" fontId="10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/>
    <xf numFmtId="4" fontId="10" fillId="3" borderId="0" xfId="0" applyNumberFormat="1" applyFont="1" applyFill="1" applyAlignment="1">
      <alignment vertical="center" wrapText="1"/>
    </xf>
    <xf numFmtId="0" fontId="2" fillId="3" borderId="0" xfId="0" applyFont="1" applyFill="1"/>
    <xf numFmtId="0" fontId="10" fillId="3" borderId="0" xfId="0" applyFont="1" applyFill="1" applyAlignment="1">
      <alignment horizontal="center" vertical="center" wrapText="1"/>
    </xf>
    <xf numFmtId="0" fontId="0" fillId="3" borderId="0" xfId="0" applyFill="1"/>
    <xf numFmtId="0" fontId="13" fillId="0" borderId="0" xfId="0" applyFont="1"/>
    <xf numFmtId="0" fontId="13" fillId="3" borderId="0" xfId="0" applyFont="1" applyFill="1"/>
    <xf numFmtId="0" fontId="7" fillId="0" borderId="0" xfId="0" applyFont="1"/>
    <xf numFmtId="4" fontId="7" fillId="3" borderId="0" xfId="0" applyNumberFormat="1" applyFont="1" applyFill="1"/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vertical="top"/>
    </xf>
    <xf numFmtId="0" fontId="7" fillId="3" borderId="0" xfId="0" applyFont="1" applyFill="1"/>
    <xf numFmtId="0" fontId="17" fillId="0" borderId="0" xfId="0" applyFont="1" applyAlignment="1">
      <alignment vertical="top" wrapText="1"/>
    </xf>
    <xf numFmtId="0" fontId="17" fillId="0" borderId="0" xfId="0" applyFont="1" applyFill="1" applyBorder="1" applyAlignment="1">
      <alignment vertical="top" wrapText="1"/>
    </xf>
    <xf numFmtId="4" fontId="9" fillId="4" borderId="0" xfId="0" applyNumberFormat="1" applyFont="1" applyFill="1" applyBorder="1" applyAlignment="1">
      <alignment vertical="center"/>
    </xf>
    <xf numFmtId="4" fontId="9" fillId="4" borderId="0" xfId="0" applyNumberFormat="1" applyFont="1" applyFill="1" applyBorder="1" applyAlignment="1">
      <alignment horizontal="center" vertical="top"/>
    </xf>
    <xf numFmtId="0" fontId="18" fillId="0" borderId="0" xfId="0" applyFont="1" applyAlignment="1">
      <alignment horizontal="left" vertical="center"/>
    </xf>
    <xf numFmtId="4" fontId="19" fillId="0" borderId="0" xfId="0" applyNumberFormat="1" applyFont="1" applyAlignment="1">
      <alignment horizontal="right" vertical="center"/>
    </xf>
    <xf numFmtId="4" fontId="18" fillId="0" borderId="0" xfId="0" applyNumberFormat="1" applyFont="1" applyAlignment="1">
      <alignment horizontal="right" vertical="center"/>
    </xf>
    <xf numFmtId="0" fontId="19" fillId="0" borderId="0" xfId="0" applyFont="1" applyAlignment="1">
      <alignment horizontal="left" vertical="center"/>
    </xf>
    <xf numFmtId="4" fontId="9" fillId="3" borderId="13" xfId="0" applyNumberFormat="1" applyFont="1" applyFill="1" applyBorder="1" applyAlignment="1">
      <alignment horizontal="center" vertical="top"/>
    </xf>
    <xf numFmtId="4" fontId="9" fillId="3" borderId="4" xfId="0" applyNumberFormat="1" applyFont="1" applyFill="1" applyBorder="1" applyAlignment="1">
      <alignment horizontal="center" vertical="top"/>
    </xf>
    <xf numFmtId="4" fontId="9" fillId="3" borderId="19" xfId="0" applyNumberFormat="1" applyFont="1" applyFill="1" applyBorder="1" applyAlignment="1">
      <alignment vertical="top"/>
    </xf>
    <xf numFmtId="0" fontId="2" fillId="0" borderId="0" xfId="0" applyFont="1" applyAlignment="1">
      <alignment horizontal="left" vertical="center"/>
    </xf>
    <xf numFmtId="0" fontId="0" fillId="3" borderId="0" xfId="0" applyFill="1" applyBorder="1"/>
    <xf numFmtId="0" fontId="13" fillId="3" borderId="0" xfId="0" applyFont="1" applyFill="1" applyBorder="1"/>
    <xf numFmtId="4" fontId="7" fillId="3" borderId="0" xfId="0" applyNumberFormat="1" applyFont="1" applyFill="1" applyBorder="1"/>
    <xf numFmtId="4" fontId="7" fillId="3" borderId="0" xfId="0" applyNumberFormat="1" applyFont="1" applyFill="1" applyBorder="1" applyAlignment="1"/>
    <xf numFmtId="0" fontId="7" fillId="3" borderId="0" xfId="0" applyFont="1" applyFill="1" applyBorder="1" applyAlignment="1">
      <alignment wrapText="1"/>
    </xf>
    <xf numFmtId="0" fontId="7" fillId="3" borderId="0" xfId="0" applyFont="1" applyFill="1" applyBorder="1" applyAlignment="1">
      <alignment vertical="top"/>
    </xf>
    <xf numFmtId="0" fontId="7" fillId="3" borderId="0" xfId="0" applyFont="1" applyFill="1" applyBorder="1"/>
    <xf numFmtId="0" fontId="9" fillId="2" borderId="1" xfId="0" applyFont="1" applyFill="1" applyBorder="1" applyAlignment="1">
      <alignment horizontal="center" vertical="center"/>
    </xf>
    <xf numFmtId="4" fontId="9" fillId="2" borderId="13" xfId="0" applyNumberFormat="1" applyFont="1" applyFill="1" applyBorder="1" applyAlignment="1">
      <alignment horizontal="center" vertical="top"/>
    </xf>
    <xf numFmtId="4" fontId="9" fillId="2" borderId="19" xfId="0" applyNumberFormat="1" applyFont="1" applyFill="1" applyBorder="1" applyAlignment="1">
      <alignment vertical="top"/>
    </xf>
    <xf numFmtId="0" fontId="9" fillId="2" borderId="4" xfId="0" applyFont="1" applyFill="1" applyBorder="1" applyAlignment="1">
      <alignment vertical="center"/>
    </xf>
    <xf numFmtId="0" fontId="9" fillId="2" borderId="3" xfId="0" applyFont="1" applyFill="1" applyBorder="1" applyAlignment="1">
      <alignment vertical="center"/>
    </xf>
    <xf numFmtId="4" fontId="9" fillId="2" borderId="4" xfId="0" applyNumberFormat="1" applyFont="1" applyFill="1" applyBorder="1" applyAlignment="1">
      <alignment horizontal="center" vertical="top"/>
    </xf>
    <xf numFmtId="0" fontId="20" fillId="0" borderId="0" xfId="0" applyFont="1" applyAlignment="1">
      <alignment horizontal="left" vertical="center"/>
    </xf>
    <xf numFmtId="4" fontId="21" fillId="0" borderId="0" xfId="0" applyNumberFormat="1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20" fillId="0" borderId="0" xfId="0" applyNumberFormat="1" applyFont="1" applyAlignment="1">
      <alignment horizontal="right" vertical="center"/>
    </xf>
    <xf numFmtId="0" fontId="9" fillId="2" borderId="8" xfId="0" applyFont="1" applyFill="1" applyBorder="1" applyAlignment="1">
      <alignment horizontal="center" vertical="center"/>
    </xf>
    <xf numFmtId="164" fontId="5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9" fillId="5" borderId="25" xfId="0" applyFont="1" applyFill="1" applyBorder="1" applyAlignment="1">
      <alignment vertical="center"/>
    </xf>
    <xf numFmtId="0" fontId="9" fillId="5" borderId="27" xfId="0" applyFont="1" applyFill="1" applyBorder="1" applyAlignment="1">
      <alignment vertical="center"/>
    </xf>
    <xf numFmtId="0" fontId="0" fillId="5" borderId="0" xfId="0" applyFill="1" applyBorder="1"/>
    <xf numFmtId="0" fontId="13" fillId="5" borderId="0" xfId="0" applyFont="1" applyFill="1" applyBorder="1"/>
    <xf numFmtId="4" fontId="7" fillId="5" borderId="0" xfId="0" applyNumberFormat="1" applyFont="1" applyFill="1" applyBorder="1"/>
    <xf numFmtId="4" fontId="7" fillId="5" borderId="0" xfId="0" applyNumberFormat="1" applyFont="1" applyFill="1" applyBorder="1" applyAlignment="1"/>
    <xf numFmtId="0" fontId="7" fillId="5" borderId="0" xfId="0" applyFont="1" applyFill="1" applyBorder="1" applyAlignment="1">
      <alignment wrapText="1"/>
    </xf>
    <xf numFmtId="0" fontId="7" fillId="5" borderId="0" xfId="0" applyFont="1" applyFill="1" applyBorder="1" applyAlignment="1">
      <alignment vertical="top"/>
    </xf>
    <xf numFmtId="0" fontId="7" fillId="5" borderId="0" xfId="0" applyFont="1" applyFill="1" applyBorder="1"/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vertical="top" wrapText="1"/>
    </xf>
    <xf numFmtId="0" fontId="24" fillId="0" borderId="0" xfId="0" applyFont="1" applyFill="1" applyBorder="1" applyAlignment="1">
      <alignment horizontal="center" vertical="top"/>
    </xf>
    <xf numFmtId="0" fontId="12" fillId="5" borderId="26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24" fillId="2" borderId="0" xfId="0" applyFont="1" applyFill="1" applyBorder="1" applyAlignment="1">
      <alignment horizontal="center" vertical="top"/>
    </xf>
    <xf numFmtId="0" fontId="12" fillId="6" borderId="26" xfId="0" applyFont="1" applyFill="1" applyBorder="1" applyAlignment="1">
      <alignment horizontal="center" vertical="top"/>
    </xf>
    <xf numFmtId="0" fontId="9" fillId="2" borderId="17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4" fontId="9" fillId="2" borderId="3" xfId="0" applyNumberFormat="1" applyFont="1" applyFill="1" applyBorder="1" applyAlignment="1">
      <alignment horizontal="center" vertical="center"/>
    </xf>
    <xf numFmtId="4" fontId="9" fillId="2" borderId="14" xfId="0" applyNumberFormat="1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horizontal="center" vertical="center"/>
    </xf>
    <xf numFmtId="4" fontId="9" fillId="2" borderId="8" xfId="0" applyNumberFormat="1" applyFont="1" applyFill="1" applyBorder="1" applyAlignment="1">
      <alignment horizontal="center" vertical="center"/>
    </xf>
    <xf numFmtId="4" fontId="9" fillId="2" borderId="19" xfId="0" applyNumberFormat="1" applyFont="1" applyFill="1" applyBorder="1" applyAlignment="1">
      <alignment horizontal="center" vertical="center"/>
    </xf>
    <xf numFmtId="4" fontId="9" fillId="2" borderId="18" xfId="0" applyNumberFormat="1" applyFont="1" applyFill="1" applyBorder="1" applyAlignment="1">
      <alignment horizontal="center" vertical="center"/>
    </xf>
    <xf numFmtId="4" fontId="9" fillId="2" borderId="13" xfId="0" applyNumberFormat="1" applyFont="1" applyFill="1" applyBorder="1" applyAlignment="1">
      <alignment horizontal="center" vertical="center"/>
    </xf>
    <xf numFmtId="4" fontId="9" fillId="2" borderId="12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6" fillId="2" borderId="0" xfId="0" applyFont="1" applyFill="1" applyBorder="1" applyAlignment="1">
      <alignment horizontal="center" vertical="top"/>
    </xf>
    <xf numFmtId="0" fontId="15" fillId="2" borderId="0" xfId="0" applyFont="1" applyFill="1" applyBorder="1" applyAlignment="1">
      <alignment horizontal="center" vertical="top"/>
    </xf>
    <xf numFmtId="0" fontId="14" fillId="2" borderId="0" xfId="0" applyFont="1" applyFill="1" applyBorder="1" applyAlignment="1">
      <alignment horizontal="center" vertical="top"/>
    </xf>
    <xf numFmtId="0" fontId="11" fillId="2" borderId="0" xfId="0" applyFont="1" applyFill="1" applyBorder="1" applyAlignment="1">
      <alignment horizontal="center" vertical="top"/>
    </xf>
    <xf numFmtId="0" fontId="10" fillId="0" borderId="0" xfId="0" applyNumberFormat="1" applyFont="1" applyFill="1" applyBorder="1" applyAlignment="1">
      <alignment horizontal="center" vertical="center" wrapText="1"/>
    </xf>
    <xf numFmtId="4" fontId="9" fillId="2" borderId="15" xfId="0" applyNumberFormat="1" applyFont="1" applyFill="1" applyBorder="1" applyAlignment="1">
      <alignment horizontal="center" vertical="center"/>
    </xf>
    <xf numFmtId="4" fontId="9" fillId="2" borderId="9" xfId="0" applyNumberFormat="1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4" fontId="9" fillId="3" borderId="19" xfId="0" applyNumberFormat="1" applyFont="1" applyFill="1" applyBorder="1" applyAlignment="1">
      <alignment horizontal="center" vertical="center" wrapText="1"/>
    </xf>
    <xf numFmtId="4" fontId="9" fillId="3" borderId="14" xfId="0" applyNumberFormat="1" applyFont="1" applyFill="1" applyBorder="1" applyAlignment="1">
      <alignment horizontal="center" vertical="center" wrapText="1"/>
    </xf>
    <xf numFmtId="4" fontId="9" fillId="3" borderId="13" xfId="0" applyNumberFormat="1" applyFont="1" applyFill="1" applyBorder="1" applyAlignment="1">
      <alignment horizontal="center" vertical="center" wrapText="1"/>
    </xf>
    <xf numFmtId="4" fontId="9" fillId="3" borderId="8" xfId="0" applyNumberFormat="1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top"/>
    </xf>
    <xf numFmtId="0" fontId="16" fillId="3" borderId="0" xfId="0" applyFont="1" applyFill="1" applyAlignment="1">
      <alignment horizontal="center" vertical="top"/>
    </xf>
    <xf numFmtId="0" fontId="15" fillId="3" borderId="0" xfId="0" applyFont="1" applyFill="1" applyAlignment="1">
      <alignment horizontal="center" vertical="top"/>
    </xf>
    <xf numFmtId="0" fontId="14" fillId="3" borderId="0" xfId="0" applyFont="1" applyFill="1" applyAlignment="1">
      <alignment horizontal="center" vertical="top"/>
    </xf>
    <xf numFmtId="0" fontId="12" fillId="3" borderId="0" xfId="0" applyFont="1" applyFill="1" applyAlignment="1">
      <alignment horizontal="center" vertical="top"/>
    </xf>
    <xf numFmtId="4" fontId="9" fillId="3" borderId="3" xfId="0" applyNumberFormat="1" applyFont="1" applyFill="1" applyBorder="1" applyAlignment="1">
      <alignment horizontal="center" vertical="center" wrapText="1"/>
    </xf>
    <xf numFmtId="4" fontId="9" fillId="3" borderId="4" xfId="0" applyNumberFormat="1" applyFont="1" applyFill="1" applyBorder="1" applyAlignment="1">
      <alignment horizontal="center" vertical="center" wrapText="1"/>
    </xf>
    <xf numFmtId="0" fontId="9" fillId="3" borderId="14" xfId="0" quotePrefix="1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NumberFormat="1" applyFont="1" applyFill="1" applyBorder="1" applyAlignment="1">
      <alignment horizontal="center" vertical="center" wrapText="1"/>
    </xf>
    <xf numFmtId="0" fontId="9" fillId="3" borderId="4" xfId="0" applyNumberFormat="1" applyFont="1" applyFill="1" applyBorder="1" applyAlignment="1">
      <alignment horizontal="center" vertical="center" wrapText="1"/>
    </xf>
    <xf numFmtId="0" fontId="9" fillId="3" borderId="14" xfId="0" applyNumberFormat="1" applyFont="1" applyFill="1" applyBorder="1" applyAlignment="1">
      <alignment horizontal="center" vertical="center" wrapText="1"/>
    </xf>
    <xf numFmtId="0" fontId="9" fillId="3" borderId="8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6" xfId="0" quotePrefix="1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6" xfId="0" applyNumberFormat="1" applyFont="1" applyFill="1" applyBorder="1" applyAlignment="1">
      <alignment horizontal="center" vertical="center" wrapText="1"/>
    </xf>
    <xf numFmtId="0" fontId="9" fillId="3" borderId="7" xfId="0" applyNumberFormat="1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top"/>
    </xf>
    <xf numFmtId="0" fontId="15" fillId="3" borderId="0" xfId="0" applyFont="1" applyFill="1" applyBorder="1" applyAlignment="1">
      <alignment horizontal="center" vertical="top"/>
    </xf>
    <xf numFmtId="0" fontId="14" fillId="3" borderId="0" xfId="0" applyFont="1" applyFill="1" applyBorder="1" applyAlignment="1">
      <alignment horizontal="center" vertical="top"/>
    </xf>
    <xf numFmtId="0" fontId="11" fillId="3" borderId="0" xfId="0" applyFont="1" applyFill="1" applyBorder="1" applyAlignment="1">
      <alignment horizontal="center" vertical="top"/>
    </xf>
    <xf numFmtId="0" fontId="12" fillId="3" borderId="0" xfId="0" applyFont="1" applyFill="1" applyBorder="1" applyAlignment="1">
      <alignment horizontal="center" vertical="top"/>
    </xf>
    <xf numFmtId="0" fontId="9" fillId="3" borderId="3" xfId="0" applyNumberFormat="1" applyFont="1" applyFill="1" applyBorder="1" applyAlignment="1">
      <alignment horizontal="center" vertical="center"/>
    </xf>
    <xf numFmtId="0" fontId="9" fillId="3" borderId="4" xfId="0" applyNumberFormat="1" applyFont="1" applyFill="1" applyBorder="1" applyAlignment="1">
      <alignment horizontal="center" vertical="center"/>
    </xf>
    <xf numFmtId="0" fontId="9" fillId="3" borderId="14" xfId="0" applyNumberFormat="1" applyFont="1" applyFill="1" applyBorder="1" applyAlignment="1">
      <alignment horizontal="center" vertical="center"/>
    </xf>
    <xf numFmtId="0" fontId="9" fillId="3" borderId="8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left" vertical="center" wrapText="1"/>
    </xf>
    <xf numFmtId="4" fontId="9" fillId="2" borderId="19" xfId="0" applyNumberFormat="1" applyFont="1" applyFill="1" applyBorder="1" applyAlignment="1">
      <alignment horizontal="center" vertical="center" wrapText="1"/>
    </xf>
    <xf numFmtId="4" fontId="9" fillId="2" borderId="3" xfId="0" applyNumberFormat="1" applyFont="1" applyFill="1" applyBorder="1" applyAlignment="1">
      <alignment horizontal="center" vertical="center" wrapText="1"/>
    </xf>
    <xf numFmtId="4" fontId="9" fillId="2" borderId="13" xfId="0" applyNumberFormat="1" applyFont="1" applyFill="1" applyBorder="1" applyAlignment="1">
      <alignment horizontal="center" vertical="center" wrapText="1"/>
    </xf>
    <xf numFmtId="4" fontId="9" fillId="2" borderId="4" xfId="0" applyNumberFormat="1" applyFont="1" applyFill="1" applyBorder="1" applyAlignment="1">
      <alignment horizontal="center" vertical="center" wrapText="1"/>
    </xf>
    <xf numFmtId="4" fontId="9" fillId="2" borderId="14" xfId="0" applyNumberFormat="1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center" wrapText="1"/>
    </xf>
    <xf numFmtId="0" fontId="21" fillId="2" borderId="22" xfId="0" applyFont="1" applyFill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vertical="top" wrapText="1"/>
    </xf>
    <xf numFmtId="4" fontId="7" fillId="0" borderId="23" xfId="0" applyNumberFormat="1" applyFont="1" applyBorder="1" applyAlignment="1" applyProtection="1">
      <alignment vertical="top"/>
    </xf>
    <xf numFmtId="4" fontId="7" fillId="0" borderId="21" xfId="0" applyNumberFormat="1" applyFont="1" applyBorder="1" applyAlignment="1" applyProtection="1">
      <alignment vertical="top"/>
    </xf>
    <xf numFmtId="4" fontId="2" fillId="0" borderId="23" xfId="0" applyNumberFormat="1" applyFont="1" applyBorder="1" applyAlignment="1" applyProtection="1">
      <alignment vertical="top"/>
    </xf>
    <xf numFmtId="4" fontId="2" fillId="0" borderId="21" xfId="0" applyNumberFormat="1" applyFont="1" applyBorder="1" applyAlignment="1" applyProtection="1">
      <alignment vertical="top"/>
    </xf>
    <xf numFmtId="0" fontId="9" fillId="2" borderId="1" xfId="0" applyFont="1" applyFill="1" applyBorder="1" applyAlignment="1">
      <alignment horizontal="center" vertical="center"/>
    </xf>
    <xf numFmtId="0" fontId="9" fillId="5" borderId="26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11" fillId="5" borderId="0" xfId="0" applyFont="1" applyFill="1" applyBorder="1" applyAlignment="1">
      <alignment horizontal="center" vertical="top"/>
    </xf>
    <xf numFmtId="0" fontId="12" fillId="5" borderId="0" xfId="0" applyFont="1" applyFill="1" applyBorder="1" applyAlignment="1">
      <alignment horizontal="center" vertical="top"/>
    </xf>
    <xf numFmtId="0" fontId="16" fillId="5" borderId="0" xfId="0" applyFont="1" applyFill="1" applyBorder="1" applyAlignment="1">
      <alignment horizontal="center" vertical="top"/>
    </xf>
    <xf numFmtId="0" fontId="15" fillId="5" borderId="0" xfId="0" applyFont="1" applyFill="1" applyBorder="1" applyAlignment="1">
      <alignment horizontal="center" vertical="top"/>
    </xf>
    <xf numFmtId="0" fontId="14" fillId="5" borderId="0" xfId="0" applyFont="1" applyFill="1" applyBorder="1" applyAlignment="1">
      <alignment horizontal="center" vertical="top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2" fillId="5" borderId="26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center" vertical="top"/>
    </xf>
    <xf numFmtId="0" fontId="12" fillId="6" borderId="26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5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6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20641" cy="677008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020641" cy="677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019175" cy="677008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1019175" cy="677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absoluteAnchor>
    <xdr:pos x="1643429" y="5824904"/>
    <xdr:ext cx="1612656" cy="1168644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43429" y="5824904"/>
          <a:ext cx="1612656" cy="116864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L.C. Lucia Martinez Esquivel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Subdirectora de Finanzas</a:t>
          </a:r>
        </a:p>
      </xdr:txBody>
    </xdr:sp>
    <xdr:clientData/>
  </xdr:absoluteAnchor>
  <xdr:absoluteAnchor>
    <xdr:pos x="3256085" y="5824904"/>
    <xdr:ext cx="1628775" cy="1168644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56085" y="5824904"/>
          <a:ext cx="1628775" cy="116864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Revisó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Lic. Lorenzo Antonio Reyes Angulo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Administrativo</a:t>
          </a:r>
        </a:p>
      </xdr:txBody>
    </xdr:sp>
    <xdr:clientData/>
  </xdr:absoluteAnchor>
  <xdr:absoluteAnchor>
    <xdr:pos x="4884860" y="5824904"/>
    <xdr:ext cx="1609725" cy="1168644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884860" y="5824904"/>
          <a:ext cx="1609725" cy="116864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Autorizò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Arq. Enrique Ramírez Barrios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</xdr:txBody>
    </xdr:sp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1276350" cy="647700"/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1276350" cy="647700"/>
        </a:xfrm>
        <a:prstGeom prst="rect">
          <a:avLst/>
        </a:prstGeom>
      </xdr:spPr>
    </xdr:pic>
    <xdr:clientData/>
  </xdr:oneCellAnchor>
  <xdr:oneCellAnchor>
    <xdr:from>
      <xdr:col>6</xdr:col>
      <xdr:colOff>666750</xdr:colOff>
      <xdr:row>1</xdr:row>
      <xdr:rowOff>0</xdr:rowOff>
    </xdr:from>
    <xdr:ext cx="1276350" cy="647700"/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38750" y="161925"/>
          <a:ext cx="1276350" cy="647700"/>
        </a:xfrm>
        <a:prstGeom prst="rect">
          <a:avLst/>
        </a:prstGeom>
      </xdr:spPr>
    </xdr:pic>
    <xdr:clientData/>
  </xdr:oneCellAnchor>
  <xdr:absoluteAnchor>
    <xdr:pos x="936625" y="106873675"/>
    <xdr:ext cx="2371725" cy="971550"/>
    <xdr:sp macro="" textlink="">
      <xdr:nvSpPr>
        <xdr:cNvPr id="4" name="Shape 1"/>
        <xdr:cNvSpPr/>
      </xdr:nvSpPr>
      <xdr:spPr>
        <a:xfrm>
          <a:off x="936625" y="106873675"/>
          <a:ext cx="2371725" cy="9715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__________________________________
L.C. Lucia Martinez Esquivel
Subdirectora de Finanzas</a:t>
          </a:r>
        </a:p>
      </xdr:txBody>
    </xdr:sp>
    <xdr:clientData/>
  </xdr:absoluteAnchor>
  <xdr:twoCellAnchor>
    <xdr:from>
      <xdr:col>2</xdr:col>
      <xdr:colOff>444500</xdr:colOff>
      <xdr:row>681</xdr:row>
      <xdr:rowOff>63500</xdr:rowOff>
    </xdr:from>
    <xdr:to>
      <xdr:col>5</xdr:col>
      <xdr:colOff>561975</xdr:colOff>
      <xdr:row>687</xdr:row>
      <xdr:rowOff>63500</xdr:rowOff>
    </xdr:to>
    <xdr:sp macro="" textlink="">
      <xdr:nvSpPr>
        <xdr:cNvPr id="5" name="Shape 1"/>
        <xdr:cNvSpPr/>
      </xdr:nvSpPr>
      <xdr:spPr>
        <a:xfrm>
          <a:off x="3683000" y="108140500"/>
          <a:ext cx="2641600" cy="95250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__________________________________
Lic. Lorenzo Antonio Reyes Angulo
Director Administrativo</a:t>
          </a:r>
        </a:p>
      </xdr:txBody>
    </xdr:sp>
    <xdr:clientData/>
  </xdr:twoCellAnchor>
  <xdr:twoCellAnchor>
    <xdr:from>
      <xdr:col>5</xdr:col>
      <xdr:colOff>447675</xdr:colOff>
      <xdr:row>681</xdr:row>
      <xdr:rowOff>0</xdr:rowOff>
    </xdr:from>
    <xdr:to>
      <xdr:col>8</xdr:col>
      <xdr:colOff>0</xdr:colOff>
      <xdr:row>687</xdr:row>
      <xdr:rowOff>0</xdr:rowOff>
    </xdr:to>
    <xdr:sp macro="" textlink="">
      <xdr:nvSpPr>
        <xdr:cNvPr id="6" name="Shape 1"/>
        <xdr:cNvSpPr/>
      </xdr:nvSpPr>
      <xdr:spPr>
        <a:xfrm>
          <a:off x="4257675" y="110270925"/>
          <a:ext cx="1838325" cy="9715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__________________________________
Arq. Enrique Ramírez Barrios
Director General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20003" cy="693254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020003" cy="69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019175" cy="693254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1019175" cy="69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absoluteAnchor>
    <xdr:pos x="1641199" y="5160065"/>
    <xdr:ext cx="1603099" cy="1128506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41199" y="5160065"/>
          <a:ext cx="1603099" cy="11285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L.C. Lucia Martinez Esquivel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Subdirectora de Finanzas</a:t>
          </a:r>
        </a:p>
      </xdr:txBody>
    </xdr:sp>
    <xdr:clientData/>
  </xdr:absoluteAnchor>
  <xdr:absoluteAnchor>
    <xdr:pos x="3244298" y="5160065"/>
    <xdr:ext cx="1624634" cy="1128506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44298" y="5160065"/>
          <a:ext cx="1624634" cy="11285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Revisó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Lic. Lorenzo Antonio Reyes Angulo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Administrativo</a:t>
          </a:r>
        </a:p>
      </xdr:txBody>
    </xdr:sp>
    <xdr:clientData/>
  </xdr:absoluteAnchor>
  <xdr:absoluteAnchor>
    <xdr:pos x="4868932" y="5160065"/>
    <xdr:ext cx="1601442" cy="1128506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868932" y="5160065"/>
          <a:ext cx="1601442" cy="11285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Autorizò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Arq. Enrique Ramírez Barrios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</xdr:txBody>
    </xdr:sp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20003" cy="693254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020003" cy="69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019175" cy="693254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1019175" cy="69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absoluteAnchor>
    <xdr:pos x="1641199" y="4596848"/>
    <xdr:ext cx="1603099" cy="112850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41199" y="4596848"/>
          <a:ext cx="1603099" cy="1128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L.C. Lucia Martinez Esquivel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Subdirectora de Finanzas</a:t>
          </a:r>
        </a:p>
      </xdr:txBody>
    </xdr:sp>
    <xdr:clientData/>
  </xdr:absoluteAnchor>
  <xdr:absoluteAnchor>
    <xdr:pos x="3244298" y="4596848"/>
    <xdr:ext cx="1624634" cy="112850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44298" y="4596848"/>
          <a:ext cx="1624634" cy="1128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Revisó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Lic. Lorenzo Antonio Reyes Angulo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Administrativo</a:t>
          </a:r>
        </a:p>
      </xdr:txBody>
    </xdr:sp>
    <xdr:clientData/>
  </xdr:absoluteAnchor>
  <xdr:absoluteAnchor>
    <xdr:pos x="4868932" y="4596848"/>
    <xdr:ext cx="1601442" cy="112850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868932" y="4596848"/>
          <a:ext cx="1601442" cy="1128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Autorizò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Arq. Enrique Ramírez Barrios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</xdr:txBody>
    </xdr:sp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20003" cy="693254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020003" cy="69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019175" cy="693254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1019175" cy="69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absoluteAnchor>
    <xdr:pos x="1641199" y="4936435"/>
    <xdr:ext cx="1603099" cy="112850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41199" y="4936435"/>
          <a:ext cx="1603099" cy="1128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L.C. Lucia Martinez Esquivel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Subdirectora de Finanzas</a:t>
          </a:r>
        </a:p>
      </xdr:txBody>
    </xdr:sp>
    <xdr:clientData/>
  </xdr:absoluteAnchor>
  <xdr:absoluteAnchor>
    <xdr:pos x="3244298" y="4936435"/>
    <xdr:ext cx="1624634" cy="112850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44298" y="4936435"/>
          <a:ext cx="1624634" cy="1128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Revisó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Lic. Lorenzo Antonio Reyes Angulo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Administrativo</a:t>
          </a:r>
        </a:p>
      </xdr:txBody>
    </xdr:sp>
    <xdr:clientData/>
  </xdr:absoluteAnchor>
  <xdr:absoluteAnchor>
    <xdr:pos x="4868932" y="4936435"/>
    <xdr:ext cx="1601442" cy="112850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868932" y="4936435"/>
          <a:ext cx="1601442" cy="1128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Autorizò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Arq. Enrique Ramírez Barrios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</xdr:txBody>
    </xdr:sp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20003" cy="693254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020003" cy="69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019175" cy="693254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1019175" cy="69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absoluteAnchor>
    <xdr:pos x="1641199" y="4033630"/>
    <xdr:ext cx="1603099" cy="1128506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41199" y="4033630"/>
          <a:ext cx="1603099" cy="11285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L.C. Lucia Martinez Esquivel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Subdirectora de Finanzas</a:t>
          </a:r>
        </a:p>
      </xdr:txBody>
    </xdr:sp>
    <xdr:clientData/>
  </xdr:absoluteAnchor>
  <xdr:absoluteAnchor>
    <xdr:pos x="3244298" y="4033630"/>
    <xdr:ext cx="1624634" cy="1128506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44298" y="4033630"/>
          <a:ext cx="1624634" cy="11285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Revisó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Lic. Lorenzo Antonio Reyes Angulo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Administrativo</a:t>
          </a:r>
        </a:p>
      </xdr:txBody>
    </xdr:sp>
    <xdr:clientData/>
  </xdr:absoluteAnchor>
  <xdr:absoluteAnchor>
    <xdr:pos x="4868932" y="4033630"/>
    <xdr:ext cx="1601442" cy="1128506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868932" y="4033630"/>
          <a:ext cx="1601442" cy="11285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Autorizò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Arq. Enrique Ramírez Barrios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</xdr:txBody>
    </xdr:sp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20641" cy="677008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020641" cy="677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019175" cy="677008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1019175" cy="677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absoluteAnchor>
    <xdr:pos x="1643429" y="7114442"/>
    <xdr:ext cx="1612656" cy="116864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43429" y="7114442"/>
          <a:ext cx="1612656" cy="1168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L.C. Lucia Martinez Esquivel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Subdirectora de Finanzas</a:t>
          </a:r>
        </a:p>
      </xdr:txBody>
    </xdr:sp>
    <xdr:clientData/>
  </xdr:absoluteAnchor>
  <xdr:absoluteAnchor>
    <xdr:pos x="3256085" y="7114442"/>
    <xdr:ext cx="1628775" cy="116864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56085" y="7114442"/>
          <a:ext cx="1628775" cy="1168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Revisó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Lic. Lorenzo Antonio Reyes Angulo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Administrativo</a:t>
          </a:r>
        </a:p>
      </xdr:txBody>
    </xdr:sp>
    <xdr:clientData/>
  </xdr:absoluteAnchor>
  <xdr:absoluteAnchor>
    <xdr:pos x="4884860" y="7114442"/>
    <xdr:ext cx="1609725" cy="116864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884860" y="7114442"/>
          <a:ext cx="1609725" cy="1168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Autorizò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Arq. Enrique Ramírez Barrios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</xdr:txBody>
    </xdr:sp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17588" cy="600075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017588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019175" cy="600075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10191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absoluteAnchor>
    <xdr:pos x="1136650" y="16835438"/>
    <xdr:ext cx="1614487" cy="1143000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136650" y="16835438"/>
          <a:ext cx="1614487" cy="114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L.C. Lucia Martinez Esquivel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Subdirectora de Finanzas</a:t>
          </a:r>
        </a:p>
      </xdr:txBody>
    </xdr:sp>
    <xdr:clientData/>
  </xdr:absoluteAnchor>
  <xdr:absoluteAnchor>
    <xdr:pos x="2751137" y="16835438"/>
    <xdr:ext cx="1628775" cy="1143000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751137" y="16835438"/>
          <a:ext cx="1628775" cy="114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Revisó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Lic. Lorenzo Antonio Reyes Angulo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Administrativo</a:t>
          </a:r>
        </a:p>
      </xdr:txBody>
    </xdr:sp>
    <xdr:clientData/>
  </xdr:absoluteAnchor>
  <xdr:absoluteAnchor>
    <xdr:pos x="4379912" y="16835438"/>
    <xdr:ext cx="1609725" cy="1143000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379912" y="16835438"/>
          <a:ext cx="1609725" cy="1143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Autorizò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Arq. Enrique Ramírez Barrios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</xdr:txBody>
    </xdr:sp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887291" cy="505558"/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7291" cy="505558"/>
        </a:xfrm>
        <a:prstGeom prst="rect">
          <a:avLst/>
        </a:prstGeom>
      </xdr:spPr>
    </xdr:pic>
    <xdr:clientData/>
  </xdr:oneCellAnchor>
  <xdr:oneCellAnchor>
    <xdr:from>
      <xdr:col>12</xdr:col>
      <xdr:colOff>133350</xdr:colOff>
      <xdr:row>1</xdr:row>
      <xdr:rowOff>0</xdr:rowOff>
    </xdr:from>
    <xdr:ext cx="885092" cy="505558"/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48550" y="161925"/>
          <a:ext cx="885092" cy="505558"/>
        </a:xfrm>
        <a:prstGeom prst="rect">
          <a:avLst/>
        </a:prstGeom>
      </xdr:spPr>
    </xdr:pic>
    <xdr:clientData/>
  </xdr:oneCellAnchor>
  <xdr:absoluteAnchor>
    <xdr:pos x="51288" y="21621750"/>
    <xdr:ext cx="2469174" cy="879231"/>
    <xdr:sp macro="" textlink="">
      <xdr:nvSpPr>
        <xdr:cNvPr id="4" name="Shape 1"/>
        <xdr:cNvSpPr/>
      </xdr:nvSpPr>
      <xdr:spPr>
        <a:xfrm>
          <a:off x="51288" y="21621750"/>
          <a:ext cx="2469174" cy="879231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
L.C. Lucia Martinez Esquivel
Subdirectora de Finanzas</a:t>
          </a:r>
        </a:p>
      </xdr:txBody>
    </xdr:sp>
    <xdr:clientData/>
  </xdr:absoluteAnchor>
  <xdr:absoluteAnchor>
    <xdr:pos x="2608386" y="21621750"/>
    <xdr:ext cx="2228850" cy="879231"/>
    <xdr:sp macro="" textlink="">
      <xdr:nvSpPr>
        <xdr:cNvPr id="5" name="Shape 1"/>
        <xdr:cNvSpPr/>
      </xdr:nvSpPr>
      <xdr:spPr>
        <a:xfrm>
          <a:off x="2608386" y="21621750"/>
          <a:ext cx="2228850" cy="879231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
Lic. Lorenzo Antonio Reyes Angulo
Director Administrativo</a:t>
          </a:r>
        </a:p>
      </xdr:txBody>
    </xdr:sp>
    <xdr:clientData/>
  </xdr:absoluteAnchor>
  <xdr:absoluteAnchor>
    <xdr:pos x="5334000" y="21621750"/>
    <xdr:ext cx="2769577" cy="879231"/>
    <xdr:sp macro="" textlink="">
      <xdr:nvSpPr>
        <xdr:cNvPr id="6" name="Shape 1"/>
        <xdr:cNvSpPr/>
      </xdr:nvSpPr>
      <xdr:spPr>
        <a:xfrm>
          <a:off x="5334000" y="21621750"/>
          <a:ext cx="2769577" cy="879231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
Arq. Enrique Ramírez Barrios
Director General</a:t>
          </a:r>
        </a:p>
      </xdr:txBody>
    </xdr:sp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847725" cy="6858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84772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200025</xdr:colOff>
      <xdr:row>1</xdr:row>
      <xdr:rowOff>0</xdr:rowOff>
    </xdr:from>
    <xdr:ext cx="819150" cy="685800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161925"/>
          <a:ext cx="8191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absoluteAnchor>
    <xdr:pos x="47625" y="7667625"/>
    <xdr:ext cx="2124075" cy="100012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47625" y="7667625"/>
          <a:ext cx="2124075" cy="1000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L.C. Lucia Martinez Esquivel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Subdirectora de Finanzas</a:t>
          </a:r>
        </a:p>
      </xdr:txBody>
    </xdr:sp>
    <xdr:clientData/>
  </xdr:absoluteAnchor>
  <xdr:absoluteAnchor>
    <xdr:pos x="2171700" y="7667625"/>
    <xdr:ext cx="1905000" cy="100012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171700" y="7667625"/>
          <a:ext cx="1905000" cy="1000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Revisó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Lic. Lorenzo Antonio Reyes Angulo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Administrativo</a:t>
          </a:r>
        </a:p>
      </xdr:txBody>
    </xdr:sp>
    <xdr:clientData/>
  </xdr:absoluteAnchor>
  <xdr:absoluteAnchor>
    <xdr:pos x="4076700" y="7667625"/>
    <xdr:ext cx="2038350" cy="100012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076700" y="7667625"/>
          <a:ext cx="2038350" cy="1000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Autorizò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Arq. Enrique Ramírez Barrios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</xdr:txBody>
    </xdr:sp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850900" cy="685800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85090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200025</xdr:colOff>
      <xdr:row>1</xdr:row>
      <xdr:rowOff>0</xdr:rowOff>
    </xdr:from>
    <xdr:ext cx="819150" cy="685800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5625" y="161925"/>
          <a:ext cx="81915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absoluteAnchor>
    <xdr:pos x="50800" y="4622800"/>
    <xdr:ext cx="2130425" cy="101917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50800" y="4622800"/>
          <a:ext cx="2130425" cy="1019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L.C. Lucia Martinez Esquivel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Subdirectora de Finanzas</a:t>
          </a:r>
        </a:p>
      </xdr:txBody>
    </xdr:sp>
    <xdr:clientData/>
  </xdr:absoluteAnchor>
  <xdr:absoluteAnchor>
    <xdr:pos x="2184400" y="4622800"/>
    <xdr:ext cx="1914525" cy="101917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184400" y="4622800"/>
          <a:ext cx="1914525" cy="1019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Revisó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Lic. Lorenzo Antonio Reyes Angulo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Administrativo</a:t>
          </a:r>
        </a:p>
      </xdr:txBody>
    </xdr:sp>
    <xdr:clientData/>
  </xdr:absoluteAnchor>
  <xdr:absoluteAnchor>
    <xdr:pos x="4102100" y="4622800"/>
    <xdr:ext cx="2041525" cy="101917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102100" y="4622800"/>
          <a:ext cx="2041525" cy="1019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Autorizò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Arq. Enrique Ramírez Barrios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</xdr:txBody>
    </xdr:sp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20641" cy="677008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020641" cy="677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019175" cy="677008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1019175" cy="677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absoluteAnchor>
    <xdr:pos x="1643429" y="4183673"/>
    <xdr:ext cx="1612656" cy="1168644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43429" y="4183673"/>
          <a:ext cx="1612656" cy="116864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L.C. Lucia Martinez Esquivel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Subdirectora de Finanzas</a:t>
          </a:r>
        </a:p>
      </xdr:txBody>
    </xdr:sp>
    <xdr:clientData/>
  </xdr:absoluteAnchor>
  <xdr:absoluteAnchor>
    <xdr:pos x="3256085" y="4183673"/>
    <xdr:ext cx="1628775" cy="1168644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56085" y="4183673"/>
          <a:ext cx="1628775" cy="116864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Revisó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Lic. Lorenzo Antonio Reyes Angulo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Administrativo</a:t>
          </a:r>
        </a:p>
      </xdr:txBody>
    </xdr:sp>
    <xdr:clientData/>
  </xdr:absoluteAnchor>
  <xdr:absoluteAnchor>
    <xdr:pos x="4884860" y="4183673"/>
    <xdr:ext cx="1609725" cy="1168644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884860" y="4183673"/>
          <a:ext cx="1609725" cy="116864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Autorizò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Arq. Enrique Ramírez Barrios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</xdr:txBody>
    </xdr:sp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666750</xdr:colOff>
      <xdr:row>1</xdr:row>
      <xdr:rowOff>0</xdr:rowOff>
    </xdr:from>
    <xdr:to>
      <xdr:col>8</xdr:col>
      <xdr:colOff>0</xdr:colOff>
      <xdr:row>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0</xdr:col>
      <xdr:colOff>0</xdr:colOff>
      <xdr:row>1287</xdr:row>
      <xdr:rowOff>0</xdr:rowOff>
    </xdr:from>
    <xdr:to>
      <xdr:col>1</xdr:col>
      <xdr:colOff>1095375</xdr:colOff>
      <xdr:row>1293</xdr:row>
      <xdr:rowOff>0</xdr:rowOff>
    </xdr:to>
    <xdr:sp macro="" textlink=""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__________________________________
L.C. Lucia Martinez Esquivel
Subdirectora de Finanzas</a:t>
          </a:r>
        </a:p>
      </xdr:txBody>
    </xdr:sp>
    <xdr:clientData/>
  </xdr:twoCellAnchor>
  <xdr:absoluteAnchor>
    <xdr:pos x="857250" y="60039250"/>
    <xdr:ext cx="2333625" cy="857250"/>
    <xdr:sp macro="" textlink="">
      <xdr:nvSpPr>
        <xdr:cNvPr id="8" name="Shape 1"/>
        <xdr:cNvSpPr/>
      </xdr:nvSpPr>
      <xdr:spPr>
        <a:xfrm>
          <a:off x="857250" y="60039250"/>
          <a:ext cx="2333625" cy="8572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__________________________________
L.C. Lucia Martinez Esquivel
Subdirectora de Finanzas</a:t>
          </a:r>
        </a:p>
      </xdr:txBody>
    </xdr:sp>
    <xdr:clientData/>
  </xdr:absoluteAnchor>
  <xdr:twoCellAnchor>
    <xdr:from>
      <xdr:col>3</xdr:col>
      <xdr:colOff>104775</xdr:colOff>
      <xdr:row>832</xdr:row>
      <xdr:rowOff>0</xdr:rowOff>
    </xdr:from>
    <xdr:to>
      <xdr:col>5</xdr:col>
      <xdr:colOff>765175</xdr:colOff>
      <xdr:row>837</xdr:row>
      <xdr:rowOff>63500</xdr:rowOff>
    </xdr:to>
    <xdr:sp macro="" textlink="">
      <xdr:nvSpPr>
        <xdr:cNvPr id="9" name="Shape 1"/>
        <xdr:cNvSpPr/>
      </xdr:nvSpPr>
      <xdr:spPr>
        <a:xfrm>
          <a:off x="4184650" y="60610750"/>
          <a:ext cx="2343150" cy="8572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__________________________________
Lic. Lorenzo Antonio Reyes Angulo
Director Administrativo</a:t>
          </a:r>
        </a:p>
      </xdr:txBody>
    </xdr:sp>
    <xdr:clientData/>
  </xdr:twoCellAnchor>
  <xdr:twoCellAnchor>
    <xdr:from>
      <xdr:col>6</xdr:col>
      <xdr:colOff>523875</xdr:colOff>
      <xdr:row>832</xdr:row>
      <xdr:rowOff>0</xdr:rowOff>
    </xdr:from>
    <xdr:to>
      <xdr:col>10</xdr:col>
      <xdr:colOff>136525</xdr:colOff>
      <xdr:row>837</xdr:row>
      <xdr:rowOff>63500</xdr:rowOff>
    </xdr:to>
    <xdr:sp macro="" textlink="">
      <xdr:nvSpPr>
        <xdr:cNvPr id="10" name="Shape 1"/>
        <xdr:cNvSpPr/>
      </xdr:nvSpPr>
      <xdr:spPr>
        <a:xfrm>
          <a:off x="7127875" y="60610750"/>
          <a:ext cx="2343150" cy="8572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__________________________________
Arq. Enrique Ramírez Barrios
Director General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257300" cy="685800"/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57300" cy="685800"/>
        </a:xfrm>
        <a:prstGeom prst="rect">
          <a:avLst/>
        </a:prstGeom>
      </xdr:spPr>
    </xdr:pic>
    <xdr:clientData/>
  </xdr:oneCellAnchor>
  <xdr:oneCellAnchor>
    <xdr:from>
      <xdr:col>10</xdr:col>
      <xdr:colOff>276225</xdr:colOff>
      <xdr:row>1</xdr:row>
      <xdr:rowOff>0</xdr:rowOff>
    </xdr:from>
    <xdr:ext cx="1257300" cy="685800"/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72225" y="161925"/>
          <a:ext cx="1257300" cy="685800"/>
        </a:xfrm>
        <a:prstGeom prst="rect">
          <a:avLst/>
        </a:prstGeom>
      </xdr:spPr>
    </xdr:pic>
    <xdr:clientData/>
  </xdr:oneCellAnchor>
  <xdr:absoluteAnchor>
    <xdr:pos x="47625" y="4229100"/>
    <xdr:ext cx="2333625" cy="857250"/>
    <xdr:sp macro="" textlink="">
      <xdr:nvSpPr>
        <xdr:cNvPr id="4" name="Shape 1"/>
        <xdr:cNvSpPr/>
      </xdr:nvSpPr>
      <xdr:spPr>
        <a:xfrm>
          <a:off x="47625" y="4229100"/>
          <a:ext cx="2333625" cy="8572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__________________________________
L.C. Lucia Martinez Esquivel
Subdirectora de Finanzas</a:t>
          </a:r>
        </a:p>
      </xdr:txBody>
    </xdr:sp>
    <xdr:clientData/>
  </xdr:absoluteAnchor>
  <xdr:twoCellAnchor>
    <xdr:from>
      <xdr:col>2</xdr:col>
      <xdr:colOff>2400300</xdr:colOff>
      <xdr:row>28</xdr:row>
      <xdr:rowOff>0</xdr:rowOff>
    </xdr:from>
    <xdr:to>
      <xdr:col>6</xdr:col>
      <xdr:colOff>152400</xdr:colOff>
      <xdr:row>34</xdr:row>
      <xdr:rowOff>0</xdr:rowOff>
    </xdr:to>
    <xdr:sp macro="" textlink="">
      <xdr:nvSpPr>
        <xdr:cNvPr id="5" name="Shape 1"/>
        <xdr:cNvSpPr/>
      </xdr:nvSpPr>
      <xdr:spPr>
        <a:xfrm>
          <a:off x="1828800" y="4533900"/>
          <a:ext cx="1981200" cy="9715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__________________________________
Lic. Lorenzo Antonio Reyes Angulo
Director Administrativo</a:t>
          </a:r>
        </a:p>
      </xdr:txBody>
    </xdr:sp>
    <xdr:clientData/>
  </xdr:twoCellAnchor>
  <xdr:twoCellAnchor>
    <xdr:from>
      <xdr:col>7</xdr:col>
      <xdr:colOff>0</xdr:colOff>
      <xdr:row>28</xdr:row>
      <xdr:rowOff>0</xdr:rowOff>
    </xdr:from>
    <xdr:to>
      <xdr:col>13</xdr:col>
      <xdr:colOff>0</xdr:colOff>
      <xdr:row>34</xdr:row>
      <xdr:rowOff>0</xdr:rowOff>
    </xdr:to>
    <xdr:sp macro="" textlink="">
      <xdr:nvSpPr>
        <xdr:cNvPr id="6" name="Shape 1"/>
        <xdr:cNvSpPr/>
      </xdr:nvSpPr>
      <xdr:spPr>
        <a:xfrm>
          <a:off x="4267200" y="4533900"/>
          <a:ext cx="3657600" cy="9715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__________________________________
Arq. Enrique Ramírez Barrios
Director General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257300" cy="685800"/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57300" cy="685800"/>
        </a:xfrm>
        <a:prstGeom prst="rect">
          <a:avLst/>
        </a:prstGeom>
      </xdr:spPr>
    </xdr:pic>
    <xdr:clientData/>
  </xdr:oneCellAnchor>
  <xdr:oneCellAnchor>
    <xdr:from>
      <xdr:col>10</xdr:col>
      <xdr:colOff>276225</xdr:colOff>
      <xdr:row>1</xdr:row>
      <xdr:rowOff>0</xdr:rowOff>
    </xdr:from>
    <xdr:ext cx="1257300" cy="685800"/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72225" y="161925"/>
          <a:ext cx="1257300" cy="685800"/>
        </a:xfrm>
        <a:prstGeom prst="rect">
          <a:avLst/>
        </a:prstGeom>
      </xdr:spPr>
    </xdr:pic>
    <xdr:clientData/>
  </xdr:oneCellAnchor>
  <xdr:absoluteAnchor>
    <xdr:pos x="47625" y="3657600"/>
    <xdr:ext cx="2333625" cy="857250"/>
    <xdr:sp macro="" textlink="">
      <xdr:nvSpPr>
        <xdr:cNvPr id="4" name="Shape 1"/>
        <xdr:cNvSpPr/>
      </xdr:nvSpPr>
      <xdr:spPr>
        <a:xfrm>
          <a:off x="47625" y="3657600"/>
          <a:ext cx="2333625" cy="8572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__________________________________
L.C. Lucia Martinez Esquivel
Subdirectora de Finanzas</a:t>
          </a:r>
        </a:p>
      </xdr:txBody>
    </xdr:sp>
    <xdr:clientData/>
  </xdr:absoluteAnchor>
  <xdr:twoCellAnchor>
    <xdr:from>
      <xdr:col>2</xdr:col>
      <xdr:colOff>2400300</xdr:colOff>
      <xdr:row>24</xdr:row>
      <xdr:rowOff>0</xdr:rowOff>
    </xdr:from>
    <xdr:to>
      <xdr:col>6</xdr:col>
      <xdr:colOff>152400</xdr:colOff>
      <xdr:row>30</xdr:row>
      <xdr:rowOff>0</xdr:rowOff>
    </xdr:to>
    <xdr:sp macro="" textlink="">
      <xdr:nvSpPr>
        <xdr:cNvPr id="5" name="Shape 1"/>
        <xdr:cNvSpPr/>
      </xdr:nvSpPr>
      <xdr:spPr>
        <a:xfrm>
          <a:off x="1828800" y="3886200"/>
          <a:ext cx="1981200" cy="9715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__________________________________
Lic. Lorenzo Antonio Reyes Angulo
Director Administrativo</a:t>
          </a:r>
        </a:p>
      </xdr:txBody>
    </xdr:sp>
    <xdr:clientData/>
  </xdr:twoCellAnchor>
  <xdr:twoCellAnchor>
    <xdr:from>
      <xdr:col>7</xdr:col>
      <xdr:colOff>0</xdr:colOff>
      <xdr:row>24</xdr:row>
      <xdr:rowOff>0</xdr:rowOff>
    </xdr:from>
    <xdr:to>
      <xdr:col>13</xdr:col>
      <xdr:colOff>0</xdr:colOff>
      <xdr:row>30</xdr:row>
      <xdr:rowOff>0</xdr:rowOff>
    </xdr:to>
    <xdr:sp macro="" textlink="">
      <xdr:nvSpPr>
        <xdr:cNvPr id="6" name="Shape 1"/>
        <xdr:cNvSpPr/>
      </xdr:nvSpPr>
      <xdr:spPr>
        <a:xfrm>
          <a:off x="4267200" y="3886200"/>
          <a:ext cx="3657600" cy="9715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__________________________________
Arq. Enrique Ramírez Barrios
Director General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20641" cy="677008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020641" cy="677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019175" cy="677008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1019175" cy="677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absoluteAnchor>
    <xdr:pos x="1643429" y="5399942"/>
    <xdr:ext cx="1612656" cy="116864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43429" y="5399942"/>
          <a:ext cx="1612656" cy="1168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L.C. Lucia Martinez Esquivel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Subdirectora de Finanzas</a:t>
          </a:r>
        </a:p>
      </xdr:txBody>
    </xdr:sp>
    <xdr:clientData/>
  </xdr:absoluteAnchor>
  <xdr:absoluteAnchor>
    <xdr:pos x="3256085" y="5399942"/>
    <xdr:ext cx="1628775" cy="116864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56085" y="5399942"/>
          <a:ext cx="1628775" cy="1168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Revisó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Lic. Lorenzo Antonio Reyes Angulo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Administrativo</a:t>
          </a:r>
        </a:p>
      </xdr:txBody>
    </xdr:sp>
    <xdr:clientData/>
  </xdr:absoluteAnchor>
  <xdr:absoluteAnchor>
    <xdr:pos x="4884860" y="5399942"/>
    <xdr:ext cx="1609725" cy="116864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884860" y="5399942"/>
          <a:ext cx="1609725" cy="116864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Autorizò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Arq. Enrique Ramírez Barrios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</xdr:txBody>
    </xdr:sp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276350" cy="698500"/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276350" cy="698500"/>
        </a:xfrm>
        <a:prstGeom prst="rect">
          <a:avLst/>
        </a:prstGeom>
      </xdr:spPr>
    </xdr:pic>
    <xdr:clientData/>
  </xdr:oneCellAnchor>
  <xdr:oneCellAnchor>
    <xdr:from>
      <xdr:col>11</xdr:col>
      <xdr:colOff>619125</xdr:colOff>
      <xdr:row>1</xdr:row>
      <xdr:rowOff>0</xdr:rowOff>
    </xdr:from>
    <xdr:ext cx="1270000" cy="698500"/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315200" y="161925"/>
          <a:ext cx="1270000" cy="698500"/>
        </a:xfrm>
        <a:prstGeom prst="rect">
          <a:avLst/>
        </a:prstGeom>
      </xdr:spPr>
    </xdr:pic>
    <xdr:clientData/>
  </xdr:oneCellAnchor>
  <xdr:absoluteAnchor>
    <xdr:pos x="47625" y="9207500"/>
    <xdr:ext cx="2352675" cy="857250"/>
    <xdr:sp macro="" textlink="">
      <xdr:nvSpPr>
        <xdr:cNvPr id="4" name="Shape 1"/>
        <xdr:cNvSpPr/>
      </xdr:nvSpPr>
      <xdr:spPr>
        <a:xfrm>
          <a:off x="47625" y="9207500"/>
          <a:ext cx="2352675" cy="8572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
L.C. Lucia Martinez Esquivel
Subdirectora de Finanzas</a:t>
          </a:r>
        </a:p>
      </xdr:txBody>
    </xdr:sp>
    <xdr:clientData/>
  </xdr:absoluteAnchor>
  <xdr:absoluteAnchor>
    <xdr:pos x="3111500" y="9207500"/>
    <xdr:ext cx="2397125" cy="857250"/>
    <xdr:sp macro="" textlink="">
      <xdr:nvSpPr>
        <xdr:cNvPr id="5" name="Shape 1"/>
        <xdr:cNvSpPr/>
      </xdr:nvSpPr>
      <xdr:spPr>
        <a:xfrm>
          <a:off x="3111500" y="9207500"/>
          <a:ext cx="2397125" cy="8572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
Lic. Lorenzo Antonio Reyes Angulo
Director Administrativo</a:t>
          </a:r>
        </a:p>
      </xdr:txBody>
    </xdr:sp>
    <xdr:clientData/>
  </xdr:absoluteAnchor>
  <xdr:absoluteAnchor>
    <xdr:pos x="6254750" y="9207500"/>
    <xdr:ext cx="2357438" cy="857250"/>
    <xdr:sp macro="" textlink="">
      <xdr:nvSpPr>
        <xdr:cNvPr id="6" name="Shape 1"/>
        <xdr:cNvSpPr/>
      </xdr:nvSpPr>
      <xdr:spPr>
        <a:xfrm>
          <a:off x="6254750" y="9207500"/>
          <a:ext cx="2357438" cy="85725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
Arq. Enrique Ramírez Barrios
Director General</a:t>
          </a:r>
        </a:p>
      </xdr:txBody>
    </xdr:sp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20003" cy="693254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020003" cy="69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019175" cy="693254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1019175" cy="69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absoluteAnchor>
    <xdr:pos x="1641199" y="5151783"/>
    <xdr:ext cx="1603099" cy="1128505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41199" y="5151783"/>
          <a:ext cx="1603099" cy="1128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L.C. Lucia Martinez Esquivel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Subdirectora de Finanzas</a:t>
          </a:r>
        </a:p>
      </xdr:txBody>
    </xdr:sp>
    <xdr:clientData/>
  </xdr:absoluteAnchor>
  <xdr:absoluteAnchor>
    <xdr:pos x="3244298" y="5151783"/>
    <xdr:ext cx="1624634" cy="1128505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44298" y="5151783"/>
          <a:ext cx="1624634" cy="1128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Revisó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Lic. Lorenzo Antonio Reyes Angulo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Administrativo</a:t>
          </a:r>
        </a:p>
      </xdr:txBody>
    </xdr:sp>
    <xdr:clientData/>
  </xdr:absoluteAnchor>
  <xdr:absoluteAnchor>
    <xdr:pos x="4868932" y="5151783"/>
    <xdr:ext cx="1601442" cy="1128505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868932" y="5151783"/>
          <a:ext cx="1601442" cy="112850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Autorizò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Arq. Enrique Ramírez Barrios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</xdr:txBody>
    </xdr:sp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20003" cy="693254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1020003" cy="69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019175" cy="693254"/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161925"/>
          <a:ext cx="1019175" cy="6932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oneCellAnchor>
  <xdr:absoluteAnchor>
    <xdr:pos x="1641199" y="4315239"/>
    <xdr:ext cx="1603099" cy="1128506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41199" y="4315239"/>
          <a:ext cx="1603099" cy="11285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Elaboró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L.C. Lucia Martinez Esquivel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Subdirectora de Finanzas</a:t>
          </a:r>
        </a:p>
      </xdr:txBody>
    </xdr:sp>
    <xdr:clientData/>
  </xdr:absoluteAnchor>
  <xdr:absoluteAnchor>
    <xdr:pos x="3244298" y="4315239"/>
    <xdr:ext cx="1624634" cy="1128506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44298" y="4315239"/>
          <a:ext cx="1624634" cy="11285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Revisó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Lic. Lorenzo Antonio Reyes Angulo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Administrativo</a:t>
          </a:r>
        </a:p>
      </xdr:txBody>
    </xdr:sp>
    <xdr:clientData/>
  </xdr:absoluteAnchor>
  <xdr:absoluteAnchor>
    <xdr:pos x="4868932" y="4315239"/>
    <xdr:ext cx="1601442" cy="1128506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4868932" y="4315239"/>
          <a:ext cx="1601442" cy="112850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 cap="rnd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0" rIns="0" bIns="0" anchor="t" upright="1"/>
        <a:lstStyle/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Autorizò</a:t>
          </a: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s-MX" sz="7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Arq. Enrique Ramírez Barrios</a:t>
          </a:r>
        </a:p>
        <a:p>
          <a:pPr algn="ctr" rtl="0">
            <a:defRPr sz="1000"/>
          </a:pPr>
          <a:r>
            <a:rPr lang="es-MX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Director General</a:t>
          </a:r>
        </a:p>
      </xdr:txBody>
    </xdr:sp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7"/>
  <sheetViews>
    <sheetView zoomScale="130" zoomScaleNormal="130" workbookViewId="0">
      <selection activeCell="B36" sqref="B36:M36"/>
    </sheetView>
  </sheetViews>
  <sheetFormatPr baseColWidth="10" defaultColWidth="9.140625" defaultRowHeight="11.25" x14ac:dyDescent="0.2"/>
  <cols>
    <col min="1" max="1" width="0.7109375" style="9" customWidth="1"/>
    <col min="2" max="2" width="9.42578125" style="12" customWidth="1"/>
    <col min="3" max="3" width="32.7109375" style="11" customWidth="1"/>
    <col min="4" max="4" width="0.42578125" style="11" customWidth="1"/>
    <col min="5" max="5" width="15.28515625" style="10" customWidth="1"/>
    <col min="6" max="6" width="0.42578125" style="10" customWidth="1"/>
    <col min="7" max="7" width="15.28515625" style="10" customWidth="1"/>
    <col min="8" max="8" width="0.42578125" style="10" customWidth="1"/>
    <col min="9" max="9" width="15.28515625" style="10" customWidth="1"/>
    <col min="10" max="10" width="0.42578125" style="10" customWidth="1"/>
    <col min="11" max="11" width="15.28515625" style="10" customWidth="1"/>
    <col min="12" max="12" width="0.42578125" style="10" customWidth="1"/>
    <col min="13" max="13" width="15.28515625" style="10" customWidth="1"/>
    <col min="14" max="14" width="0.7109375" style="10" customWidth="1"/>
    <col min="15" max="15" width="13.7109375" style="9" customWidth="1"/>
    <col min="16" max="16384" width="9.140625" style="9"/>
  </cols>
  <sheetData>
    <row r="1" spans="1:15" s="41" customFormat="1" ht="5.25" customHeight="1" x14ac:dyDescent="0.2">
      <c r="A1" s="46"/>
      <c r="B1" s="45"/>
      <c r="C1" s="44"/>
      <c r="D1" s="44"/>
      <c r="E1" s="43"/>
      <c r="F1" s="43"/>
      <c r="G1" s="42"/>
      <c r="H1" s="42"/>
      <c r="I1" s="43"/>
      <c r="J1" s="43"/>
      <c r="K1" s="42"/>
      <c r="L1" s="42"/>
      <c r="M1" s="42"/>
      <c r="N1" s="42"/>
    </row>
    <row r="2" spans="1:15" s="25" customFormat="1" ht="13.5" customHeight="1" x14ac:dyDescent="0.2">
      <c r="A2" s="38"/>
      <c r="B2" s="153" t="s">
        <v>9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s="39" customFormat="1" ht="13.5" customHeight="1" x14ac:dyDescent="0.2">
      <c r="A3" s="40"/>
      <c r="B3" s="154" t="s">
        <v>10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5" s="39" customFormat="1" ht="13.5" customHeight="1" x14ac:dyDescent="0.2">
      <c r="A4" s="40"/>
      <c r="B4" s="155" t="s">
        <v>11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5" s="39" customFormat="1" ht="13.5" customHeight="1" x14ac:dyDescent="0.2">
      <c r="A5" s="40"/>
      <c r="B5" s="155" t="s">
        <v>12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5" s="25" customFormat="1" ht="13.5" customHeight="1" x14ac:dyDescent="0.2">
      <c r="A6" s="38"/>
      <c r="B6" s="156" t="s">
        <v>13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5" s="25" customFormat="1" ht="13.5" customHeight="1" x14ac:dyDescent="0.2">
      <c r="A7" s="38"/>
      <c r="B7" s="160" t="s">
        <v>1031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</row>
    <row r="8" spans="1:15" s="25" customFormat="1" ht="13.5" customHeight="1" x14ac:dyDescent="0.2">
      <c r="A8" s="38"/>
      <c r="B8" s="156" t="s">
        <v>1030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</row>
    <row r="9" spans="1:15" s="25" customFormat="1" ht="13.5" customHeight="1" x14ac:dyDescent="0.2">
      <c r="A9" s="38"/>
      <c r="B9" s="156" t="s">
        <v>16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5" s="25" customFormat="1" ht="4.5" customHeight="1" x14ac:dyDescent="0.2">
      <c r="A10" s="3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6"/>
    </row>
    <row r="11" spans="1:15" s="25" customFormat="1" ht="12.75" x14ac:dyDescent="0.2">
      <c r="A11" s="31"/>
      <c r="B11" s="157" t="s">
        <v>1029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27"/>
      <c r="O11" s="26"/>
    </row>
    <row r="12" spans="1:15" s="25" customFormat="1" ht="12.75" x14ac:dyDescent="0.2">
      <c r="A12" s="31"/>
      <c r="B12" s="30" t="s">
        <v>1028</v>
      </c>
      <c r="C12" s="29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7"/>
      <c r="O12" s="26"/>
    </row>
    <row r="13" spans="1:15" ht="12.75" x14ac:dyDescent="0.2">
      <c r="A13" s="12"/>
      <c r="B13" s="146" t="s">
        <v>1018</v>
      </c>
      <c r="C13" s="146" t="s">
        <v>1017</v>
      </c>
      <c r="D13" s="148" t="s">
        <v>1016</v>
      </c>
      <c r="E13" s="149"/>
      <c r="F13" s="142" t="s">
        <v>1015</v>
      </c>
      <c r="G13" s="143"/>
      <c r="H13" s="134" t="s">
        <v>1014</v>
      </c>
      <c r="I13" s="135"/>
      <c r="J13" s="158" t="s">
        <v>1027</v>
      </c>
      <c r="K13" s="139"/>
      <c r="L13" s="138" t="s">
        <v>1026</v>
      </c>
      <c r="M13" s="139"/>
      <c r="N13" s="24"/>
    </row>
    <row r="14" spans="1:15" ht="12.75" x14ac:dyDescent="0.2">
      <c r="A14" s="12"/>
      <c r="B14" s="147"/>
      <c r="C14" s="147"/>
      <c r="D14" s="150"/>
      <c r="E14" s="151"/>
      <c r="F14" s="144"/>
      <c r="G14" s="145"/>
      <c r="H14" s="136"/>
      <c r="I14" s="137"/>
      <c r="J14" s="159"/>
      <c r="K14" s="141"/>
      <c r="L14" s="140"/>
      <c r="M14" s="141"/>
      <c r="N14" s="23"/>
    </row>
    <row r="15" spans="1:15" x14ac:dyDescent="0.2">
      <c r="B15" s="20" t="s">
        <v>1025</v>
      </c>
      <c r="C15" s="20" t="s">
        <v>1024</v>
      </c>
      <c r="E15" s="5">
        <v>0</v>
      </c>
      <c r="G15" s="5">
        <v>0</v>
      </c>
      <c r="I15" s="5">
        <f>G15-E15</f>
        <v>0</v>
      </c>
      <c r="K15" s="20" t="s">
        <v>12</v>
      </c>
    </row>
    <row r="16" spans="1:15" x14ac:dyDescent="0.2">
      <c r="B16" s="20" t="s">
        <v>1023</v>
      </c>
      <c r="C16" s="20" t="s">
        <v>1022</v>
      </c>
      <c r="E16" s="5">
        <v>0</v>
      </c>
      <c r="G16" s="5">
        <v>0</v>
      </c>
      <c r="I16" s="5">
        <f>G16-E16</f>
        <v>0</v>
      </c>
      <c r="K16" s="20" t="s">
        <v>12</v>
      </c>
    </row>
    <row r="17" spans="1:15" x14ac:dyDescent="0.2">
      <c r="B17" s="20" t="s">
        <v>1021</v>
      </c>
      <c r="C17" s="20" t="s">
        <v>1020</v>
      </c>
      <c r="E17" s="5">
        <v>0</v>
      </c>
      <c r="G17" s="5">
        <v>0</v>
      </c>
      <c r="I17" s="5">
        <f>G17-E17</f>
        <v>0</v>
      </c>
      <c r="K17" s="20" t="s">
        <v>12</v>
      </c>
    </row>
    <row r="18" spans="1:15" x14ac:dyDescent="0.2">
      <c r="A18" s="12"/>
      <c r="B18" s="16"/>
      <c r="D18" s="36"/>
      <c r="E18" s="35"/>
      <c r="F18" s="35"/>
      <c r="G18" s="34"/>
      <c r="H18" s="34"/>
      <c r="I18" s="35"/>
      <c r="J18" s="35"/>
      <c r="K18" s="34"/>
      <c r="L18" s="34"/>
      <c r="M18" s="34"/>
      <c r="N18" s="34"/>
    </row>
    <row r="19" spans="1:15" x14ac:dyDescent="0.2">
      <c r="A19" s="12"/>
      <c r="B19" s="16"/>
      <c r="C19" s="22" t="s">
        <v>999</v>
      </c>
      <c r="D19" s="36"/>
      <c r="E19" s="21">
        <f>SUM(E15:E18)</f>
        <v>0</v>
      </c>
      <c r="F19" s="35"/>
      <c r="G19" s="21">
        <f>SUM(G15:G18)</f>
        <v>0</v>
      </c>
      <c r="H19" s="34"/>
      <c r="I19" s="21">
        <f>SUM(I15:I18)</f>
        <v>0</v>
      </c>
      <c r="J19" s="35"/>
      <c r="K19" s="34"/>
      <c r="L19" s="34"/>
      <c r="M19" s="34"/>
      <c r="N19" s="34"/>
    </row>
    <row r="20" spans="1:15" x14ac:dyDescent="0.2">
      <c r="A20" s="12"/>
      <c r="B20" s="16"/>
      <c r="C20" s="36"/>
      <c r="D20" s="36"/>
      <c r="E20" s="35"/>
      <c r="F20" s="35"/>
      <c r="G20" s="34"/>
      <c r="H20" s="34"/>
      <c r="I20" s="35"/>
      <c r="J20" s="35"/>
      <c r="K20" s="34"/>
      <c r="L20" s="34"/>
      <c r="M20" s="34"/>
      <c r="N20" s="34"/>
    </row>
    <row r="21" spans="1:15" x14ac:dyDescent="0.2">
      <c r="D21" s="33"/>
      <c r="E21" s="32"/>
      <c r="F21" s="32"/>
      <c r="G21" s="32"/>
      <c r="H21" s="32"/>
      <c r="I21" s="32"/>
      <c r="J21" s="32"/>
      <c r="K21" s="32"/>
      <c r="L21" s="32"/>
      <c r="M21" s="32"/>
      <c r="N21" s="32"/>
    </row>
    <row r="22" spans="1:15" s="25" customFormat="1" ht="12.75" x14ac:dyDescent="0.2">
      <c r="A22" s="31"/>
      <c r="B22" s="30" t="s">
        <v>1019</v>
      </c>
      <c r="C22" s="29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7"/>
      <c r="O22" s="26"/>
    </row>
    <row r="23" spans="1:15" ht="12.75" x14ac:dyDescent="0.2">
      <c r="A23" s="12"/>
      <c r="B23" s="146" t="s">
        <v>1018</v>
      </c>
      <c r="C23" s="146" t="s">
        <v>1017</v>
      </c>
      <c r="D23" s="148" t="s">
        <v>1016</v>
      </c>
      <c r="E23" s="149"/>
      <c r="F23" s="142" t="s">
        <v>1015</v>
      </c>
      <c r="G23" s="143"/>
      <c r="H23" s="134" t="s">
        <v>1014</v>
      </c>
      <c r="I23" s="135"/>
      <c r="J23" s="158" t="s">
        <v>1013</v>
      </c>
      <c r="K23" s="138"/>
      <c r="L23" s="138"/>
      <c r="M23" s="139"/>
      <c r="N23" s="24"/>
    </row>
    <row r="24" spans="1:15" ht="12.75" x14ac:dyDescent="0.2">
      <c r="A24" s="12"/>
      <c r="B24" s="147"/>
      <c r="C24" s="147"/>
      <c r="D24" s="150"/>
      <c r="E24" s="151"/>
      <c r="F24" s="144"/>
      <c r="G24" s="145"/>
      <c r="H24" s="136"/>
      <c r="I24" s="137"/>
      <c r="J24" s="159"/>
      <c r="K24" s="140"/>
      <c r="L24" s="140"/>
      <c r="M24" s="141"/>
      <c r="N24" s="23"/>
    </row>
    <row r="25" spans="1:15" x14ac:dyDescent="0.2">
      <c r="B25" s="20" t="s">
        <v>1012</v>
      </c>
      <c r="C25" s="20" t="s">
        <v>1011</v>
      </c>
      <c r="E25" s="5">
        <v>-518203.93</v>
      </c>
      <c r="G25" s="5">
        <v>212092529.19999999</v>
      </c>
      <c r="I25" s="5">
        <f>G25-E25</f>
        <v>212610733.13</v>
      </c>
      <c r="K25" s="20" t="s">
        <v>1008</v>
      </c>
    </row>
    <row r="26" spans="1:15" x14ac:dyDescent="0.2">
      <c r="B26" s="20" t="s">
        <v>1010</v>
      </c>
      <c r="C26" s="20" t="s">
        <v>1009</v>
      </c>
      <c r="E26" s="5">
        <v>19097360.09</v>
      </c>
      <c r="G26" s="5">
        <v>11114733.869999999</v>
      </c>
      <c r="I26" s="5">
        <f>G26-E26</f>
        <v>-7982626.2200000007</v>
      </c>
      <c r="K26" s="20" t="s">
        <v>1008</v>
      </c>
    </row>
    <row r="27" spans="1:15" x14ac:dyDescent="0.2">
      <c r="B27" s="20" t="s">
        <v>1007</v>
      </c>
      <c r="C27" s="20" t="s">
        <v>1006</v>
      </c>
      <c r="E27" s="5">
        <v>0</v>
      </c>
      <c r="G27" s="5">
        <v>0</v>
      </c>
      <c r="I27" s="5">
        <f>G27-E27</f>
        <v>0</v>
      </c>
      <c r="K27" s="20" t="s">
        <v>1005</v>
      </c>
    </row>
    <row r="28" spans="1:15" x14ac:dyDescent="0.2">
      <c r="B28" s="20" t="s">
        <v>1004</v>
      </c>
      <c r="C28" s="20" t="s">
        <v>1003</v>
      </c>
      <c r="E28" s="5">
        <v>0</v>
      </c>
      <c r="G28" s="5">
        <v>0</v>
      </c>
      <c r="I28" s="5">
        <f>G28-E28</f>
        <v>0</v>
      </c>
      <c r="K28" s="20" t="s">
        <v>12</v>
      </c>
    </row>
    <row r="29" spans="1:15" x14ac:dyDescent="0.2">
      <c r="B29" s="20" t="s">
        <v>1002</v>
      </c>
      <c r="C29" s="20" t="s">
        <v>1001</v>
      </c>
      <c r="E29" s="5">
        <v>595601.52</v>
      </c>
      <c r="G29" s="5">
        <v>595601.52</v>
      </c>
      <c r="I29" s="5">
        <f>G29-E29</f>
        <v>0</v>
      </c>
      <c r="K29" s="20" t="s">
        <v>1000</v>
      </c>
    </row>
    <row r="30" spans="1:15" x14ac:dyDescent="0.2">
      <c r="B30" s="15"/>
      <c r="E30" s="18"/>
      <c r="F30" s="18"/>
      <c r="I30" s="18"/>
      <c r="J30" s="18"/>
    </row>
    <row r="31" spans="1:15" x14ac:dyDescent="0.2">
      <c r="B31" s="16"/>
      <c r="C31" s="22" t="s">
        <v>999</v>
      </c>
      <c r="E31" s="21">
        <f>SUM(E25:E30)</f>
        <v>19174757.68</v>
      </c>
      <c r="F31" s="17"/>
      <c r="G31" s="21">
        <f>SUM(G25:G30)</f>
        <v>223802864.59</v>
      </c>
      <c r="H31" s="13"/>
      <c r="I31" s="21">
        <f>SUM(I25:I30)</f>
        <v>204628106.91</v>
      </c>
      <c r="J31" s="17"/>
      <c r="K31" s="13"/>
      <c r="L31" s="13"/>
      <c r="M31" s="13"/>
      <c r="N31" s="13"/>
    </row>
    <row r="32" spans="1:15" x14ac:dyDescent="0.2">
      <c r="B32" s="16"/>
      <c r="E32" s="17"/>
      <c r="F32" s="17"/>
      <c r="G32" s="13"/>
      <c r="H32" s="13"/>
      <c r="I32" s="17"/>
      <c r="J32" s="17"/>
      <c r="K32" s="13"/>
      <c r="L32" s="13"/>
      <c r="M32" s="13"/>
      <c r="N32" s="13"/>
    </row>
    <row r="33" spans="2:14" x14ac:dyDescent="0.2">
      <c r="B33" s="15"/>
      <c r="E33" s="18"/>
      <c r="F33" s="18"/>
      <c r="I33" s="18"/>
      <c r="J33" s="18"/>
    </row>
    <row r="34" spans="2:14" x14ac:dyDescent="0.2">
      <c r="B34" s="16"/>
      <c r="E34" s="17"/>
      <c r="F34" s="17"/>
      <c r="G34" s="13"/>
      <c r="H34" s="13"/>
      <c r="I34" s="17"/>
      <c r="J34" s="17"/>
      <c r="K34" s="13"/>
      <c r="L34" s="13"/>
      <c r="M34" s="13"/>
      <c r="N34" s="13"/>
    </row>
    <row r="35" spans="2:14" x14ac:dyDescent="0.2">
      <c r="B35" s="16"/>
      <c r="E35" s="17"/>
      <c r="F35" s="17"/>
      <c r="G35" s="13"/>
      <c r="H35" s="13"/>
      <c r="I35" s="17"/>
      <c r="J35" s="17"/>
      <c r="K35" s="13"/>
      <c r="L35" s="13"/>
      <c r="M35" s="13"/>
      <c r="N35" s="13"/>
    </row>
    <row r="36" spans="2:14" ht="12.75" customHeight="1" x14ac:dyDescent="0.2">
      <c r="B36" s="152" t="s">
        <v>998</v>
      </c>
      <c r="C36" s="152"/>
      <c r="D36" s="152"/>
      <c r="E36" s="152"/>
      <c r="F36" s="152"/>
      <c r="G36" s="152"/>
      <c r="H36" s="152"/>
      <c r="I36" s="152"/>
      <c r="J36" s="152"/>
      <c r="K36" s="152"/>
      <c r="L36" s="152"/>
      <c r="M36" s="152"/>
    </row>
    <row r="38" spans="2:14" x14ac:dyDescent="0.2">
      <c r="B38" s="16"/>
      <c r="E38" s="17"/>
      <c r="F38" s="17"/>
      <c r="G38" s="13"/>
      <c r="H38" s="13"/>
      <c r="I38" s="17"/>
      <c r="J38" s="17"/>
      <c r="K38" s="13"/>
      <c r="L38" s="13"/>
      <c r="M38" s="13"/>
      <c r="N38" s="13"/>
    </row>
    <row r="39" spans="2:14" x14ac:dyDescent="0.2">
      <c r="B39" s="16"/>
      <c r="E39" s="17"/>
      <c r="F39" s="17"/>
      <c r="G39" s="13"/>
      <c r="H39" s="13"/>
      <c r="I39" s="17"/>
      <c r="J39" s="17"/>
      <c r="K39" s="13"/>
      <c r="L39" s="13"/>
      <c r="M39" s="13"/>
      <c r="N39" s="13"/>
    </row>
    <row r="40" spans="2:14" x14ac:dyDescent="0.2">
      <c r="B40" s="16"/>
      <c r="E40" s="17"/>
      <c r="F40" s="17"/>
      <c r="G40" s="13"/>
      <c r="H40" s="13"/>
      <c r="I40" s="17"/>
      <c r="J40" s="17"/>
      <c r="K40" s="13"/>
      <c r="L40" s="13"/>
      <c r="M40" s="13"/>
      <c r="N40" s="13"/>
    </row>
    <row r="41" spans="2:14" x14ac:dyDescent="0.2">
      <c r="B41" s="16"/>
      <c r="E41" s="17"/>
      <c r="F41" s="17"/>
      <c r="G41" s="13"/>
      <c r="H41" s="13"/>
      <c r="I41" s="17"/>
      <c r="J41" s="17"/>
      <c r="K41" s="13"/>
      <c r="L41" s="13"/>
      <c r="M41" s="13"/>
      <c r="N41" s="13"/>
    </row>
    <row r="42" spans="2:14" x14ac:dyDescent="0.2">
      <c r="B42" s="16"/>
      <c r="E42" s="17"/>
      <c r="F42" s="17"/>
      <c r="G42" s="13"/>
      <c r="H42" s="13"/>
      <c r="I42" s="17"/>
      <c r="J42" s="17"/>
      <c r="K42" s="13"/>
      <c r="L42" s="13"/>
      <c r="M42" s="13"/>
      <c r="N42" s="13"/>
    </row>
    <row r="43" spans="2:14" x14ac:dyDescent="0.2">
      <c r="B43" s="16"/>
      <c r="E43" s="17"/>
      <c r="F43" s="17"/>
      <c r="G43" s="13"/>
      <c r="H43" s="13"/>
      <c r="I43" s="17"/>
      <c r="J43" s="17"/>
      <c r="K43" s="13"/>
      <c r="L43" s="13"/>
      <c r="M43" s="13"/>
      <c r="N43" s="13"/>
    </row>
    <row r="44" spans="2:14" x14ac:dyDescent="0.2">
      <c r="B44" s="15"/>
      <c r="E44" s="18"/>
      <c r="F44" s="18"/>
      <c r="I44" s="18"/>
      <c r="J44" s="18"/>
    </row>
    <row r="45" spans="2:14" x14ac:dyDescent="0.2">
      <c r="B45" s="15"/>
      <c r="E45" s="18"/>
      <c r="F45" s="18"/>
      <c r="I45" s="18"/>
      <c r="J45" s="18"/>
    </row>
    <row r="46" spans="2:14" x14ac:dyDescent="0.2">
      <c r="B46" s="15"/>
      <c r="E46" s="18"/>
      <c r="F46" s="18"/>
      <c r="I46" s="18"/>
      <c r="J46" s="18"/>
    </row>
    <row r="47" spans="2:14" x14ac:dyDescent="0.2">
      <c r="B47" s="15"/>
      <c r="E47" s="18"/>
      <c r="F47" s="18"/>
      <c r="I47" s="18"/>
      <c r="J47" s="18"/>
    </row>
    <row r="48" spans="2:14" x14ac:dyDescent="0.2">
      <c r="B48" s="15"/>
      <c r="E48" s="18"/>
      <c r="F48" s="18"/>
      <c r="I48" s="18"/>
      <c r="J48" s="18"/>
    </row>
    <row r="49" spans="2:14" x14ac:dyDescent="0.2">
      <c r="B49" s="15"/>
      <c r="E49" s="18"/>
      <c r="F49" s="18"/>
      <c r="I49" s="18"/>
      <c r="J49" s="18"/>
    </row>
    <row r="50" spans="2:14" x14ac:dyDescent="0.2">
      <c r="B50" s="15"/>
      <c r="E50" s="18"/>
      <c r="F50" s="18"/>
      <c r="I50" s="18"/>
      <c r="J50" s="18"/>
    </row>
    <row r="51" spans="2:14" x14ac:dyDescent="0.2">
      <c r="B51" s="15"/>
      <c r="E51" s="18"/>
      <c r="F51" s="18"/>
      <c r="I51" s="18"/>
      <c r="J51" s="18"/>
    </row>
    <row r="52" spans="2:14" x14ac:dyDescent="0.2">
      <c r="B52" s="15"/>
      <c r="E52" s="18"/>
      <c r="F52" s="18"/>
      <c r="I52" s="18"/>
      <c r="J52" s="18"/>
    </row>
    <row r="53" spans="2:14" x14ac:dyDescent="0.2">
      <c r="B53" s="15"/>
      <c r="E53" s="18"/>
      <c r="F53" s="18"/>
      <c r="I53" s="18"/>
      <c r="J53" s="18"/>
    </row>
    <row r="54" spans="2:14" x14ac:dyDescent="0.2">
      <c r="B54" s="15"/>
      <c r="E54" s="18"/>
      <c r="F54" s="18"/>
      <c r="I54" s="18"/>
      <c r="J54" s="18"/>
    </row>
    <row r="55" spans="2:14" x14ac:dyDescent="0.2">
      <c r="B55" s="15"/>
      <c r="E55" s="18"/>
      <c r="F55" s="18"/>
      <c r="I55" s="18"/>
      <c r="J55" s="18"/>
    </row>
    <row r="56" spans="2:14" x14ac:dyDescent="0.2">
      <c r="B56" s="15"/>
      <c r="E56" s="18"/>
      <c r="F56" s="18"/>
      <c r="I56" s="18"/>
      <c r="J56" s="18"/>
    </row>
    <row r="57" spans="2:14" x14ac:dyDescent="0.2">
      <c r="B57" s="15"/>
      <c r="E57" s="18"/>
      <c r="F57" s="18"/>
      <c r="I57" s="18"/>
      <c r="J57" s="18"/>
    </row>
    <row r="58" spans="2:14" x14ac:dyDescent="0.2">
      <c r="B58" s="15"/>
      <c r="E58" s="18"/>
      <c r="F58" s="18"/>
      <c r="I58" s="18"/>
      <c r="J58" s="18"/>
    </row>
    <row r="59" spans="2:14" x14ac:dyDescent="0.2">
      <c r="B59" s="16"/>
      <c r="E59" s="17"/>
      <c r="F59" s="17"/>
      <c r="G59" s="13"/>
      <c r="H59" s="13"/>
      <c r="I59" s="17"/>
      <c r="J59" s="17"/>
      <c r="K59" s="13"/>
      <c r="L59" s="13"/>
      <c r="M59" s="13"/>
      <c r="N59" s="13"/>
    </row>
    <row r="60" spans="2:14" x14ac:dyDescent="0.2">
      <c r="B60" s="15"/>
      <c r="E60" s="18"/>
      <c r="F60" s="18"/>
      <c r="I60" s="18"/>
      <c r="J60" s="18"/>
    </row>
    <row r="61" spans="2:14" x14ac:dyDescent="0.2">
      <c r="B61" s="15"/>
      <c r="E61" s="18"/>
      <c r="F61" s="18"/>
      <c r="I61" s="18"/>
      <c r="J61" s="18"/>
    </row>
    <row r="62" spans="2:14" x14ac:dyDescent="0.2">
      <c r="B62" s="15"/>
      <c r="E62" s="18"/>
      <c r="F62" s="18"/>
      <c r="I62" s="18"/>
      <c r="J62" s="18"/>
    </row>
    <row r="63" spans="2:14" x14ac:dyDescent="0.2">
      <c r="B63" s="15"/>
      <c r="E63" s="18"/>
      <c r="F63" s="18"/>
      <c r="I63" s="18"/>
      <c r="J63" s="18"/>
    </row>
    <row r="64" spans="2:14" x14ac:dyDescent="0.2">
      <c r="B64" s="15"/>
      <c r="E64" s="18"/>
      <c r="F64" s="18"/>
      <c r="I64" s="18"/>
      <c r="J64" s="18"/>
    </row>
    <row r="65" spans="2:10" x14ac:dyDescent="0.2">
      <c r="B65" s="15"/>
      <c r="E65" s="18"/>
      <c r="F65" s="18"/>
      <c r="I65" s="18"/>
      <c r="J65" s="18"/>
    </row>
    <row r="66" spans="2:10" x14ac:dyDescent="0.2">
      <c r="B66" s="15"/>
      <c r="E66" s="18"/>
      <c r="F66" s="18"/>
      <c r="I66" s="18"/>
      <c r="J66" s="18"/>
    </row>
    <row r="67" spans="2:10" x14ac:dyDescent="0.2">
      <c r="B67" s="15"/>
      <c r="E67" s="18"/>
      <c r="F67" s="18"/>
      <c r="I67" s="18"/>
      <c r="J67" s="18"/>
    </row>
    <row r="68" spans="2:10" x14ac:dyDescent="0.2">
      <c r="B68" s="15"/>
      <c r="E68" s="18"/>
      <c r="F68" s="18"/>
      <c r="I68" s="18"/>
      <c r="J68" s="18"/>
    </row>
    <row r="69" spans="2:10" x14ac:dyDescent="0.2">
      <c r="B69" s="15"/>
      <c r="E69" s="18"/>
      <c r="F69" s="18"/>
      <c r="I69" s="18"/>
      <c r="J69" s="18"/>
    </row>
    <row r="70" spans="2:10" x14ac:dyDescent="0.2">
      <c r="B70" s="15"/>
      <c r="E70" s="18"/>
      <c r="F70" s="18"/>
      <c r="I70" s="18"/>
      <c r="J70" s="18"/>
    </row>
    <row r="71" spans="2:10" x14ac:dyDescent="0.2">
      <c r="B71" s="15"/>
      <c r="E71" s="18"/>
      <c r="F71" s="18"/>
      <c r="I71" s="18"/>
      <c r="J71" s="18"/>
    </row>
    <row r="72" spans="2:10" x14ac:dyDescent="0.2">
      <c r="B72" s="15"/>
      <c r="E72" s="18"/>
      <c r="F72" s="18"/>
      <c r="I72" s="18"/>
      <c r="J72" s="18"/>
    </row>
    <row r="73" spans="2:10" x14ac:dyDescent="0.2">
      <c r="B73" s="15"/>
      <c r="E73" s="18"/>
      <c r="F73" s="18"/>
      <c r="I73" s="18"/>
      <c r="J73" s="18"/>
    </row>
    <row r="74" spans="2:10" x14ac:dyDescent="0.2">
      <c r="B74" s="15"/>
      <c r="E74" s="18"/>
      <c r="F74" s="18"/>
      <c r="I74" s="18"/>
      <c r="J74" s="18"/>
    </row>
    <row r="75" spans="2:10" x14ac:dyDescent="0.2">
      <c r="B75" s="15"/>
      <c r="E75" s="18"/>
      <c r="F75" s="18"/>
      <c r="I75" s="18"/>
      <c r="J75" s="18"/>
    </row>
    <row r="76" spans="2:10" x14ac:dyDescent="0.2">
      <c r="B76" s="15"/>
      <c r="E76" s="18"/>
      <c r="F76" s="18"/>
      <c r="I76" s="18"/>
      <c r="J76" s="18"/>
    </row>
    <row r="77" spans="2:10" x14ac:dyDescent="0.2">
      <c r="B77" s="15"/>
      <c r="E77" s="18"/>
      <c r="F77" s="18"/>
      <c r="I77" s="18"/>
      <c r="J77" s="18"/>
    </row>
    <row r="78" spans="2:10" x14ac:dyDescent="0.2">
      <c r="B78" s="15"/>
      <c r="E78" s="18"/>
      <c r="F78" s="18"/>
      <c r="I78" s="18"/>
      <c r="J78" s="18"/>
    </row>
    <row r="79" spans="2:10" x14ac:dyDescent="0.2">
      <c r="B79" s="15"/>
      <c r="E79" s="18"/>
      <c r="F79" s="18"/>
      <c r="I79" s="18"/>
      <c r="J79" s="18"/>
    </row>
    <row r="80" spans="2:10" x14ac:dyDescent="0.2">
      <c r="B80" s="15"/>
      <c r="E80" s="18"/>
      <c r="F80" s="18"/>
      <c r="I80" s="18"/>
      <c r="J80" s="18"/>
    </row>
    <row r="81" spans="2:14" x14ac:dyDescent="0.2">
      <c r="B81" s="15"/>
      <c r="E81" s="18"/>
      <c r="F81" s="18"/>
      <c r="I81" s="18"/>
      <c r="J81" s="18"/>
    </row>
    <row r="82" spans="2:14" x14ac:dyDescent="0.2">
      <c r="B82" s="15"/>
      <c r="E82" s="18"/>
      <c r="F82" s="18"/>
      <c r="I82" s="18"/>
      <c r="J82" s="18"/>
    </row>
    <row r="83" spans="2:14" x14ac:dyDescent="0.2">
      <c r="B83" s="15"/>
      <c r="E83" s="18"/>
      <c r="F83" s="18"/>
      <c r="I83" s="18"/>
      <c r="J83" s="18"/>
    </row>
    <row r="84" spans="2:14" x14ac:dyDescent="0.2">
      <c r="B84" s="15"/>
      <c r="E84" s="18"/>
      <c r="F84" s="18"/>
      <c r="I84" s="18"/>
      <c r="J84" s="18"/>
    </row>
    <row r="85" spans="2:14" x14ac:dyDescent="0.2">
      <c r="B85" s="15"/>
      <c r="E85" s="18"/>
      <c r="F85" s="18"/>
      <c r="I85" s="18"/>
      <c r="J85" s="18"/>
    </row>
    <row r="86" spans="2:14" x14ac:dyDescent="0.2">
      <c r="B86" s="15"/>
      <c r="E86" s="18"/>
      <c r="F86" s="18"/>
      <c r="I86" s="18"/>
      <c r="J86" s="18"/>
    </row>
    <row r="87" spans="2:14" x14ac:dyDescent="0.2">
      <c r="B87" s="15"/>
      <c r="E87" s="18"/>
      <c r="F87" s="18"/>
      <c r="I87" s="18"/>
      <c r="J87" s="18"/>
    </row>
    <row r="88" spans="2:14" x14ac:dyDescent="0.2">
      <c r="B88" s="15"/>
      <c r="E88" s="18"/>
      <c r="F88" s="18"/>
      <c r="I88" s="18"/>
      <c r="J88" s="18"/>
    </row>
    <row r="89" spans="2:14" x14ac:dyDescent="0.2">
      <c r="B89" s="15"/>
      <c r="E89" s="18"/>
      <c r="F89" s="18"/>
      <c r="I89" s="18"/>
      <c r="J89" s="18"/>
    </row>
    <row r="90" spans="2:14" x14ac:dyDescent="0.2">
      <c r="B90" s="15"/>
      <c r="E90" s="18"/>
      <c r="F90" s="18"/>
      <c r="I90" s="18"/>
      <c r="J90" s="18"/>
    </row>
    <row r="91" spans="2:14" x14ac:dyDescent="0.2">
      <c r="B91" s="16"/>
      <c r="E91" s="17"/>
      <c r="F91" s="17"/>
      <c r="G91" s="13"/>
      <c r="H91" s="13"/>
      <c r="I91" s="17"/>
      <c r="J91" s="17"/>
      <c r="K91" s="13"/>
      <c r="L91" s="13"/>
    </row>
    <row r="92" spans="2:14" x14ac:dyDescent="0.2">
      <c r="B92" s="16"/>
      <c r="E92" s="17"/>
      <c r="F92" s="17"/>
      <c r="G92" s="13"/>
      <c r="H92" s="13"/>
      <c r="I92" s="17"/>
      <c r="J92" s="17"/>
      <c r="K92" s="13"/>
      <c r="L92" s="13"/>
    </row>
    <row r="93" spans="2:14" x14ac:dyDescent="0.2">
      <c r="B93" s="15"/>
      <c r="E93" s="18"/>
      <c r="F93" s="18"/>
      <c r="I93" s="18"/>
      <c r="J93" s="18"/>
    </row>
    <row r="94" spans="2:14" x14ac:dyDescent="0.2">
      <c r="B94" s="16"/>
      <c r="E94" s="17"/>
      <c r="F94" s="17"/>
      <c r="G94" s="13"/>
      <c r="H94" s="13"/>
      <c r="I94" s="17"/>
      <c r="J94" s="17"/>
      <c r="K94" s="13"/>
      <c r="L94" s="13"/>
    </row>
    <row r="95" spans="2:14" x14ac:dyDescent="0.2">
      <c r="B95" s="15"/>
      <c r="E95" s="17"/>
      <c r="F95" s="17"/>
      <c r="G95" s="13"/>
      <c r="H95" s="13"/>
      <c r="I95" s="17"/>
      <c r="J95" s="17"/>
      <c r="K95" s="13"/>
      <c r="L95" s="13"/>
      <c r="M95" s="13"/>
      <c r="N95" s="13"/>
    </row>
    <row r="96" spans="2:14" x14ac:dyDescent="0.2">
      <c r="B96" s="15"/>
      <c r="E96" s="17"/>
      <c r="F96" s="17"/>
      <c r="G96" s="13"/>
      <c r="H96" s="13"/>
      <c r="I96" s="17"/>
      <c r="J96" s="17"/>
      <c r="K96" s="13"/>
      <c r="L96" s="13"/>
      <c r="M96" s="13"/>
      <c r="N96" s="13"/>
    </row>
    <row r="97" spans="2:14" x14ac:dyDescent="0.2">
      <c r="B97" s="15"/>
      <c r="E97" s="18"/>
      <c r="F97" s="18"/>
      <c r="I97" s="18"/>
      <c r="J97" s="18"/>
    </row>
    <row r="98" spans="2:14" x14ac:dyDescent="0.2">
      <c r="B98" s="15"/>
      <c r="E98" s="17"/>
      <c r="F98" s="17"/>
      <c r="G98" s="13"/>
      <c r="H98" s="13"/>
      <c r="I98" s="17"/>
      <c r="J98" s="17"/>
      <c r="K98" s="13"/>
      <c r="L98" s="13"/>
      <c r="M98" s="13"/>
      <c r="N98" s="13"/>
    </row>
    <row r="99" spans="2:14" x14ac:dyDescent="0.2">
      <c r="B99" s="16"/>
      <c r="E99" s="17"/>
      <c r="F99" s="17"/>
      <c r="G99" s="13"/>
      <c r="H99" s="13"/>
      <c r="I99" s="17"/>
      <c r="J99" s="17"/>
      <c r="K99" s="13"/>
      <c r="L99" s="13"/>
      <c r="M99" s="13"/>
      <c r="N99" s="13"/>
    </row>
    <row r="100" spans="2:14" x14ac:dyDescent="0.2">
      <c r="B100" s="16"/>
      <c r="E100" s="17"/>
      <c r="F100" s="17"/>
      <c r="G100" s="13"/>
      <c r="H100" s="13"/>
      <c r="I100" s="17"/>
      <c r="J100" s="17"/>
      <c r="K100" s="13"/>
      <c r="L100" s="13"/>
    </row>
    <row r="101" spans="2:14" x14ac:dyDescent="0.2">
      <c r="B101" s="15"/>
      <c r="E101" s="17"/>
      <c r="F101" s="17"/>
      <c r="G101" s="13"/>
      <c r="H101" s="13"/>
      <c r="I101" s="17"/>
      <c r="J101" s="17"/>
      <c r="K101" s="13"/>
      <c r="L101" s="13"/>
      <c r="M101" s="13"/>
      <c r="N101" s="13"/>
    </row>
    <row r="102" spans="2:14" x14ac:dyDescent="0.2">
      <c r="B102" s="16"/>
      <c r="E102" s="17"/>
      <c r="F102" s="17"/>
      <c r="G102" s="13"/>
      <c r="H102" s="13"/>
      <c r="I102" s="17"/>
      <c r="J102" s="17"/>
      <c r="K102" s="13"/>
      <c r="L102" s="13"/>
    </row>
    <row r="103" spans="2:14" x14ac:dyDescent="0.2">
      <c r="B103" s="15"/>
      <c r="E103" s="17"/>
      <c r="F103" s="17"/>
      <c r="G103" s="13"/>
      <c r="H103" s="13"/>
      <c r="I103" s="17"/>
      <c r="J103" s="17"/>
      <c r="K103" s="13"/>
      <c r="L103" s="13"/>
      <c r="M103" s="13"/>
      <c r="N103" s="13"/>
    </row>
    <row r="104" spans="2:14" x14ac:dyDescent="0.2">
      <c r="B104" s="16"/>
      <c r="E104" s="17"/>
      <c r="F104" s="17"/>
      <c r="G104" s="13"/>
      <c r="H104" s="13"/>
      <c r="I104" s="17"/>
      <c r="J104" s="17"/>
      <c r="K104" s="13"/>
      <c r="L104" s="13"/>
    </row>
    <row r="105" spans="2:14" x14ac:dyDescent="0.2">
      <c r="B105" s="15"/>
      <c r="E105" s="17"/>
      <c r="F105" s="17"/>
      <c r="G105" s="13"/>
      <c r="H105" s="13"/>
      <c r="I105" s="17"/>
      <c r="J105" s="17"/>
      <c r="K105" s="13"/>
      <c r="L105" s="13"/>
      <c r="M105" s="13"/>
      <c r="N105" s="13"/>
    </row>
    <row r="106" spans="2:14" x14ac:dyDescent="0.2">
      <c r="B106" s="16"/>
      <c r="E106" s="17"/>
      <c r="F106" s="17"/>
      <c r="G106" s="13"/>
      <c r="H106" s="13"/>
      <c r="I106" s="17"/>
      <c r="J106" s="17"/>
      <c r="K106" s="13"/>
      <c r="L106" s="13"/>
    </row>
    <row r="107" spans="2:14" x14ac:dyDescent="0.2">
      <c r="B107" s="15"/>
      <c r="E107" s="18"/>
      <c r="F107" s="18"/>
      <c r="I107" s="18"/>
      <c r="J107" s="18"/>
    </row>
    <row r="108" spans="2:14" x14ac:dyDescent="0.2">
      <c r="B108" s="15"/>
      <c r="E108" s="17"/>
      <c r="F108" s="17"/>
      <c r="G108" s="13"/>
      <c r="H108" s="13"/>
      <c r="I108" s="17"/>
      <c r="J108" s="17"/>
      <c r="K108" s="13"/>
      <c r="L108" s="13"/>
      <c r="M108" s="13"/>
      <c r="N108" s="13"/>
    </row>
    <row r="109" spans="2:14" x14ac:dyDescent="0.2">
      <c r="B109" s="16"/>
      <c r="E109" s="17"/>
      <c r="F109" s="17"/>
      <c r="G109" s="13"/>
      <c r="H109" s="13"/>
      <c r="I109" s="17"/>
      <c r="J109" s="17"/>
      <c r="K109" s="13"/>
      <c r="L109" s="13"/>
    </row>
    <row r="110" spans="2:14" x14ac:dyDescent="0.2">
      <c r="B110" s="15"/>
      <c r="E110" s="18"/>
      <c r="F110" s="18"/>
      <c r="I110" s="18"/>
      <c r="J110" s="18"/>
    </row>
    <row r="111" spans="2:14" x14ac:dyDescent="0.2">
      <c r="B111" s="15"/>
      <c r="E111" s="18"/>
      <c r="F111" s="18"/>
      <c r="I111" s="18"/>
      <c r="J111" s="18"/>
    </row>
    <row r="112" spans="2:14" x14ac:dyDescent="0.2">
      <c r="B112" s="15"/>
      <c r="E112" s="18"/>
      <c r="F112" s="18"/>
      <c r="I112" s="18"/>
      <c r="J112" s="18"/>
    </row>
    <row r="113" spans="2:15" x14ac:dyDescent="0.2">
      <c r="B113" s="15"/>
      <c r="E113" s="18"/>
      <c r="F113" s="18"/>
      <c r="I113" s="18"/>
      <c r="J113" s="18"/>
    </row>
    <row r="114" spans="2:15" x14ac:dyDescent="0.2">
      <c r="B114" s="15"/>
      <c r="E114" s="18"/>
      <c r="F114" s="18"/>
      <c r="I114" s="18"/>
      <c r="J114" s="18"/>
    </row>
    <row r="115" spans="2:15" x14ac:dyDescent="0.2">
      <c r="B115" s="15"/>
      <c r="E115" s="18"/>
      <c r="F115" s="18"/>
      <c r="I115" s="18"/>
      <c r="J115" s="18"/>
    </row>
    <row r="116" spans="2:15" x14ac:dyDescent="0.2">
      <c r="B116" s="15"/>
      <c r="E116" s="18"/>
      <c r="F116" s="18"/>
      <c r="I116" s="18"/>
      <c r="J116" s="18"/>
    </row>
    <row r="117" spans="2:15" x14ac:dyDescent="0.2">
      <c r="B117" s="15"/>
      <c r="E117" s="18"/>
      <c r="F117" s="18"/>
      <c r="I117" s="18"/>
      <c r="J117" s="18"/>
    </row>
    <row r="118" spans="2:15" x14ac:dyDescent="0.2">
      <c r="B118" s="16"/>
      <c r="E118" s="18"/>
      <c r="F118" s="18"/>
      <c r="I118" s="18"/>
      <c r="J118" s="18"/>
      <c r="O118" s="19"/>
    </row>
    <row r="119" spans="2:15" x14ac:dyDescent="0.2">
      <c r="B119" s="15"/>
      <c r="E119" s="18"/>
      <c r="F119" s="18"/>
      <c r="I119" s="18"/>
      <c r="J119" s="18"/>
    </row>
    <row r="120" spans="2:15" x14ac:dyDescent="0.2">
      <c r="B120" s="15"/>
      <c r="E120" s="18"/>
      <c r="F120" s="18"/>
      <c r="I120" s="18"/>
      <c r="J120" s="18"/>
    </row>
    <row r="121" spans="2:15" x14ac:dyDescent="0.2">
      <c r="B121" s="15"/>
      <c r="E121" s="18"/>
      <c r="F121" s="18"/>
      <c r="I121" s="18"/>
      <c r="J121" s="18"/>
    </row>
    <row r="122" spans="2:15" x14ac:dyDescent="0.2">
      <c r="B122" s="15"/>
      <c r="E122" s="18"/>
      <c r="F122" s="18"/>
      <c r="I122" s="18"/>
      <c r="J122" s="18"/>
    </row>
    <row r="123" spans="2:15" x14ac:dyDescent="0.2">
      <c r="B123" s="15"/>
      <c r="E123" s="18"/>
      <c r="F123" s="18"/>
      <c r="I123" s="18"/>
      <c r="J123" s="18"/>
    </row>
    <row r="124" spans="2:15" x14ac:dyDescent="0.2">
      <c r="B124" s="15"/>
      <c r="E124" s="18"/>
      <c r="F124" s="18"/>
      <c r="I124" s="18"/>
      <c r="J124" s="18"/>
    </row>
    <row r="125" spans="2:15" x14ac:dyDescent="0.2">
      <c r="E125" s="18"/>
      <c r="F125" s="18"/>
      <c r="I125" s="18"/>
      <c r="J125" s="18"/>
    </row>
    <row r="126" spans="2:15" x14ac:dyDescent="0.2">
      <c r="B126" s="16"/>
      <c r="E126" s="17"/>
      <c r="F126" s="17"/>
      <c r="G126" s="13"/>
      <c r="H126" s="13"/>
      <c r="I126" s="17"/>
      <c r="J126" s="17"/>
      <c r="K126" s="13"/>
      <c r="L126" s="13"/>
    </row>
    <row r="127" spans="2:15" x14ac:dyDescent="0.2">
      <c r="B127" s="16"/>
      <c r="E127" s="17"/>
      <c r="F127" s="17"/>
      <c r="G127" s="13"/>
      <c r="H127" s="13"/>
      <c r="I127" s="17"/>
      <c r="J127" s="17"/>
      <c r="K127" s="13"/>
      <c r="L127" s="13"/>
    </row>
    <row r="128" spans="2:15" x14ac:dyDescent="0.2">
      <c r="B128" s="16"/>
      <c r="E128" s="13"/>
      <c r="F128" s="13"/>
      <c r="G128" s="13"/>
      <c r="H128" s="13"/>
      <c r="I128" s="13"/>
      <c r="J128" s="13"/>
      <c r="K128" s="13"/>
      <c r="L128" s="13"/>
    </row>
    <row r="129" spans="2:14" x14ac:dyDescent="0.2">
      <c r="B129" s="16"/>
      <c r="E129" s="17"/>
      <c r="F129" s="17"/>
      <c r="G129" s="13"/>
      <c r="H129" s="13"/>
      <c r="I129" s="17"/>
      <c r="J129" s="17"/>
      <c r="K129" s="13"/>
      <c r="L129" s="13"/>
      <c r="M129" s="13"/>
      <c r="N129" s="13"/>
    </row>
    <row r="130" spans="2:14" x14ac:dyDescent="0.2">
      <c r="B130" s="16"/>
      <c r="E130" s="17"/>
      <c r="F130" s="17"/>
      <c r="G130" s="13"/>
      <c r="H130" s="13"/>
      <c r="I130" s="17"/>
      <c r="J130" s="17"/>
      <c r="K130" s="13"/>
      <c r="L130" s="13"/>
      <c r="M130" s="13"/>
      <c r="N130" s="13"/>
    </row>
    <row r="131" spans="2:14" x14ac:dyDescent="0.2">
      <c r="B131" s="16"/>
      <c r="E131" s="17"/>
      <c r="F131" s="17"/>
      <c r="G131" s="13"/>
      <c r="H131" s="13"/>
      <c r="I131" s="17"/>
      <c r="J131" s="17"/>
      <c r="K131" s="13"/>
      <c r="L131" s="13"/>
      <c r="M131" s="13"/>
      <c r="N131" s="13"/>
    </row>
    <row r="132" spans="2:14" x14ac:dyDescent="0.2">
      <c r="B132" s="15"/>
      <c r="E132" s="17"/>
      <c r="F132" s="17"/>
      <c r="G132" s="13"/>
      <c r="H132" s="13"/>
      <c r="I132" s="17"/>
      <c r="J132" s="17"/>
      <c r="K132" s="13"/>
      <c r="L132" s="13"/>
      <c r="M132" s="13"/>
      <c r="N132" s="13"/>
    </row>
    <row r="133" spans="2:14" x14ac:dyDescent="0.2">
      <c r="B133" s="15"/>
      <c r="E133" s="17"/>
      <c r="F133" s="17"/>
      <c r="G133" s="13"/>
      <c r="H133" s="13"/>
      <c r="I133" s="17"/>
      <c r="J133" s="17"/>
      <c r="K133" s="13"/>
      <c r="L133" s="13"/>
      <c r="M133" s="13"/>
      <c r="N133" s="13"/>
    </row>
    <row r="134" spans="2:14" x14ac:dyDescent="0.2">
      <c r="B134" s="16"/>
      <c r="E134" s="17"/>
      <c r="F134" s="17"/>
      <c r="G134" s="13"/>
      <c r="H134" s="13"/>
      <c r="I134" s="17"/>
      <c r="J134" s="17"/>
      <c r="K134" s="13"/>
      <c r="L134" s="13"/>
      <c r="M134" s="13"/>
      <c r="N134" s="13"/>
    </row>
    <row r="135" spans="2:14" x14ac:dyDescent="0.2">
      <c r="B135" s="16"/>
      <c r="E135" s="17"/>
      <c r="F135" s="17"/>
      <c r="G135" s="13"/>
      <c r="H135" s="13"/>
      <c r="I135" s="17"/>
      <c r="J135" s="17"/>
      <c r="K135" s="13"/>
      <c r="L135" s="13"/>
    </row>
    <row r="136" spans="2:14" x14ac:dyDescent="0.2">
      <c r="B136" s="15"/>
      <c r="E136" s="18"/>
      <c r="F136" s="18"/>
      <c r="I136" s="18"/>
      <c r="J136" s="18"/>
    </row>
    <row r="137" spans="2:14" x14ac:dyDescent="0.2">
      <c r="B137" s="16"/>
      <c r="E137" s="17"/>
      <c r="F137" s="17"/>
      <c r="G137" s="13"/>
      <c r="H137" s="13"/>
      <c r="I137" s="17"/>
      <c r="J137" s="17"/>
      <c r="K137" s="13"/>
      <c r="L137" s="13"/>
    </row>
    <row r="138" spans="2:14" x14ac:dyDescent="0.2">
      <c r="B138" s="16"/>
      <c r="E138" s="17"/>
      <c r="F138" s="17"/>
      <c r="G138" s="13"/>
      <c r="H138" s="13"/>
      <c r="I138" s="17"/>
      <c r="J138" s="17"/>
      <c r="K138" s="13"/>
      <c r="L138" s="13"/>
      <c r="M138" s="13"/>
      <c r="N138" s="13"/>
    </row>
    <row r="139" spans="2:14" x14ac:dyDescent="0.2">
      <c r="B139" s="15"/>
      <c r="E139" s="17"/>
      <c r="F139" s="17"/>
      <c r="G139" s="13"/>
      <c r="H139" s="13"/>
      <c r="I139" s="17"/>
      <c r="J139" s="17"/>
      <c r="K139" s="13"/>
      <c r="L139" s="13"/>
      <c r="M139" s="13"/>
      <c r="N139" s="13"/>
    </row>
    <row r="140" spans="2:14" x14ac:dyDescent="0.2">
      <c r="B140" s="15"/>
      <c r="E140" s="18"/>
      <c r="F140" s="18"/>
      <c r="I140" s="18"/>
      <c r="J140" s="18"/>
    </row>
    <row r="141" spans="2:14" x14ac:dyDescent="0.2">
      <c r="B141" s="15"/>
      <c r="E141" s="18"/>
      <c r="F141" s="18"/>
      <c r="I141" s="18"/>
      <c r="J141" s="18"/>
    </row>
    <row r="142" spans="2:14" x14ac:dyDescent="0.2">
      <c r="B142" s="15"/>
      <c r="E142" s="17"/>
      <c r="F142" s="17"/>
      <c r="G142" s="13"/>
      <c r="H142" s="13"/>
      <c r="I142" s="17"/>
      <c r="J142" s="17"/>
      <c r="K142" s="13"/>
      <c r="L142" s="13"/>
      <c r="M142" s="13"/>
      <c r="N142" s="13"/>
    </row>
    <row r="143" spans="2:14" x14ac:dyDescent="0.2">
      <c r="B143" s="15"/>
      <c r="E143" s="17"/>
      <c r="F143" s="17"/>
      <c r="G143" s="13"/>
      <c r="H143" s="13"/>
      <c r="I143" s="17"/>
      <c r="J143" s="17"/>
      <c r="K143" s="13"/>
      <c r="L143" s="13"/>
      <c r="M143" s="13"/>
      <c r="N143" s="13"/>
    </row>
    <row r="144" spans="2:14" x14ac:dyDescent="0.2">
      <c r="B144" s="15"/>
      <c r="E144" s="18"/>
      <c r="F144" s="18"/>
      <c r="I144" s="18"/>
      <c r="J144" s="18"/>
    </row>
    <row r="145" spans="2:10" x14ac:dyDescent="0.2">
      <c r="B145" s="15"/>
      <c r="E145" s="18"/>
      <c r="F145" s="18"/>
      <c r="I145" s="18"/>
      <c r="J145" s="18"/>
    </row>
    <row r="146" spans="2:10" x14ac:dyDescent="0.2">
      <c r="B146" s="15"/>
      <c r="E146" s="18"/>
      <c r="F146" s="18"/>
      <c r="I146" s="18"/>
      <c r="J146" s="18"/>
    </row>
    <row r="147" spans="2:10" x14ac:dyDescent="0.2">
      <c r="B147" s="15"/>
      <c r="E147" s="18"/>
      <c r="F147" s="18"/>
      <c r="I147" s="18"/>
      <c r="J147" s="18"/>
    </row>
    <row r="148" spans="2:10" x14ac:dyDescent="0.2">
      <c r="B148" s="15"/>
      <c r="E148" s="18"/>
      <c r="F148" s="18"/>
      <c r="I148" s="18"/>
      <c r="J148" s="18"/>
    </row>
    <row r="149" spans="2:10" x14ac:dyDescent="0.2">
      <c r="B149" s="15"/>
      <c r="E149" s="18"/>
      <c r="F149" s="18"/>
      <c r="I149" s="18"/>
      <c r="J149" s="18"/>
    </row>
    <row r="150" spans="2:10" x14ac:dyDescent="0.2">
      <c r="B150" s="15"/>
      <c r="E150" s="18"/>
      <c r="F150" s="18"/>
      <c r="I150" s="18"/>
      <c r="J150" s="18"/>
    </row>
    <row r="151" spans="2:10" x14ac:dyDescent="0.2">
      <c r="B151" s="15"/>
      <c r="E151" s="18"/>
      <c r="F151" s="18"/>
      <c r="I151" s="18"/>
      <c r="J151" s="18"/>
    </row>
    <row r="152" spans="2:10" x14ac:dyDescent="0.2">
      <c r="B152" s="15"/>
      <c r="E152" s="18"/>
      <c r="F152" s="18"/>
      <c r="I152" s="18"/>
      <c r="J152" s="18"/>
    </row>
    <row r="153" spans="2:10" x14ac:dyDescent="0.2">
      <c r="B153" s="15"/>
      <c r="E153" s="18"/>
      <c r="F153" s="18"/>
      <c r="I153" s="18"/>
      <c r="J153" s="18"/>
    </row>
    <row r="154" spans="2:10" x14ac:dyDescent="0.2">
      <c r="B154" s="15"/>
      <c r="E154" s="18"/>
      <c r="F154" s="18"/>
      <c r="I154" s="18"/>
      <c r="J154" s="18"/>
    </row>
    <row r="155" spans="2:10" x14ac:dyDescent="0.2">
      <c r="B155" s="15"/>
      <c r="E155" s="18"/>
      <c r="F155" s="18"/>
      <c r="I155" s="18"/>
      <c r="J155" s="18"/>
    </row>
    <row r="156" spans="2:10" x14ac:dyDescent="0.2">
      <c r="B156" s="15"/>
      <c r="E156" s="18"/>
      <c r="F156" s="18"/>
      <c r="I156" s="18"/>
      <c r="J156" s="18"/>
    </row>
    <row r="157" spans="2:10" x14ac:dyDescent="0.2">
      <c r="B157" s="15"/>
      <c r="E157" s="18"/>
      <c r="F157" s="18"/>
      <c r="I157" s="18"/>
      <c r="J157" s="18"/>
    </row>
    <row r="158" spans="2:10" x14ac:dyDescent="0.2">
      <c r="B158" s="15"/>
      <c r="E158" s="18"/>
      <c r="F158" s="18"/>
      <c r="I158" s="18"/>
      <c r="J158" s="18"/>
    </row>
    <row r="159" spans="2:10" x14ac:dyDescent="0.2">
      <c r="B159" s="15"/>
      <c r="E159" s="18"/>
      <c r="F159" s="18"/>
      <c r="I159" s="18"/>
      <c r="J159" s="18"/>
    </row>
    <row r="160" spans="2:10" x14ac:dyDescent="0.2">
      <c r="B160" s="15"/>
      <c r="E160" s="18"/>
      <c r="F160" s="18"/>
      <c r="I160" s="18"/>
      <c r="J160" s="18"/>
    </row>
    <row r="161" spans="2:14" x14ac:dyDescent="0.2">
      <c r="B161" s="15"/>
      <c r="E161" s="18"/>
      <c r="F161" s="18"/>
      <c r="I161" s="18"/>
      <c r="J161" s="18"/>
    </row>
    <row r="162" spans="2:14" x14ac:dyDescent="0.2">
      <c r="B162" s="15"/>
      <c r="E162" s="18"/>
      <c r="F162" s="18"/>
      <c r="I162" s="18"/>
      <c r="J162" s="18"/>
    </row>
    <row r="163" spans="2:14" x14ac:dyDescent="0.2">
      <c r="B163" s="15"/>
      <c r="E163" s="18"/>
      <c r="F163" s="18"/>
      <c r="I163" s="18"/>
      <c r="J163" s="18"/>
    </row>
    <row r="164" spans="2:14" x14ac:dyDescent="0.2">
      <c r="B164" s="15"/>
      <c r="E164" s="18"/>
      <c r="F164" s="18"/>
      <c r="I164" s="18"/>
      <c r="J164" s="18"/>
    </row>
    <row r="165" spans="2:14" x14ac:dyDescent="0.2">
      <c r="B165" s="15"/>
      <c r="E165" s="18"/>
      <c r="F165" s="18"/>
      <c r="I165" s="18"/>
      <c r="J165" s="18"/>
    </row>
    <row r="166" spans="2:14" x14ac:dyDescent="0.2">
      <c r="B166" s="15"/>
      <c r="E166" s="18"/>
      <c r="F166" s="18"/>
      <c r="I166" s="18"/>
      <c r="J166" s="18"/>
    </row>
    <row r="167" spans="2:14" x14ac:dyDescent="0.2">
      <c r="B167" s="15"/>
      <c r="E167" s="18"/>
      <c r="F167" s="18"/>
      <c r="I167" s="18"/>
      <c r="J167" s="18"/>
    </row>
    <row r="168" spans="2:14" x14ac:dyDescent="0.2">
      <c r="B168" s="15"/>
      <c r="E168" s="18"/>
      <c r="F168" s="18"/>
      <c r="I168" s="18"/>
      <c r="J168" s="18"/>
    </row>
    <row r="169" spans="2:14" x14ac:dyDescent="0.2">
      <c r="B169" s="15"/>
      <c r="E169" s="18"/>
      <c r="F169" s="18"/>
      <c r="I169" s="18"/>
      <c r="J169" s="18"/>
    </row>
    <row r="170" spans="2:14" x14ac:dyDescent="0.2">
      <c r="B170" s="15"/>
      <c r="E170" s="18"/>
      <c r="F170" s="18"/>
      <c r="I170" s="18"/>
      <c r="J170" s="18"/>
    </row>
    <row r="171" spans="2:14" x14ac:dyDescent="0.2">
      <c r="B171" s="15"/>
      <c r="E171" s="18"/>
      <c r="F171" s="18"/>
      <c r="I171" s="18"/>
      <c r="J171" s="18"/>
    </row>
    <row r="172" spans="2:14" x14ac:dyDescent="0.2">
      <c r="B172" s="15"/>
    </row>
    <row r="173" spans="2:14" x14ac:dyDescent="0.2">
      <c r="E173" s="17"/>
      <c r="F173" s="17"/>
      <c r="G173" s="13"/>
      <c r="H173" s="13"/>
      <c r="I173" s="17"/>
      <c r="J173" s="17"/>
      <c r="K173" s="13"/>
      <c r="L173" s="13"/>
      <c r="M173" s="13"/>
      <c r="N173" s="13"/>
    </row>
    <row r="174" spans="2:14" x14ac:dyDescent="0.2">
      <c r="B174" s="16"/>
      <c r="E174" s="17"/>
      <c r="F174" s="17"/>
      <c r="G174" s="13"/>
      <c r="H174" s="13"/>
      <c r="I174" s="17"/>
      <c r="J174" s="17"/>
      <c r="K174" s="13"/>
      <c r="L174" s="13"/>
      <c r="M174" s="13"/>
      <c r="N174" s="13"/>
    </row>
    <row r="175" spans="2:14" x14ac:dyDescent="0.2">
      <c r="B175" s="16"/>
      <c r="E175" s="17"/>
      <c r="F175" s="17"/>
      <c r="G175" s="13"/>
      <c r="H175" s="13"/>
      <c r="I175" s="17"/>
      <c r="J175" s="17"/>
      <c r="K175" s="13"/>
      <c r="L175" s="13"/>
      <c r="M175" s="13"/>
      <c r="N175" s="13"/>
    </row>
    <row r="176" spans="2:14" x14ac:dyDescent="0.2">
      <c r="B176" s="16"/>
      <c r="E176" s="17"/>
      <c r="F176" s="17"/>
      <c r="G176" s="13"/>
      <c r="H176" s="13"/>
      <c r="I176" s="17"/>
      <c r="J176" s="17"/>
      <c r="K176" s="13"/>
      <c r="L176" s="13"/>
      <c r="M176" s="13"/>
      <c r="N176" s="13"/>
    </row>
    <row r="177" spans="2:14" x14ac:dyDescent="0.2">
      <c r="B177" s="16"/>
      <c r="E177" s="17"/>
      <c r="F177" s="17"/>
      <c r="G177" s="13"/>
      <c r="H177" s="13"/>
      <c r="I177" s="17"/>
      <c r="J177" s="17"/>
      <c r="K177" s="13"/>
      <c r="L177" s="13"/>
      <c r="M177" s="13"/>
      <c r="N177" s="13"/>
    </row>
    <row r="178" spans="2:14" x14ac:dyDescent="0.2">
      <c r="B178" s="16"/>
      <c r="E178" s="17"/>
      <c r="F178" s="17"/>
      <c r="G178" s="13"/>
      <c r="H178" s="13"/>
      <c r="I178" s="17"/>
      <c r="J178" s="17"/>
      <c r="K178" s="13"/>
      <c r="L178" s="13"/>
      <c r="M178" s="13"/>
      <c r="N178" s="13"/>
    </row>
    <row r="179" spans="2:14" x14ac:dyDescent="0.2">
      <c r="B179" s="16"/>
      <c r="E179" s="17"/>
      <c r="F179" s="17"/>
      <c r="G179" s="13"/>
      <c r="H179" s="13"/>
      <c r="I179" s="17"/>
      <c r="J179" s="17"/>
      <c r="K179" s="13"/>
      <c r="L179" s="13"/>
    </row>
    <row r="180" spans="2:14" x14ac:dyDescent="0.2">
      <c r="B180" s="15"/>
      <c r="E180" s="18"/>
      <c r="F180" s="18"/>
      <c r="I180" s="18"/>
      <c r="J180" s="18"/>
    </row>
    <row r="181" spans="2:14" x14ac:dyDescent="0.2">
      <c r="B181" s="15"/>
      <c r="E181" s="18"/>
      <c r="F181" s="18"/>
      <c r="I181" s="18"/>
      <c r="J181" s="18"/>
    </row>
    <row r="182" spans="2:14" x14ac:dyDescent="0.2">
      <c r="B182" s="15"/>
      <c r="E182" s="18"/>
      <c r="F182" s="18"/>
      <c r="I182" s="18"/>
      <c r="J182" s="18"/>
    </row>
    <row r="183" spans="2:14" x14ac:dyDescent="0.2">
      <c r="B183" s="15"/>
      <c r="E183" s="18"/>
      <c r="F183" s="18"/>
      <c r="I183" s="18"/>
      <c r="J183" s="18"/>
    </row>
    <row r="184" spans="2:14" x14ac:dyDescent="0.2">
      <c r="B184" s="15"/>
      <c r="E184" s="18"/>
      <c r="F184" s="18"/>
      <c r="I184" s="18"/>
      <c r="J184" s="18"/>
    </row>
    <row r="185" spans="2:14" x14ac:dyDescent="0.2">
      <c r="B185" s="15"/>
      <c r="E185" s="17"/>
      <c r="F185" s="17"/>
      <c r="G185" s="13"/>
      <c r="H185" s="13"/>
      <c r="I185" s="17"/>
      <c r="J185" s="17"/>
      <c r="K185" s="13"/>
      <c r="L185" s="13"/>
      <c r="M185" s="13"/>
      <c r="N185" s="13"/>
    </row>
    <row r="186" spans="2:14" x14ac:dyDescent="0.2">
      <c r="B186" s="16"/>
      <c r="E186" s="17"/>
      <c r="F186" s="17"/>
      <c r="G186" s="13"/>
      <c r="H186" s="13"/>
      <c r="I186" s="17"/>
      <c r="J186" s="17"/>
      <c r="K186" s="13"/>
      <c r="L186" s="13"/>
      <c r="M186" s="13"/>
      <c r="N186" s="13"/>
    </row>
    <row r="187" spans="2:14" x14ac:dyDescent="0.2">
      <c r="B187" s="16"/>
      <c r="E187" s="17"/>
      <c r="F187" s="17"/>
      <c r="G187" s="13"/>
      <c r="H187" s="13"/>
      <c r="I187" s="17"/>
      <c r="J187" s="17"/>
      <c r="K187" s="13"/>
      <c r="L187" s="13"/>
    </row>
    <row r="188" spans="2:14" x14ac:dyDescent="0.2">
      <c r="B188" s="15"/>
      <c r="E188" s="18"/>
      <c r="F188" s="18"/>
      <c r="I188" s="18"/>
      <c r="J188" s="18"/>
    </row>
    <row r="189" spans="2:14" x14ac:dyDescent="0.2">
      <c r="B189" s="15"/>
      <c r="E189" s="17"/>
      <c r="F189" s="17"/>
      <c r="G189" s="13"/>
      <c r="H189" s="13"/>
      <c r="I189" s="17"/>
      <c r="J189" s="17"/>
      <c r="K189" s="13"/>
      <c r="L189" s="13"/>
      <c r="M189" s="13"/>
      <c r="N189" s="13"/>
    </row>
    <row r="190" spans="2:14" x14ac:dyDescent="0.2">
      <c r="B190" s="16"/>
      <c r="E190" s="17"/>
      <c r="F190" s="17"/>
      <c r="G190" s="13"/>
      <c r="H190" s="13"/>
      <c r="I190" s="17"/>
      <c r="J190" s="17"/>
      <c r="K190" s="13"/>
      <c r="L190" s="13"/>
    </row>
    <row r="191" spans="2:14" x14ac:dyDescent="0.2">
      <c r="B191" s="16"/>
      <c r="E191" s="17"/>
      <c r="F191" s="17"/>
      <c r="G191" s="13"/>
      <c r="H191" s="13"/>
      <c r="I191" s="17"/>
      <c r="J191" s="17"/>
      <c r="K191" s="13"/>
      <c r="L191" s="13"/>
      <c r="M191" s="13"/>
      <c r="N191" s="13"/>
    </row>
    <row r="192" spans="2:14" x14ac:dyDescent="0.2">
      <c r="B192" s="15"/>
      <c r="E192" s="17"/>
      <c r="F192" s="17"/>
      <c r="G192" s="13"/>
      <c r="H192" s="13"/>
      <c r="I192" s="17"/>
      <c r="J192" s="17"/>
      <c r="K192" s="13"/>
      <c r="L192" s="13"/>
      <c r="M192" s="13"/>
      <c r="N192" s="13"/>
    </row>
    <row r="193" spans="2:14" x14ac:dyDescent="0.2">
      <c r="B193" s="16"/>
      <c r="E193" s="17"/>
      <c r="F193" s="17"/>
      <c r="G193" s="13"/>
      <c r="H193" s="13"/>
      <c r="I193" s="17"/>
      <c r="J193" s="17"/>
      <c r="K193" s="13"/>
      <c r="L193" s="13"/>
    </row>
    <row r="194" spans="2:14" x14ac:dyDescent="0.2">
      <c r="B194" s="15"/>
      <c r="E194" s="17"/>
      <c r="F194" s="17"/>
      <c r="G194" s="13"/>
      <c r="H194" s="13"/>
      <c r="I194" s="17"/>
      <c r="J194" s="17"/>
      <c r="K194" s="13"/>
      <c r="L194" s="13"/>
      <c r="M194" s="13"/>
      <c r="N194" s="13"/>
    </row>
    <row r="195" spans="2:14" x14ac:dyDescent="0.2">
      <c r="B195" s="15"/>
      <c r="E195" s="18"/>
      <c r="F195" s="18"/>
      <c r="I195" s="18"/>
      <c r="J195" s="18"/>
    </row>
    <row r="196" spans="2:14" x14ac:dyDescent="0.2">
      <c r="B196" s="16"/>
      <c r="E196" s="17"/>
      <c r="F196" s="17"/>
      <c r="G196" s="13"/>
      <c r="H196" s="13"/>
      <c r="I196" s="17"/>
      <c r="J196" s="17"/>
      <c r="K196" s="13"/>
      <c r="L196" s="13"/>
    </row>
    <row r="197" spans="2:14" x14ac:dyDescent="0.2">
      <c r="B197" s="15"/>
      <c r="E197" s="17"/>
      <c r="F197" s="17"/>
      <c r="G197" s="13"/>
      <c r="H197" s="13"/>
      <c r="I197" s="17"/>
      <c r="J197" s="17"/>
      <c r="K197" s="13"/>
      <c r="L197" s="13"/>
      <c r="M197" s="13"/>
      <c r="N197" s="13"/>
    </row>
    <row r="198" spans="2:14" x14ac:dyDescent="0.2">
      <c r="B198" s="15"/>
      <c r="E198" s="18"/>
      <c r="F198" s="18"/>
      <c r="I198" s="18"/>
      <c r="J198" s="18"/>
    </row>
    <row r="199" spans="2:14" x14ac:dyDescent="0.2">
      <c r="B199" s="15"/>
      <c r="E199" s="18"/>
      <c r="F199" s="18"/>
      <c r="I199" s="18"/>
      <c r="J199" s="18"/>
    </row>
    <row r="200" spans="2:14" x14ac:dyDescent="0.2">
      <c r="B200" s="15"/>
      <c r="E200" s="18"/>
      <c r="F200" s="18"/>
      <c r="I200" s="18"/>
      <c r="J200" s="18"/>
    </row>
    <row r="201" spans="2:14" x14ac:dyDescent="0.2">
      <c r="B201" s="15"/>
      <c r="E201" s="18"/>
      <c r="F201" s="18"/>
      <c r="I201" s="18"/>
      <c r="J201" s="18"/>
    </row>
    <row r="202" spans="2:14" x14ac:dyDescent="0.2">
      <c r="B202" s="15"/>
      <c r="E202" s="18"/>
      <c r="F202" s="18"/>
      <c r="I202" s="18"/>
      <c r="J202" s="18"/>
    </row>
    <row r="203" spans="2:14" x14ac:dyDescent="0.2">
      <c r="B203" s="15"/>
      <c r="E203" s="18"/>
      <c r="F203" s="18"/>
      <c r="I203" s="18"/>
      <c r="J203" s="18"/>
    </row>
    <row r="204" spans="2:14" x14ac:dyDescent="0.2">
      <c r="B204" s="15"/>
      <c r="E204" s="18"/>
      <c r="F204" s="18"/>
      <c r="I204" s="18"/>
      <c r="J204" s="18"/>
    </row>
    <row r="205" spans="2:14" x14ac:dyDescent="0.2">
      <c r="B205" s="15"/>
      <c r="E205" s="18"/>
      <c r="F205" s="18"/>
      <c r="I205" s="18"/>
      <c r="J205" s="18"/>
    </row>
    <row r="206" spans="2:14" x14ac:dyDescent="0.2">
      <c r="B206" s="15"/>
      <c r="E206" s="18"/>
      <c r="F206" s="18"/>
      <c r="I206" s="18"/>
      <c r="J206" s="18"/>
    </row>
    <row r="207" spans="2:14" x14ac:dyDescent="0.2">
      <c r="B207" s="15"/>
      <c r="E207" s="18"/>
      <c r="F207" s="18"/>
      <c r="I207" s="18"/>
      <c r="J207" s="18"/>
    </row>
    <row r="208" spans="2:14" x14ac:dyDescent="0.2">
      <c r="B208" s="15"/>
      <c r="E208" s="18"/>
      <c r="F208" s="18"/>
      <c r="I208" s="18"/>
      <c r="J208" s="18"/>
    </row>
    <row r="209" spans="2:14" x14ac:dyDescent="0.2">
      <c r="B209" s="15"/>
      <c r="E209" s="18"/>
      <c r="F209" s="18"/>
      <c r="I209" s="18"/>
      <c r="J209" s="18"/>
    </row>
    <row r="210" spans="2:14" x14ac:dyDescent="0.2">
      <c r="B210" s="15"/>
      <c r="E210" s="18"/>
      <c r="F210" s="18"/>
      <c r="I210" s="18"/>
      <c r="J210" s="18"/>
    </row>
    <row r="211" spans="2:14" x14ac:dyDescent="0.2">
      <c r="B211" s="15"/>
      <c r="E211" s="18"/>
      <c r="F211" s="18"/>
      <c r="I211" s="18"/>
      <c r="J211" s="18"/>
    </row>
    <row r="212" spans="2:14" x14ac:dyDescent="0.2">
      <c r="B212" s="15"/>
      <c r="E212" s="18"/>
      <c r="F212" s="18"/>
      <c r="I212" s="18"/>
      <c r="J212" s="18"/>
    </row>
    <row r="213" spans="2:14" x14ac:dyDescent="0.2">
      <c r="E213" s="18"/>
      <c r="F213" s="18"/>
      <c r="I213" s="18"/>
      <c r="J213" s="18"/>
    </row>
    <row r="214" spans="2:14" x14ac:dyDescent="0.2">
      <c r="B214" s="16"/>
      <c r="E214" s="17"/>
      <c r="F214" s="17"/>
      <c r="G214" s="13"/>
      <c r="H214" s="13"/>
      <c r="I214" s="17"/>
      <c r="J214" s="17"/>
      <c r="K214" s="13"/>
      <c r="L214" s="13"/>
    </row>
    <row r="215" spans="2:14" x14ac:dyDescent="0.2">
      <c r="B215" s="16"/>
      <c r="E215" s="17"/>
      <c r="F215" s="17"/>
      <c r="G215" s="13"/>
      <c r="H215" s="13"/>
      <c r="I215" s="17"/>
      <c r="J215" s="17"/>
      <c r="K215" s="13"/>
      <c r="L215" s="13"/>
    </row>
    <row r="216" spans="2:14" x14ac:dyDescent="0.2">
      <c r="B216" s="16"/>
      <c r="E216" s="17"/>
      <c r="F216" s="17"/>
      <c r="G216" s="13"/>
      <c r="H216" s="13"/>
      <c r="I216" s="17"/>
      <c r="J216" s="17"/>
      <c r="K216" s="13"/>
      <c r="L216" s="13"/>
    </row>
    <row r="217" spans="2:14" x14ac:dyDescent="0.2">
      <c r="B217" s="16"/>
      <c r="E217" s="17"/>
      <c r="F217" s="17"/>
      <c r="G217" s="13"/>
      <c r="H217" s="13"/>
      <c r="I217" s="17"/>
      <c r="J217" s="17"/>
      <c r="K217" s="13"/>
      <c r="L217" s="13"/>
    </row>
    <row r="218" spans="2:14" x14ac:dyDescent="0.2">
      <c r="B218" s="15"/>
    </row>
    <row r="219" spans="2:14" x14ac:dyDescent="0.2">
      <c r="E219" s="17"/>
      <c r="F219" s="17"/>
      <c r="G219" s="13"/>
      <c r="H219" s="13"/>
      <c r="I219" s="17"/>
      <c r="J219" s="17"/>
      <c r="K219" s="13"/>
      <c r="L219" s="13"/>
      <c r="M219" s="13"/>
      <c r="N219" s="13"/>
    </row>
    <row r="220" spans="2:14" x14ac:dyDescent="0.2">
      <c r="B220" s="16"/>
      <c r="E220" s="17"/>
      <c r="F220" s="17"/>
      <c r="G220" s="13"/>
      <c r="H220" s="13"/>
      <c r="I220" s="17"/>
      <c r="J220" s="17"/>
      <c r="K220" s="13"/>
      <c r="L220" s="13"/>
      <c r="M220" s="13"/>
      <c r="N220" s="13"/>
    </row>
    <row r="221" spans="2:14" x14ac:dyDescent="0.2">
      <c r="B221" s="16"/>
      <c r="E221" s="17"/>
      <c r="F221" s="17"/>
      <c r="G221" s="13"/>
      <c r="H221" s="13"/>
      <c r="I221" s="17"/>
      <c r="J221" s="17"/>
      <c r="K221" s="13"/>
      <c r="L221" s="13"/>
      <c r="M221" s="13"/>
      <c r="N221" s="13"/>
    </row>
    <row r="222" spans="2:14" x14ac:dyDescent="0.2">
      <c r="B222" s="16"/>
      <c r="E222" s="17"/>
      <c r="F222" s="17"/>
      <c r="G222" s="13"/>
      <c r="H222" s="13"/>
      <c r="I222" s="17"/>
      <c r="J222" s="17"/>
      <c r="K222" s="13"/>
      <c r="L222" s="13"/>
      <c r="M222" s="13"/>
      <c r="N222" s="13"/>
    </row>
    <row r="223" spans="2:14" x14ac:dyDescent="0.2">
      <c r="B223" s="16"/>
      <c r="E223" s="17"/>
      <c r="F223" s="17"/>
      <c r="G223" s="13"/>
      <c r="H223" s="13"/>
      <c r="I223" s="17"/>
      <c r="J223" s="17"/>
      <c r="K223" s="13"/>
      <c r="L223" s="13"/>
    </row>
    <row r="224" spans="2:14" x14ac:dyDescent="0.2">
      <c r="B224" s="15"/>
    </row>
    <row r="225" spans="2:14" x14ac:dyDescent="0.2">
      <c r="E225" s="17"/>
      <c r="F225" s="17"/>
      <c r="G225" s="13"/>
      <c r="H225" s="13"/>
      <c r="I225" s="17"/>
      <c r="J225" s="17"/>
      <c r="K225" s="13"/>
      <c r="L225" s="13"/>
      <c r="M225" s="13"/>
      <c r="N225" s="13"/>
    </row>
    <row r="226" spans="2:14" x14ac:dyDescent="0.2">
      <c r="B226" s="16"/>
      <c r="E226" s="17"/>
      <c r="F226" s="17"/>
      <c r="G226" s="13"/>
      <c r="H226" s="13"/>
      <c r="I226" s="17"/>
      <c r="J226" s="17"/>
      <c r="K226" s="13"/>
      <c r="L226" s="13"/>
      <c r="M226" s="13"/>
      <c r="N226" s="13"/>
    </row>
    <row r="227" spans="2:14" x14ac:dyDescent="0.2">
      <c r="B227" s="16"/>
      <c r="E227" s="17"/>
      <c r="F227" s="17"/>
      <c r="G227" s="13"/>
      <c r="H227" s="13"/>
      <c r="I227" s="17"/>
      <c r="J227" s="17"/>
      <c r="K227" s="13"/>
      <c r="L227" s="13"/>
      <c r="M227" s="13"/>
      <c r="N227" s="13"/>
    </row>
    <row r="228" spans="2:14" x14ac:dyDescent="0.2">
      <c r="B228" s="16"/>
      <c r="E228" s="17"/>
      <c r="F228" s="17"/>
      <c r="G228" s="13"/>
      <c r="H228" s="13"/>
      <c r="I228" s="17"/>
      <c r="J228" s="17"/>
      <c r="K228" s="13"/>
      <c r="L228" s="13"/>
      <c r="M228" s="13"/>
      <c r="N228" s="13"/>
    </row>
    <row r="229" spans="2:14" x14ac:dyDescent="0.2">
      <c r="B229" s="16"/>
      <c r="E229" s="17"/>
      <c r="F229" s="17"/>
      <c r="G229" s="13"/>
      <c r="H229" s="13"/>
      <c r="I229" s="17"/>
      <c r="J229" s="17"/>
      <c r="K229" s="13"/>
      <c r="L229" s="13"/>
    </row>
    <row r="230" spans="2:14" x14ac:dyDescent="0.2">
      <c r="B230" s="15"/>
    </row>
    <row r="231" spans="2:14" x14ac:dyDescent="0.2">
      <c r="E231" s="17"/>
      <c r="F231" s="17"/>
      <c r="G231" s="13"/>
      <c r="H231" s="13"/>
      <c r="I231" s="17"/>
      <c r="J231" s="17"/>
      <c r="K231" s="13"/>
      <c r="L231" s="13"/>
      <c r="M231" s="13"/>
      <c r="N231" s="13"/>
    </row>
    <row r="232" spans="2:14" x14ac:dyDescent="0.2">
      <c r="B232" s="16"/>
      <c r="E232" s="17"/>
      <c r="F232" s="17"/>
      <c r="G232" s="13"/>
      <c r="H232" s="13"/>
      <c r="I232" s="17"/>
      <c r="J232" s="17"/>
      <c r="K232" s="13"/>
      <c r="L232" s="13"/>
      <c r="M232" s="13"/>
      <c r="N232" s="13"/>
    </row>
    <row r="233" spans="2:14" x14ac:dyDescent="0.2">
      <c r="B233" s="16"/>
      <c r="E233" s="17"/>
      <c r="F233" s="17"/>
      <c r="G233" s="13"/>
      <c r="H233" s="13"/>
      <c r="I233" s="17"/>
      <c r="J233" s="17"/>
      <c r="K233" s="13"/>
      <c r="L233" s="13"/>
      <c r="M233" s="13"/>
      <c r="N233" s="13"/>
    </row>
    <row r="234" spans="2:14" x14ac:dyDescent="0.2">
      <c r="B234" s="16"/>
      <c r="E234" s="17"/>
      <c r="F234" s="17"/>
      <c r="G234" s="13"/>
      <c r="H234" s="13"/>
      <c r="I234" s="17"/>
      <c r="J234" s="17"/>
      <c r="K234" s="13"/>
      <c r="L234" s="13"/>
      <c r="M234" s="13"/>
      <c r="N234" s="13"/>
    </row>
    <row r="235" spans="2:14" x14ac:dyDescent="0.2">
      <c r="B235" s="16"/>
      <c r="E235" s="17"/>
      <c r="F235" s="17"/>
      <c r="G235" s="13"/>
      <c r="H235" s="13"/>
      <c r="I235" s="17"/>
      <c r="J235" s="17"/>
      <c r="K235" s="13"/>
      <c r="L235" s="13"/>
    </row>
    <row r="236" spans="2:14" x14ac:dyDescent="0.2">
      <c r="B236" s="15"/>
    </row>
    <row r="237" spans="2:14" x14ac:dyDescent="0.2">
      <c r="E237" s="17"/>
      <c r="F237" s="17"/>
      <c r="G237" s="13"/>
      <c r="H237" s="13"/>
      <c r="I237" s="17"/>
      <c r="J237" s="17"/>
      <c r="K237" s="13"/>
      <c r="L237" s="13"/>
      <c r="M237" s="13"/>
      <c r="N237" s="13"/>
    </row>
    <row r="238" spans="2:14" x14ac:dyDescent="0.2">
      <c r="B238" s="16"/>
      <c r="E238" s="17"/>
      <c r="F238" s="17"/>
      <c r="G238" s="13"/>
      <c r="H238" s="13"/>
      <c r="I238" s="17"/>
      <c r="J238" s="17"/>
      <c r="K238" s="13"/>
      <c r="L238" s="13"/>
      <c r="M238" s="13"/>
      <c r="N238" s="13"/>
    </row>
    <row r="239" spans="2:14" x14ac:dyDescent="0.2">
      <c r="B239" s="16"/>
      <c r="E239" s="17"/>
      <c r="F239" s="17"/>
      <c r="G239" s="13"/>
      <c r="H239" s="13"/>
      <c r="I239" s="17"/>
      <c r="J239" s="17"/>
      <c r="K239" s="13"/>
      <c r="L239" s="13"/>
      <c r="M239" s="13"/>
      <c r="N239" s="13"/>
    </row>
    <row r="240" spans="2:14" x14ac:dyDescent="0.2">
      <c r="B240" s="16"/>
      <c r="E240" s="17"/>
      <c r="F240" s="17"/>
      <c r="G240" s="13"/>
      <c r="H240" s="13"/>
      <c r="I240" s="17"/>
      <c r="J240" s="17"/>
      <c r="K240" s="13"/>
      <c r="L240" s="13"/>
      <c r="M240" s="13"/>
      <c r="N240" s="13"/>
    </row>
    <row r="241" spans="2:14" x14ac:dyDescent="0.2">
      <c r="B241" s="16"/>
      <c r="E241" s="17"/>
      <c r="F241" s="17"/>
      <c r="G241" s="13"/>
      <c r="H241" s="13"/>
      <c r="I241" s="17"/>
      <c r="J241" s="17"/>
      <c r="K241" s="13"/>
      <c r="L241" s="13"/>
    </row>
    <row r="242" spans="2:14" x14ac:dyDescent="0.2">
      <c r="B242" s="15"/>
    </row>
    <row r="243" spans="2:14" x14ac:dyDescent="0.2">
      <c r="E243" s="17"/>
      <c r="F243" s="17"/>
      <c r="G243" s="13"/>
      <c r="H243" s="13"/>
      <c r="I243" s="17"/>
      <c r="J243" s="17"/>
      <c r="K243" s="13"/>
      <c r="L243" s="13"/>
      <c r="M243" s="13"/>
      <c r="N243" s="13"/>
    </row>
    <row r="244" spans="2:14" x14ac:dyDescent="0.2">
      <c r="B244" s="16"/>
      <c r="E244" s="17"/>
      <c r="F244" s="17"/>
      <c r="G244" s="13"/>
      <c r="H244" s="13"/>
      <c r="I244" s="17"/>
      <c r="J244" s="17"/>
      <c r="K244" s="13"/>
      <c r="L244" s="13"/>
      <c r="M244" s="13"/>
      <c r="N244" s="13"/>
    </row>
    <row r="245" spans="2:14" x14ac:dyDescent="0.2">
      <c r="B245" s="16"/>
      <c r="E245" s="17"/>
      <c r="F245" s="17"/>
      <c r="G245" s="13"/>
      <c r="H245" s="13"/>
      <c r="I245" s="17"/>
      <c r="J245" s="17"/>
      <c r="K245" s="13"/>
      <c r="L245" s="13"/>
      <c r="M245" s="13"/>
      <c r="N245" s="13"/>
    </row>
    <row r="246" spans="2:14" x14ac:dyDescent="0.2">
      <c r="B246" s="16"/>
      <c r="E246" s="17"/>
      <c r="F246" s="17"/>
      <c r="G246" s="13"/>
      <c r="H246" s="13"/>
      <c r="I246" s="17"/>
      <c r="J246" s="17"/>
      <c r="K246" s="13"/>
      <c r="L246" s="13"/>
      <c r="M246" s="13"/>
      <c r="N246" s="13"/>
    </row>
    <row r="247" spans="2:14" x14ac:dyDescent="0.2">
      <c r="B247" s="16"/>
      <c r="E247" s="17"/>
      <c r="F247" s="17"/>
      <c r="G247" s="13"/>
      <c r="H247" s="13"/>
      <c r="I247" s="17"/>
      <c r="J247" s="17"/>
      <c r="K247" s="13"/>
      <c r="L247" s="13"/>
    </row>
    <row r="248" spans="2:14" x14ac:dyDescent="0.2">
      <c r="B248" s="15"/>
    </row>
    <row r="249" spans="2:14" x14ac:dyDescent="0.2">
      <c r="E249" s="17"/>
      <c r="F249" s="17"/>
      <c r="G249" s="13"/>
      <c r="H249" s="13"/>
      <c r="I249" s="17"/>
      <c r="J249" s="17"/>
      <c r="K249" s="13"/>
      <c r="L249" s="13"/>
      <c r="M249" s="13"/>
      <c r="N249" s="13"/>
    </row>
    <row r="250" spans="2:14" x14ac:dyDescent="0.2">
      <c r="B250" s="16"/>
      <c r="E250" s="17"/>
      <c r="F250" s="17"/>
      <c r="G250" s="13"/>
      <c r="H250" s="13"/>
      <c r="I250" s="17"/>
      <c r="J250" s="17"/>
      <c r="K250" s="13"/>
      <c r="L250" s="13"/>
      <c r="M250" s="13"/>
      <c r="N250" s="13"/>
    </row>
    <row r="251" spans="2:14" x14ac:dyDescent="0.2">
      <c r="B251" s="16"/>
      <c r="E251" s="17"/>
      <c r="F251" s="17"/>
      <c r="G251" s="13"/>
      <c r="H251" s="13"/>
      <c r="I251" s="17"/>
      <c r="J251" s="17"/>
      <c r="K251" s="13"/>
      <c r="L251" s="13"/>
      <c r="M251" s="13"/>
      <c r="N251" s="13"/>
    </row>
    <row r="252" spans="2:14" x14ac:dyDescent="0.2">
      <c r="B252" s="16"/>
      <c r="E252" s="17"/>
      <c r="F252" s="17"/>
      <c r="G252" s="13"/>
      <c r="H252" s="13"/>
      <c r="I252" s="17"/>
      <c r="J252" s="17"/>
      <c r="K252" s="13"/>
      <c r="L252" s="13"/>
      <c r="M252" s="13"/>
      <c r="N252" s="13"/>
    </row>
    <row r="253" spans="2:14" x14ac:dyDescent="0.2">
      <c r="B253" s="16"/>
      <c r="E253" s="17"/>
      <c r="F253" s="17"/>
      <c r="G253" s="13"/>
      <c r="H253" s="13"/>
      <c r="I253" s="17"/>
      <c r="J253" s="17"/>
      <c r="K253" s="13"/>
      <c r="L253" s="13"/>
    </row>
    <row r="254" spans="2:14" x14ac:dyDescent="0.2">
      <c r="B254" s="15"/>
    </row>
    <row r="255" spans="2:14" x14ac:dyDescent="0.2">
      <c r="E255" s="17"/>
      <c r="F255" s="17"/>
      <c r="G255" s="13"/>
      <c r="H255" s="13"/>
      <c r="I255" s="17"/>
      <c r="J255" s="17"/>
      <c r="K255" s="13"/>
      <c r="L255" s="13"/>
      <c r="M255" s="13"/>
      <c r="N255" s="13"/>
    </row>
    <row r="256" spans="2:14" x14ac:dyDescent="0.2">
      <c r="B256" s="16"/>
      <c r="E256" s="17"/>
      <c r="F256" s="17"/>
      <c r="G256" s="13"/>
      <c r="H256" s="13"/>
      <c r="I256" s="17"/>
      <c r="J256" s="17"/>
      <c r="K256" s="13"/>
      <c r="L256" s="13"/>
      <c r="M256" s="13"/>
      <c r="N256" s="13"/>
    </row>
    <row r="257" spans="2:14" x14ac:dyDescent="0.2">
      <c r="B257" s="16"/>
      <c r="E257" s="17"/>
      <c r="F257" s="17"/>
      <c r="G257" s="13"/>
      <c r="H257" s="13"/>
      <c r="I257" s="17"/>
      <c r="J257" s="17"/>
      <c r="K257" s="13"/>
      <c r="L257" s="13"/>
      <c r="M257" s="13"/>
      <c r="N257" s="13"/>
    </row>
    <row r="258" spans="2:14" x14ac:dyDescent="0.2">
      <c r="B258" s="16"/>
      <c r="E258" s="17"/>
      <c r="F258" s="17"/>
      <c r="G258" s="13"/>
      <c r="H258" s="13"/>
      <c r="I258" s="17"/>
      <c r="J258" s="17"/>
      <c r="K258" s="13"/>
      <c r="L258" s="13"/>
      <c r="M258" s="13"/>
      <c r="N258" s="13"/>
    </row>
    <row r="259" spans="2:14" x14ac:dyDescent="0.2">
      <c r="B259" s="16"/>
      <c r="E259" s="17"/>
      <c r="F259" s="17"/>
      <c r="G259" s="13"/>
      <c r="H259" s="13"/>
      <c r="I259" s="17"/>
      <c r="J259" s="17"/>
      <c r="K259" s="13"/>
      <c r="L259" s="13"/>
    </row>
    <row r="260" spans="2:14" x14ac:dyDescent="0.2">
      <c r="B260" s="15"/>
    </row>
    <row r="261" spans="2:14" x14ac:dyDescent="0.2">
      <c r="E261" s="17"/>
      <c r="F261" s="17"/>
      <c r="G261" s="13"/>
      <c r="H261" s="13"/>
      <c r="I261" s="17"/>
      <c r="J261" s="17"/>
      <c r="K261" s="13"/>
      <c r="L261" s="13"/>
      <c r="M261" s="13"/>
      <c r="N261" s="13"/>
    </row>
    <row r="262" spans="2:14" x14ac:dyDescent="0.2">
      <c r="B262" s="16"/>
      <c r="E262" s="17"/>
      <c r="F262" s="17"/>
      <c r="G262" s="13"/>
      <c r="H262" s="13"/>
      <c r="I262" s="17"/>
      <c r="J262" s="17"/>
      <c r="K262" s="13"/>
      <c r="L262" s="13"/>
      <c r="M262" s="13"/>
      <c r="N262" s="13"/>
    </row>
    <row r="263" spans="2:14" x14ac:dyDescent="0.2">
      <c r="B263" s="16"/>
      <c r="E263" s="17"/>
      <c r="F263" s="17"/>
      <c r="G263" s="13"/>
      <c r="H263" s="13"/>
      <c r="I263" s="17"/>
      <c r="J263" s="17"/>
      <c r="K263" s="13"/>
      <c r="L263" s="13"/>
      <c r="M263" s="13"/>
      <c r="N263" s="13"/>
    </row>
    <row r="264" spans="2:14" x14ac:dyDescent="0.2">
      <c r="B264" s="16"/>
      <c r="E264" s="17"/>
      <c r="F264" s="17"/>
      <c r="G264" s="13"/>
      <c r="H264" s="13"/>
      <c r="I264" s="17"/>
      <c r="J264" s="17"/>
      <c r="K264" s="13"/>
      <c r="L264" s="13"/>
      <c r="M264" s="13"/>
      <c r="N264" s="13"/>
    </row>
    <row r="265" spans="2:14" x14ac:dyDescent="0.2">
      <c r="B265" s="16"/>
      <c r="E265" s="17"/>
      <c r="F265" s="17"/>
      <c r="G265" s="13"/>
      <c r="H265" s="13"/>
      <c r="I265" s="17"/>
      <c r="J265" s="17"/>
      <c r="K265" s="13"/>
      <c r="L265" s="13"/>
    </row>
    <row r="266" spans="2:14" x14ac:dyDescent="0.2">
      <c r="B266" s="16"/>
      <c r="E266" s="13"/>
      <c r="F266" s="13"/>
      <c r="G266" s="13"/>
      <c r="H266" s="13"/>
      <c r="I266" s="13"/>
      <c r="J266" s="13"/>
      <c r="K266" s="13"/>
      <c r="L266" s="13"/>
    </row>
    <row r="267" spans="2:14" x14ac:dyDescent="0.2">
      <c r="B267" s="16"/>
      <c r="E267" s="17"/>
      <c r="F267" s="17"/>
      <c r="G267" s="13"/>
      <c r="H267" s="13"/>
      <c r="I267" s="17"/>
      <c r="J267" s="17"/>
      <c r="K267" s="13"/>
      <c r="L267" s="13"/>
      <c r="M267" s="13"/>
      <c r="N267" s="13"/>
    </row>
    <row r="268" spans="2:14" x14ac:dyDescent="0.2">
      <c r="B268" s="15"/>
      <c r="E268" s="17"/>
      <c r="F268" s="17"/>
      <c r="G268" s="13"/>
      <c r="H268" s="13"/>
      <c r="I268" s="17"/>
      <c r="J268" s="17"/>
      <c r="K268" s="13"/>
      <c r="L268" s="13"/>
      <c r="M268" s="13"/>
      <c r="N268" s="13"/>
    </row>
    <row r="269" spans="2:14" x14ac:dyDescent="0.2">
      <c r="E269" s="17"/>
      <c r="F269" s="17"/>
      <c r="G269" s="13"/>
      <c r="H269" s="13"/>
      <c r="I269" s="17"/>
      <c r="J269" s="17"/>
      <c r="K269" s="13"/>
      <c r="L269" s="13"/>
      <c r="M269" s="13"/>
      <c r="N269" s="13"/>
    </row>
    <row r="270" spans="2:14" x14ac:dyDescent="0.2">
      <c r="B270" s="16"/>
      <c r="E270" s="17"/>
      <c r="F270" s="17"/>
      <c r="G270" s="13"/>
      <c r="H270" s="13"/>
      <c r="I270" s="17"/>
      <c r="J270" s="17"/>
      <c r="K270" s="13"/>
      <c r="L270" s="13"/>
      <c r="M270" s="13"/>
      <c r="N270" s="13"/>
    </row>
    <row r="271" spans="2:14" x14ac:dyDescent="0.2">
      <c r="B271" s="16"/>
      <c r="E271" s="17"/>
      <c r="F271" s="17"/>
      <c r="G271" s="13"/>
      <c r="H271" s="13"/>
      <c r="I271" s="17"/>
      <c r="J271" s="17"/>
      <c r="K271" s="13"/>
      <c r="L271" s="13"/>
      <c r="M271" s="13"/>
      <c r="N271" s="13"/>
    </row>
    <row r="272" spans="2:14" x14ac:dyDescent="0.2">
      <c r="B272" s="16"/>
      <c r="E272" s="17"/>
      <c r="F272" s="17"/>
      <c r="G272" s="13"/>
      <c r="H272" s="13"/>
      <c r="I272" s="17"/>
      <c r="J272" s="17"/>
      <c r="K272" s="13"/>
      <c r="L272" s="13"/>
      <c r="M272" s="13"/>
      <c r="N272" s="13"/>
    </row>
    <row r="273" spans="2:14" x14ac:dyDescent="0.2">
      <c r="B273" s="16"/>
      <c r="E273" s="17"/>
      <c r="F273" s="17"/>
      <c r="G273" s="13"/>
      <c r="H273" s="13"/>
      <c r="I273" s="17"/>
      <c r="J273" s="17"/>
      <c r="K273" s="13"/>
      <c r="L273" s="13"/>
    </row>
    <row r="274" spans="2:14" x14ac:dyDescent="0.2">
      <c r="B274" s="16"/>
      <c r="E274" s="17"/>
      <c r="F274" s="17"/>
      <c r="G274" s="13"/>
      <c r="H274" s="13"/>
      <c r="I274" s="17"/>
      <c r="J274" s="17"/>
      <c r="K274" s="13"/>
      <c r="L274" s="13"/>
    </row>
    <row r="275" spans="2:14" x14ac:dyDescent="0.2">
      <c r="B275" s="16"/>
      <c r="E275" s="17"/>
      <c r="F275" s="17"/>
      <c r="G275" s="13"/>
      <c r="H275" s="13"/>
      <c r="I275" s="17"/>
      <c r="J275" s="17"/>
      <c r="K275" s="13"/>
      <c r="L275" s="13"/>
    </row>
    <row r="276" spans="2:14" x14ac:dyDescent="0.2">
      <c r="B276" s="15"/>
      <c r="E276" s="18"/>
      <c r="F276" s="18"/>
      <c r="I276" s="18"/>
      <c r="J276" s="18"/>
    </row>
    <row r="277" spans="2:14" x14ac:dyDescent="0.2">
      <c r="B277" s="15"/>
      <c r="E277" s="18"/>
      <c r="F277" s="18"/>
      <c r="I277" s="18"/>
      <c r="J277" s="18"/>
    </row>
    <row r="278" spans="2:14" x14ac:dyDescent="0.2">
      <c r="B278" s="15"/>
      <c r="E278" s="18"/>
      <c r="F278" s="18"/>
      <c r="I278" s="18"/>
      <c r="J278" s="18"/>
    </row>
    <row r="279" spans="2:14" x14ac:dyDescent="0.2">
      <c r="B279" s="15"/>
      <c r="E279" s="18"/>
      <c r="F279" s="18"/>
      <c r="I279" s="18"/>
      <c r="J279" s="18"/>
    </row>
    <row r="280" spans="2:14" x14ac:dyDescent="0.2">
      <c r="B280" s="15"/>
      <c r="E280" s="18"/>
      <c r="F280" s="18"/>
      <c r="I280" s="18"/>
      <c r="J280" s="18"/>
    </row>
    <row r="281" spans="2:14" x14ac:dyDescent="0.2">
      <c r="B281" s="15"/>
      <c r="E281" s="18"/>
      <c r="F281" s="18"/>
      <c r="I281" s="18"/>
      <c r="J281" s="18"/>
    </row>
    <row r="282" spans="2:14" x14ac:dyDescent="0.2">
      <c r="B282" s="15"/>
      <c r="E282" s="18"/>
      <c r="F282" s="18"/>
      <c r="I282" s="18"/>
      <c r="J282" s="18"/>
    </row>
    <row r="283" spans="2:14" x14ac:dyDescent="0.2">
      <c r="B283" s="15"/>
      <c r="E283" s="18"/>
      <c r="F283" s="18"/>
      <c r="I283" s="18"/>
      <c r="J283" s="18"/>
    </row>
    <row r="284" spans="2:14" x14ac:dyDescent="0.2">
      <c r="B284" s="15"/>
      <c r="E284" s="18"/>
      <c r="F284" s="18"/>
      <c r="I284" s="18"/>
      <c r="J284" s="18"/>
    </row>
    <row r="285" spans="2:14" x14ac:dyDescent="0.2">
      <c r="B285" s="15"/>
      <c r="E285" s="18"/>
      <c r="F285" s="18"/>
      <c r="I285" s="18"/>
      <c r="J285" s="18"/>
    </row>
    <row r="286" spans="2:14" x14ac:dyDescent="0.2">
      <c r="B286" s="15"/>
      <c r="E286" s="17"/>
      <c r="F286" s="17"/>
      <c r="G286" s="13"/>
      <c r="H286" s="13"/>
      <c r="I286" s="17"/>
      <c r="J286" s="17"/>
      <c r="K286" s="13"/>
      <c r="L286" s="13"/>
      <c r="M286" s="13"/>
      <c r="N286" s="13"/>
    </row>
    <row r="287" spans="2:14" x14ac:dyDescent="0.2">
      <c r="B287" s="15"/>
      <c r="E287" s="18"/>
      <c r="F287" s="18"/>
      <c r="I287" s="18"/>
      <c r="J287" s="18"/>
    </row>
    <row r="288" spans="2:14" x14ac:dyDescent="0.2">
      <c r="B288" s="15"/>
      <c r="E288" s="18"/>
      <c r="F288" s="18"/>
      <c r="I288" s="18"/>
      <c r="J288" s="18"/>
    </row>
    <row r="289" spans="2:14" x14ac:dyDescent="0.2">
      <c r="B289" s="16"/>
      <c r="E289" s="17"/>
      <c r="F289" s="17"/>
      <c r="G289" s="13"/>
      <c r="H289" s="13"/>
      <c r="I289" s="17"/>
      <c r="J289" s="17"/>
      <c r="K289" s="13"/>
      <c r="L289" s="13"/>
    </row>
    <row r="290" spans="2:14" x14ac:dyDescent="0.2">
      <c r="B290" s="15"/>
      <c r="E290" s="18"/>
      <c r="F290" s="18"/>
      <c r="I290" s="18"/>
      <c r="J290" s="18"/>
    </row>
    <row r="291" spans="2:14" x14ac:dyDescent="0.2">
      <c r="B291" s="15"/>
      <c r="E291" s="18"/>
      <c r="F291" s="18"/>
      <c r="I291" s="18"/>
      <c r="J291" s="18"/>
    </row>
    <row r="292" spans="2:14" x14ac:dyDescent="0.2">
      <c r="B292" s="15"/>
      <c r="E292" s="18"/>
      <c r="F292" s="18"/>
      <c r="I292" s="18"/>
      <c r="J292" s="18"/>
    </row>
    <row r="293" spans="2:14" x14ac:dyDescent="0.2">
      <c r="B293" s="15"/>
      <c r="E293" s="18"/>
      <c r="F293" s="18"/>
      <c r="I293" s="18"/>
      <c r="J293" s="18"/>
    </row>
    <row r="294" spans="2:14" x14ac:dyDescent="0.2">
      <c r="B294" s="15"/>
      <c r="E294" s="18"/>
      <c r="F294" s="18"/>
      <c r="I294" s="18"/>
      <c r="J294" s="18"/>
    </row>
    <row r="295" spans="2:14" x14ac:dyDescent="0.2">
      <c r="B295" s="15"/>
      <c r="E295" s="18"/>
      <c r="F295" s="18"/>
      <c r="I295" s="18"/>
      <c r="J295" s="18"/>
    </row>
    <row r="296" spans="2:14" x14ac:dyDescent="0.2">
      <c r="B296" s="15"/>
      <c r="E296" s="18"/>
      <c r="F296" s="18"/>
      <c r="I296" s="18"/>
      <c r="J296" s="18"/>
    </row>
    <row r="297" spans="2:14" x14ac:dyDescent="0.2">
      <c r="B297" s="15"/>
      <c r="E297" s="18"/>
      <c r="F297" s="18"/>
      <c r="I297" s="18"/>
      <c r="J297" s="18"/>
    </row>
    <row r="298" spans="2:14" x14ac:dyDescent="0.2">
      <c r="B298" s="15"/>
      <c r="E298" s="17"/>
      <c r="F298" s="17"/>
      <c r="G298" s="13"/>
      <c r="H298" s="13"/>
      <c r="I298" s="17"/>
      <c r="J298" s="17"/>
      <c r="K298" s="13"/>
      <c r="L298" s="13"/>
      <c r="M298" s="13"/>
      <c r="N298" s="13"/>
    </row>
    <row r="299" spans="2:14" x14ac:dyDescent="0.2">
      <c r="B299" s="15"/>
      <c r="E299" s="17"/>
      <c r="F299" s="17"/>
      <c r="G299" s="13"/>
      <c r="H299" s="13"/>
      <c r="I299" s="17"/>
      <c r="J299" s="17"/>
      <c r="K299" s="13"/>
      <c r="L299" s="13"/>
      <c r="M299" s="13"/>
      <c r="N299" s="13"/>
    </row>
    <row r="300" spans="2:14" x14ac:dyDescent="0.2">
      <c r="B300" s="15"/>
      <c r="E300" s="18"/>
      <c r="F300" s="18"/>
      <c r="I300" s="18"/>
      <c r="J300" s="18"/>
    </row>
    <row r="301" spans="2:14" x14ac:dyDescent="0.2">
      <c r="B301" s="15"/>
      <c r="E301" s="18"/>
      <c r="F301" s="18"/>
      <c r="I301" s="18"/>
      <c r="J301" s="18"/>
    </row>
    <row r="302" spans="2:14" x14ac:dyDescent="0.2">
      <c r="B302" s="15"/>
      <c r="E302" s="17"/>
      <c r="F302" s="17"/>
      <c r="G302" s="13"/>
      <c r="H302" s="13"/>
      <c r="I302" s="17"/>
      <c r="J302" s="17"/>
      <c r="K302" s="13"/>
      <c r="L302" s="13"/>
      <c r="M302" s="13"/>
      <c r="N302" s="13"/>
    </row>
    <row r="303" spans="2:14" x14ac:dyDescent="0.2">
      <c r="B303" s="15"/>
      <c r="E303" s="18"/>
      <c r="F303" s="18"/>
      <c r="I303" s="18"/>
      <c r="J303" s="18"/>
    </row>
    <row r="304" spans="2:14" x14ac:dyDescent="0.2">
      <c r="B304" s="15"/>
      <c r="E304" s="18"/>
      <c r="F304" s="18"/>
      <c r="I304" s="18"/>
      <c r="J304" s="18"/>
    </row>
    <row r="305" spans="2:14" x14ac:dyDescent="0.2">
      <c r="B305" s="15"/>
      <c r="E305" s="18"/>
      <c r="F305" s="18"/>
      <c r="I305" s="18"/>
      <c r="J305" s="18"/>
    </row>
    <row r="306" spans="2:14" x14ac:dyDescent="0.2">
      <c r="B306" s="15"/>
      <c r="E306" s="18"/>
      <c r="F306" s="18"/>
      <c r="I306" s="18"/>
      <c r="J306" s="18"/>
    </row>
    <row r="307" spans="2:14" x14ac:dyDescent="0.2">
      <c r="B307" s="16"/>
      <c r="E307" s="17"/>
      <c r="F307" s="17"/>
      <c r="G307" s="13"/>
      <c r="H307" s="13"/>
      <c r="I307" s="17"/>
      <c r="J307" s="17"/>
      <c r="K307" s="13"/>
      <c r="L307" s="13"/>
      <c r="M307" s="13"/>
      <c r="N307" s="13"/>
    </row>
    <row r="308" spans="2:14" x14ac:dyDescent="0.2">
      <c r="B308" s="16"/>
      <c r="E308" s="17"/>
      <c r="F308" s="17"/>
      <c r="G308" s="13"/>
      <c r="H308" s="13"/>
      <c r="I308" s="17"/>
      <c r="J308" s="17"/>
      <c r="K308" s="13"/>
      <c r="L308" s="13"/>
      <c r="M308" s="13"/>
      <c r="N308" s="13"/>
    </row>
    <row r="309" spans="2:14" x14ac:dyDescent="0.2">
      <c r="B309" s="15"/>
      <c r="E309" s="18"/>
      <c r="F309" s="18"/>
      <c r="I309" s="18"/>
      <c r="J309" s="18"/>
    </row>
    <row r="310" spans="2:14" x14ac:dyDescent="0.2">
      <c r="B310" s="15"/>
      <c r="E310" s="18"/>
      <c r="F310" s="18"/>
      <c r="I310" s="18"/>
      <c r="J310" s="18"/>
    </row>
    <row r="311" spans="2:14" x14ac:dyDescent="0.2">
      <c r="B311" s="16"/>
      <c r="E311" s="17"/>
      <c r="F311" s="17"/>
      <c r="G311" s="13"/>
      <c r="H311" s="13"/>
      <c r="I311" s="17"/>
      <c r="J311" s="17"/>
      <c r="K311" s="13"/>
      <c r="L311" s="13"/>
    </row>
    <row r="312" spans="2:14" x14ac:dyDescent="0.2">
      <c r="B312" s="15"/>
      <c r="E312" s="18"/>
      <c r="F312" s="18"/>
      <c r="I312" s="18"/>
      <c r="J312" s="18"/>
    </row>
    <row r="313" spans="2:14" x14ac:dyDescent="0.2">
      <c r="B313" s="15"/>
      <c r="E313" s="18"/>
      <c r="F313" s="18"/>
      <c r="I313" s="18"/>
      <c r="J313" s="18"/>
    </row>
    <row r="314" spans="2:14" x14ac:dyDescent="0.2">
      <c r="B314" s="15"/>
      <c r="E314" s="18"/>
      <c r="F314" s="18"/>
      <c r="I314" s="18"/>
      <c r="J314" s="18"/>
    </row>
    <row r="315" spans="2:14" x14ac:dyDescent="0.2">
      <c r="B315" s="15"/>
      <c r="E315" s="18"/>
      <c r="F315" s="18"/>
      <c r="I315" s="18"/>
      <c r="J315" s="18"/>
    </row>
    <row r="316" spans="2:14" x14ac:dyDescent="0.2">
      <c r="B316" s="16"/>
      <c r="E316" s="17"/>
      <c r="F316" s="17"/>
      <c r="G316" s="13"/>
      <c r="H316" s="13"/>
      <c r="I316" s="17"/>
      <c r="J316" s="17"/>
      <c r="K316" s="13"/>
      <c r="L316" s="13"/>
    </row>
    <row r="317" spans="2:14" x14ac:dyDescent="0.2">
      <c r="B317" s="16"/>
      <c r="E317" s="17"/>
      <c r="F317" s="17"/>
      <c r="G317" s="13"/>
      <c r="H317" s="13"/>
      <c r="I317" s="17"/>
      <c r="J317" s="17"/>
      <c r="K317" s="13"/>
      <c r="L317" s="13"/>
    </row>
    <row r="318" spans="2:14" x14ac:dyDescent="0.2">
      <c r="B318" s="15"/>
      <c r="E318" s="18"/>
      <c r="F318" s="18"/>
      <c r="I318" s="18"/>
      <c r="J318" s="18"/>
    </row>
    <row r="319" spans="2:14" x14ac:dyDescent="0.2">
      <c r="B319" s="15"/>
      <c r="E319" s="18"/>
      <c r="F319" s="18"/>
      <c r="I319" s="18"/>
      <c r="J319" s="18"/>
    </row>
    <row r="320" spans="2:14" x14ac:dyDescent="0.2">
      <c r="B320" s="15"/>
      <c r="E320" s="18"/>
      <c r="F320" s="18"/>
      <c r="I320" s="18"/>
      <c r="J320" s="18"/>
    </row>
    <row r="321" spans="2:14" x14ac:dyDescent="0.2">
      <c r="B321" s="15"/>
      <c r="E321" s="18"/>
      <c r="F321" s="18"/>
      <c r="I321" s="18"/>
      <c r="J321" s="18"/>
    </row>
    <row r="322" spans="2:14" x14ac:dyDescent="0.2">
      <c r="B322" s="15"/>
      <c r="E322" s="18"/>
      <c r="F322" s="18"/>
      <c r="I322" s="18"/>
      <c r="J322" s="18"/>
    </row>
    <row r="323" spans="2:14" x14ac:dyDescent="0.2">
      <c r="B323" s="15"/>
      <c r="E323" s="18"/>
      <c r="F323" s="18"/>
      <c r="I323" s="18"/>
      <c r="J323" s="18"/>
    </row>
    <row r="324" spans="2:14" x14ac:dyDescent="0.2">
      <c r="B324" s="15"/>
      <c r="E324" s="17"/>
      <c r="F324" s="17"/>
      <c r="G324" s="13"/>
      <c r="H324" s="13"/>
      <c r="I324" s="17"/>
      <c r="J324" s="17"/>
      <c r="K324" s="13"/>
      <c r="L324" s="13"/>
      <c r="M324" s="13"/>
      <c r="N324" s="13"/>
    </row>
    <row r="325" spans="2:14" x14ac:dyDescent="0.2">
      <c r="B325" s="15"/>
      <c r="E325" s="18"/>
      <c r="F325" s="18"/>
      <c r="I325" s="18"/>
      <c r="J325" s="18"/>
    </row>
    <row r="326" spans="2:14" x14ac:dyDescent="0.2">
      <c r="B326" s="15"/>
      <c r="E326" s="18"/>
      <c r="F326" s="18"/>
      <c r="I326" s="18"/>
      <c r="J326" s="18"/>
    </row>
    <row r="327" spans="2:14" x14ac:dyDescent="0.2">
      <c r="B327" s="15"/>
      <c r="E327" s="18"/>
      <c r="F327" s="18"/>
      <c r="I327" s="18"/>
      <c r="J327" s="18"/>
    </row>
    <row r="328" spans="2:14" x14ac:dyDescent="0.2">
      <c r="B328" s="15"/>
      <c r="E328" s="18"/>
      <c r="F328" s="18"/>
      <c r="I328" s="18"/>
      <c r="J328" s="18"/>
    </row>
    <row r="329" spans="2:14" x14ac:dyDescent="0.2">
      <c r="B329" s="15"/>
      <c r="E329" s="18"/>
      <c r="F329" s="18"/>
      <c r="I329" s="18"/>
      <c r="J329" s="18"/>
    </row>
    <row r="330" spans="2:14" x14ac:dyDescent="0.2">
      <c r="B330" s="15"/>
      <c r="E330" s="18"/>
      <c r="F330" s="18"/>
      <c r="I330" s="18"/>
      <c r="J330" s="18"/>
    </row>
    <row r="331" spans="2:14" x14ac:dyDescent="0.2">
      <c r="B331" s="15"/>
      <c r="E331" s="18"/>
      <c r="F331" s="18"/>
      <c r="I331" s="18"/>
      <c r="J331" s="18"/>
    </row>
    <row r="332" spans="2:14" x14ac:dyDescent="0.2">
      <c r="B332" s="15"/>
      <c r="E332" s="18"/>
      <c r="F332" s="18"/>
      <c r="I332" s="18"/>
      <c r="J332" s="18"/>
    </row>
    <row r="333" spans="2:14" x14ac:dyDescent="0.2">
      <c r="B333" s="16"/>
      <c r="E333" s="17"/>
      <c r="F333" s="17"/>
      <c r="G333" s="13"/>
      <c r="H333" s="13"/>
      <c r="I333" s="17"/>
      <c r="J333" s="17"/>
      <c r="K333" s="13"/>
      <c r="L333" s="13"/>
    </row>
    <row r="334" spans="2:14" x14ac:dyDescent="0.2">
      <c r="B334" s="15"/>
      <c r="E334" s="18"/>
      <c r="F334" s="18"/>
      <c r="I334" s="18"/>
      <c r="J334" s="18"/>
    </row>
    <row r="335" spans="2:14" x14ac:dyDescent="0.2">
      <c r="B335" s="15"/>
      <c r="E335" s="18"/>
      <c r="F335" s="18"/>
      <c r="I335" s="18"/>
      <c r="J335" s="18"/>
    </row>
    <row r="336" spans="2:14" x14ac:dyDescent="0.2">
      <c r="B336" s="15"/>
      <c r="E336" s="18"/>
      <c r="F336" s="18"/>
      <c r="I336" s="18"/>
      <c r="J336" s="18"/>
    </row>
    <row r="337" spans="2:14" x14ac:dyDescent="0.2">
      <c r="B337" s="15"/>
      <c r="E337" s="18"/>
      <c r="F337" s="18"/>
      <c r="I337" s="18"/>
      <c r="J337" s="18"/>
    </row>
    <row r="338" spans="2:14" x14ac:dyDescent="0.2">
      <c r="B338" s="15"/>
      <c r="E338" s="18"/>
      <c r="F338" s="18"/>
      <c r="I338" s="18"/>
      <c r="J338" s="18"/>
    </row>
    <row r="339" spans="2:14" x14ac:dyDescent="0.2">
      <c r="B339" s="15"/>
    </row>
    <row r="340" spans="2:14" x14ac:dyDescent="0.2">
      <c r="B340" s="15"/>
      <c r="E340" s="17"/>
      <c r="F340" s="17"/>
      <c r="G340" s="13"/>
      <c r="H340" s="13"/>
      <c r="I340" s="17"/>
      <c r="J340" s="17"/>
      <c r="K340" s="13"/>
      <c r="L340" s="13"/>
      <c r="M340" s="13"/>
      <c r="N340" s="13"/>
    </row>
    <row r="341" spans="2:14" x14ac:dyDescent="0.2">
      <c r="B341" s="15"/>
      <c r="E341" s="17"/>
      <c r="F341" s="17"/>
      <c r="G341" s="13"/>
      <c r="H341" s="13"/>
      <c r="I341" s="17"/>
      <c r="J341" s="17"/>
      <c r="K341" s="13"/>
      <c r="L341" s="13"/>
      <c r="M341" s="13"/>
      <c r="N341" s="13"/>
    </row>
    <row r="342" spans="2:14" x14ac:dyDescent="0.2">
      <c r="B342" s="15"/>
      <c r="E342" s="17"/>
      <c r="F342" s="17"/>
      <c r="G342" s="13"/>
      <c r="H342" s="13"/>
      <c r="I342" s="17"/>
      <c r="J342" s="17"/>
      <c r="K342" s="13"/>
      <c r="L342" s="13"/>
      <c r="M342" s="13"/>
      <c r="N342" s="13"/>
    </row>
    <row r="343" spans="2:14" x14ac:dyDescent="0.2">
      <c r="B343" s="15"/>
      <c r="E343" s="17"/>
      <c r="F343" s="17"/>
      <c r="G343" s="13"/>
      <c r="H343" s="13"/>
      <c r="I343" s="17"/>
      <c r="J343" s="17"/>
      <c r="K343" s="13"/>
      <c r="L343" s="13"/>
      <c r="M343" s="13"/>
      <c r="N343" s="13"/>
    </row>
    <row r="344" spans="2:14" x14ac:dyDescent="0.2">
      <c r="B344" s="15"/>
      <c r="E344" s="18"/>
      <c r="F344" s="18"/>
      <c r="I344" s="18"/>
      <c r="J344" s="18"/>
    </row>
    <row r="345" spans="2:14" x14ac:dyDescent="0.2">
      <c r="B345" s="15"/>
      <c r="E345" s="17"/>
      <c r="F345" s="17"/>
      <c r="G345" s="13"/>
      <c r="H345" s="13"/>
      <c r="I345" s="17"/>
      <c r="J345" s="17"/>
      <c r="K345" s="13"/>
      <c r="L345" s="13"/>
      <c r="M345" s="13"/>
      <c r="N345" s="13"/>
    </row>
    <row r="346" spans="2:14" x14ac:dyDescent="0.2">
      <c r="B346" s="15"/>
      <c r="E346" s="18"/>
      <c r="F346" s="18"/>
      <c r="I346" s="18"/>
      <c r="J346" s="18"/>
    </row>
    <row r="347" spans="2:14" x14ac:dyDescent="0.2">
      <c r="B347" s="15"/>
      <c r="E347" s="18"/>
      <c r="F347" s="18"/>
      <c r="I347" s="18"/>
      <c r="J347" s="18"/>
    </row>
    <row r="348" spans="2:14" x14ac:dyDescent="0.2">
      <c r="B348" s="15"/>
      <c r="E348" s="17"/>
      <c r="F348" s="17"/>
      <c r="G348" s="13"/>
      <c r="H348" s="13"/>
      <c r="I348" s="17"/>
      <c r="J348" s="17"/>
      <c r="K348" s="13"/>
      <c r="L348" s="13"/>
      <c r="M348" s="13"/>
      <c r="N348" s="13"/>
    </row>
    <row r="349" spans="2:14" x14ac:dyDescent="0.2">
      <c r="B349" s="15"/>
      <c r="E349" s="18"/>
      <c r="F349" s="18"/>
      <c r="I349" s="18"/>
      <c r="J349" s="18"/>
    </row>
    <row r="350" spans="2:14" x14ac:dyDescent="0.2">
      <c r="B350" s="15"/>
      <c r="E350" s="17"/>
      <c r="F350" s="17"/>
      <c r="G350" s="13"/>
      <c r="H350" s="13"/>
      <c r="I350" s="17"/>
      <c r="J350" s="17"/>
      <c r="K350" s="13"/>
      <c r="L350" s="13"/>
      <c r="M350" s="13"/>
      <c r="N350" s="13"/>
    </row>
    <row r="351" spans="2:14" x14ac:dyDescent="0.2">
      <c r="B351" s="15"/>
      <c r="E351" s="18"/>
      <c r="F351" s="18"/>
      <c r="I351" s="18"/>
      <c r="J351" s="18"/>
    </row>
    <row r="352" spans="2:14" x14ac:dyDescent="0.2">
      <c r="E352" s="17"/>
      <c r="F352" s="17"/>
      <c r="G352" s="13"/>
      <c r="H352" s="13"/>
      <c r="I352" s="17"/>
      <c r="J352" s="17"/>
      <c r="K352" s="13"/>
      <c r="L352" s="13"/>
      <c r="M352" s="13"/>
      <c r="N352" s="13"/>
    </row>
    <row r="353" spans="2:14" x14ac:dyDescent="0.2">
      <c r="B353" s="16"/>
      <c r="E353" s="17"/>
      <c r="F353" s="17"/>
      <c r="G353" s="13"/>
      <c r="H353" s="13"/>
      <c r="I353" s="17"/>
      <c r="J353" s="17"/>
      <c r="K353" s="13"/>
      <c r="L353" s="13"/>
    </row>
    <row r="354" spans="2:14" x14ac:dyDescent="0.2">
      <c r="B354" s="16"/>
      <c r="E354" s="17"/>
      <c r="F354" s="17"/>
      <c r="G354" s="13"/>
      <c r="H354" s="13"/>
      <c r="I354" s="17"/>
      <c r="J354" s="17"/>
      <c r="K354" s="13"/>
      <c r="L354" s="13"/>
      <c r="M354" s="13"/>
      <c r="N354" s="13"/>
    </row>
    <row r="355" spans="2:14" x14ac:dyDescent="0.2">
      <c r="B355" s="16"/>
      <c r="E355" s="17"/>
      <c r="F355" s="17"/>
      <c r="G355" s="13"/>
      <c r="H355" s="13"/>
      <c r="I355" s="17"/>
      <c r="J355" s="17"/>
      <c r="K355" s="13"/>
      <c r="L355" s="13"/>
    </row>
    <row r="356" spans="2:14" x14ac:dyDescent="0.2">
      <c r="B356" s="16"/>
      <c r="E356" s="17"/>
      <c r="F356" s="17"/>
      <c r="G356" s="13"/>
      <c r="H356" s="13"/>
      <c r="I356" s="17"/>
      <c r="J356" s="17"/>
      <c r="K356" s="13"/>
      <c r="L356" s="13"/>
    </row>
    <row r="357" spans="2:14" x14ac:dyDescent="0.2">
      <c r="B357" s="15"/>
      <c r="E357" s="17"/>
      <c r="F357" s="17"/>
      <c r="G357" s="13"/>
      <c r="H357" s="13"/>
      <c r="I357" s="17"/>
      <c r="J357" s="17"/>
      <c r="K357" s="13"/>
      <c r="L357" s="13"/>
      <c r="M357" s="13"/>
      <c r="N357" s="13"/>
    </row>
    <row r="358" spans="2:14" x14ac:dyDescent="0.2">
      <c r="B358" s="16"/>
      <c r="E358" s="17"/>
      <c r="F358" s="17"/>
      <c r="G358" s="13"/>
      <c r="H358" s="13"/>
      <c r="I358" s="17"/>
      <c r="J358" s="17"/>
      <c r="K358" s="13"/>
      <c r="L358" s="13"/>
    </row>
    <row r="359" spans="2:14" x14ac:dyDescent="0.2">
      <c r="B359" s="15"/>
      <c r="E359" s="17"/>
      <c r="F359" s="17"/>
      <c r="G359" s="13"/>
      <c r="H359" s="13"/>
      <c r="I359" s="17"/>
      <c r="J359" s="17"/>
      <c r="K359" s="13"/>
      <c r="L359" s="13"/>
      <c r="M359" s="13"/>
      <c r="N359" s="13"/>
    </row>
    <row r="360" spans="2:14" x14ac:dyDescent="0.2">
      <c r="B360" s="15"/>
      <c r="E360" s="18"/>
      <c r="F360" s="18"/>
      <c r="I360" s="18"/>
      <c r="J360" s="18"/>
    </row>
    <row r="361" spans="2:14" x14ac:dyDescent="0.2">
      <c r="B361" s="16"/>
      <c r="E361" s="17"/>
      <c r="F361" s="17"/>
      <c r="G361" s="13"/>
      <c r="H361" s="13"/>
      <c r="I361" s="17"/>
      <c r="J361" s="17"/>
      <c r="K361" s="13"/>
      <c r="L361" s="13"/>
      <c r="M361" s="13"/>
      <c r="N361" s="13"/>
    </row>
    <row r="362" spans="2:14" x14ac:dyDescent="0.2">
      <c r="B362" s="15"/>
      <c r="E362" s="18"/>
      <c r="F362" s="18"/>
      <c r="I362" s="18"/>
      <c r="J362" s="18"/>
    </row>
    <row r="363" spans="2:14" x14ac:dyDescent="0.2">
      <c r="B363" s="16"/>
      <c r="E363" s="17"/>
      <c r="F363" s="17"/>
      <c r="G363" s="13"/>
      <c r="H363" s="13"/>
      <c r="I363" s="17"/>
      <c r="J363" s="17"/>
      <c r="K363" s="13"/>
      <c r="L363" s="13"/>
      <c r="M363" s="13"/>
      <c r="N363" s="13"/>
    </row>
    <row r="364" spans="2:14" x14ac:dyDescent="0.2">
      <c r="B364" s="15"/>
      <c r="E364" s="18"/>
      <c r="F364" s="18"/>
      <c r="I364" s="18"/>
      <c r="J364" s="18"/>
    </row>
    <row r="365" spans="2:14" x14ac:dyDescent="0.2">
      <c r="B365" s="16"/>
      <c r="E365" s="17"/>
      <c r="F365" s="17"/>
      <c r="G365" s="13"/>
      <c r="H365" s="13"/>
      <c r="I365" s="17"/>
      <c r="J365" s="17"/>
      <c r="K365" s="13"/>
      <c r="L365" s="13"/>
    </row>
    <row r="366" spans="2:14" x14ac:dyDescent="0.2">
      <c r="B366" s="15"/>
      <c r="E366" s="17"/>
      <c r="F366" s="17"/>
      <c r="G366" s="13"/>
      <c r="H366" s="13"/>
      <c r="I366" s="17"/>
      <c r="J366" s="17"/>
      <c r="K366" s="13"/>
      <c r="L366" s="13"/>
      <c r="M366" s="13"/>
      <c r="N366" s="13"/>
    </row>
    <row r="367" spans="2:14" x14ac:dyDescent="0.2">
      <c r="B367" s="16"/>
      <c r="E367" s="17"/>
      <c r="F367" s="17"/>
      <c r="G367" s="13"/>
      <c r="H367" s="13"/>
      <c r="I367" s="17"/>
      <c r="J367" s="17"/>
      <c r="K367" s="13"/>
      <c r="L367" s="13"/>
    </row>
    <row r="368" spans="2:14" x14ac:dyDescent="0.2">
      <c r="B368" s="15"/>
      <c r="E368" s="17"/>
      <c r="F368" s="17"/>
      <c r="G368" s="13"/>
      <c r="H368" s="13"/>
      <c r="I368" s="17"/>
      <c r="J368" s="17"/>
      <c r="K368" s="13"/>
      <c r="L368" s="13"/>
      <c r="M368" s="13"/>
      <c r="N368" s="13"/>
    </row>
    <row r="369" spans="2:14" x14ac:dyDescent="0.2">
      <c r="B369" s="15"/>
      <c r="E369" s="18"/>
      <c r="F369" s="18"/>
      <c r="I369" s="18"/>
      <c r="J369" s="18"/>
    </row>
    <row r="370" spans="2:14" x14ac:dyDescent="0.2">
      <c r="B370" s="16"/>
      <c r="E370" s="17"/>
      <c r="F370" s="17"/>
      <c r="G370" s="13"/>
      <c r="H370" s="13"/>
      <c r="I370" s="17"/>
      <c r="J370" s="17"/>
      <c r="K370" s="13"/>
      <c r="L370" s="13"/>
      <c r="M370" s="13"/>
      <c r="N370" s="13"/>
    </row>
    <row r="371" spans="2:14" x14ac:dyDescent="0.2">
      <c r="B371" s="15"/>
      <c r="E371" s="18"/>
      <c r="F371" s="18"/>
      <c r="I371" s="18"/>
      <c r="J371" s="18"/>
    </row>
    <row r="372" spans="2:14" x14ac:dyDescent="0.2">
      <c r="B372" s="16"/>
      <c r="E372" s="17"/>
      <c r="F372" s="17"/>
      <c r="G372" s="13"/>
      <c r="H372" s="13"/>
      <c r="I372" s="17"/>
      <c r="J372" s="17"/>
      <c r="K372" s="13"/>
      <c r="L372" s="13"/>
      <c r="M372" s="13"/>
      <c r="N372" s="13"/>
    </row>
    <row r="373" spans="2:14" x14ac:dyDescent="0.2">
      <c r="B373" s="15"/>
      <c r="E373" s="18"/>
      <c r="F373" s="18"/>
      <c r="I373" s="18"/>
      <c r="J373" s="18"/>
    </row>
    <row r="374" spans="2:14" x14ac:dyDescent="0.2">
      <c r="B374" s="16"/>
      <c r="E374" s="17"/>
      <c r="F374" s="17"/>
      <c r="G374" s="13"/>
      <c r="H374" s="13"/>
      <c r="I374" s="17"/>
      <c r="J374" s="17"/>
      <c r="K374" s="13"/>
      <c r="L374" s="13"/>
      <c r="M374" s="13"/>
      <c r="N374" s="13"/>
    </row>
    <row r="375" spans="2:14" x14ac:dyDescent="0.2">
      <c r="B375" s="15"/>
      <c r="E375" s="17"/>
      <c r="F375" s="17"/>
      <c r="G375" s="13"/>
      <c r="H375" s="13"/>
      <c r="I375" s="17"/>
      <c r="J375" s="17"/>
      <c r="K375" s="13"/>
      <c r="L375" s="13"/>
      <c r="M375" s="13"/>
      <c r="N375" s="13"/>
    </row>
    <row r="376" spans="2:14" x14ac:dyDescent="0.2">
      <c r="B376" s="16"/>
      <c r="E376" s="17"/>
      <c r="F376" s="17"/>
      <c r="G376" s="13"/>
      <c r="H376" s="13"/>
      <c r="I376" s="17"/>
      <c r="J376" s="17"/>
      <c r="K376" s="13"/>
      <c r="L376" s="13"/>
    </row>
    <row r="377" spans="2:14" x14ac:dyDescent="0.2">
      <c r="B377" s="15"/>
    </row>
    <row r="378" spans="2:14" x14ac:dyDescent="0.2">
      <c r="B378" s="15"/>
      <c r="E378" s="17"/>
      <c r="F378" s="17"/>
      <c r="G378" s="13"/>
      <c r="H378" s="13"/>
      <c r="I378" s="17"/>
      <c r="J378" s="17"/>
      <c r="K378" s="13"/>
      <c r="L378" s="13"/>
      <c r="M378" s="13"/>
      <c r="N378" s="13"/>
    </row>
    <row r="379" spans="2:14" x14ac:dyDescent="0.2">
      <c r="B379" s="16"/>
      <c r="E379" s="17"/>
      <c r="F379" s="17"/>
      <c r="G379" s="13"/>
      <c r="H379" s="13"/>
      <c r="I379" s="17"/>
      <c r="J379" s="17"/>
      <c r="K379" s="13"/>
      <c r="L379" s="13"/>
      <c r="M379" s="13"/>
      <c r="N379" s="13"/>
    </row>
    <row r="380" spans="2:14" x14ac:dyDescent="0.2">
      <c r="B380" s="15"/>
      <c r="E380" s="17"/>
      <c r="F380" s="17"/>
      <c r="G380" s="13"/>
      <c r="H380" s="13"/>
      <c r="I380" s="17"/>
      <c r="J380" s="17"/>
      <c r="K380" s="13"/>
      <c r="L380" s="13"/>
      <c r="M380" s="13"/>
      <c r="N380" s="13"/>
    </row>
    <row r="381" spans="2:14" x14ac:dyDescent="0.2">
      <c r="B381" s="16"/>
      <c r="E381" s="17"/>
      <c r="F381" s="17"/>
      <c r="G381" s="13"/>
      <c r="H381" s="13"/>
      <c r="I381" s="17"/>
      <c r="J381" s="17"/>
      <c r="K381" s="13"/>
      <c r="L381" s="13"/>
      <c r="M381" s="13"/>
      <c r="N381" s="13"/>
    </row>
    <row r="382" spans="2:14" x14ac:dyDescent="0.2">
      <c r="B382" s="15"/>
      <c r="E382" s="17"/>
      <c r="F382" s="17"/>
      <c r="G382" s="13"/>
      <c r="H382" s="13"/>
      <c r="I382" s="17"/>
      <c r="J382" s="17"/>
      <c r="K382" s="13"/>
      <c r="L382" s="13"/>
      <c r="M382" s="13"/>
      <c r="N382" s="13"/>
    </row>
    <row r="383" spans="2:14" x14ac:dyDescent="0.2">
      <c r="B383" s="16"/>
      <c r="E383" s="17"/>
      <c r="F383" s="17"/>
      <c r="G383" s="13"/>
      <c r="H383" s="13"/>
      <c r="I383" s="17"/>
      <c r="J383" s="17"/>
      <c r="K383" s="13"/>
      <c r="L383" s="13"/>
      <c r="M383" s="13"/>
      <c r="N383" s="13"/>
    </row>
    <row r="384" spans="2:14" x14ac:dyDescent="0.2">
      <c r="B384" s="15"/>
      <c r="E384" s="18"/>
      <c r="F384" s="18"/>
      <c r="I384" s="18"/>
      <c r="J384" s="18"/>
    </row>
    <row r="385" spans="2:14" x14ac:dyDescent="0.2">
      <c r="B385" s="16"/>
      <c r="E385" s="17"/>
      <c r="F385" s="17"/>
      <c r="G385" s="13"/>
      <c r="H385" s="13"/>
      <c r="I385" s="17"/>
      <c r="J385" s="17"/>
      <c r="K385" s="13"/>
      <c r="L385" s="13"/>
      <c r="M385" s="13"/>
      <c r="N385" s="13"/>
    </row>
    <row r="386" spans="2:14" x14ac:dyDescent="0.2">
      <c r="B386" s="15"/>
      <c r="E386" s="18"/>
      <c r="F386" s="18"/>
      <c r="I386" s="18"/>
      <c r="J386" s="18"/>
    </row>
    <row r="387" spans="2:14" x14ac:dyDescent="0.2">
      <c r="B387" s="16"/>
      <c r="E387" s="17"/>
      <c r="F387" s="17"/>
      <c r="G387" s="13"/>
      <c r="H387" s="13"/>
      <c r="I387" s="17"/>
      <c r="J387" s="17"/>
      <c r="K387" s="13"/>
      <c r="L387" s="13"/>
      <c r="M387" s="13"/>
      <c r="N387" s="13"/>
    </row>
    <row r="388" spans="2:14" x14ac:dyDescent="0.2">
      <c r="B388" s="15"/>
      <c r="E388" s="18"/>
      <c r="F388" s="18"/>
      <c r="I388" s="18"/>
      <c r="J388" s="18"/>
    </row>
    <row r="389" spans="2:14" x14ac:dyDescent="0.2">
      <c r="B389" s="16"/>
      <c r="E389" s="17"/>
      <c r="F389" s="17"/>
      <c r="G389" s="13"/>
      <c r="H389" s="13"/>
      <c r="I389" s="17"/>
      <c r="J389" s="17"/>
      <c r="K389" s="13"/>
      <c r="L389" s="13"/>
      <c r="M389" s="13"/>
      <c r="N389" s="13"/>
    </row>
    <row r="390" spans="2:14" x14ac:dyDescent="0.2">
      <c r="B390" s="16"/>
      <c r="E390" s="17"/>
      <c r="F390" s="17"/>
      <c r="G390" s="13"/>
      <c r="H390" s="13"/>
      <c r="I390" s="17"/>
      <c r="J390" s="17"/>
      <c r="K390" s="13"/>
      <c r="L390" s="13"/>
    </row>
    <row r="391" spans="2:14" x14ac:dyDescent="0.2">
      <c r="B391" s="15"/>
      <c r="E391" s="17"/>
      <c r="F391" s="17"/>
      <c r="G391" s="13"/>
      <c r="H391" s="13"/>
      <c r="I391" s="17"/>
      <c r="J391" s="17"/>
      <c r="K391" s="13"/>
      <c r="L391" s="13"/>
      <c r="M391" s="13"/>
      <c r="N391" s="13"/>
    </row>
    <row r="392" spans="2:14" x14ac:dyDescent="0.2">
      <c r="E392" s="18"/>
      <c r="F392" s="18"/>
      <c r="I392" s="18"/>
      <c r="J392" s="18"/>
    </row>
    <row r="393" spans="2:14" x14ac:dyDescent="0.2">
      <c r="B393" s="16"/>
      <c r="E393" s="17"/>
      <c r="F393" s="17"/>
      <c r="G393" s="13"/>
      <c r="H393" s="13"/>
      <c r="I393" s="17"/>
      <c r="J393" s="17"/>
      <c r="K393" s="13"/>
      <c r="L393" s="13"/>
      <c r="M393" s="13"/>
      <c r="N393" s="13"/>
    </row>
    <row r="394" spans="2:14" x14ac:dyDescent="0.2">
      <c r="B394" s="16"/>
      <c r="E394" s="17"/>
      <c r="F394" s="17"/>
      <c r="G394" s="13"/>
      <c r="H394" s="13"/>
      <c r="I394" s="17"/>
      <c r="J394" s="17"/>
      <c r="K394" s="13"/>
      <c r="L394" s="13"/>
    </row>
    <row r="395" spans="2:14" x14ac:dyDescent="0.2">
      <c r="B395" s="16"/>
      <c r="E395" s="17"/>
      <c r="F395" s="17"/>
      <c r="G395" s="13"/>
      <c r="H395" s="13"/>
      <c r="I395" s="17"/>
      <c r="J395" s="17"/>
      <c r="K395" s="13"/>
      <c r="L395" s="13"/>
      <c r="M395" s="13"/>
      <c r="N395" s="13"/>
    </row>
    <row r="396" spans="2:14" x14ac:dyDescent="0.2">
      <c r="B396" s="16"/>
      <c r="E396" s="17"/>
      <c r="F396" s="17"/>
      <c r="G396" s="13"/>
      <c r="H396" s="13"/>
      <c r="I396" s="17"/>
      <c r="J396" s="17"/>
      <c r="K396" s="13"/>
      <c r="L396" s="13"/>
    </row>
    <row r="397" spans="2:14" x14ac:dyDescent="0.2">
      <c r="B397" s="16"/>
      <c r="E397" s="17"/>
      <c r="F397" s="17"/>
      <c r="G397" s="13"/>
      <c r="H397" s="13"/>
      <c r="I397" s="17"/>
      <c r="J397" s="17"/>
      <c r="K397" s="13"/>
      <c r="L397" s="13"/>
    </row>
    <row r="398" spans="2:14" x14ac:dyDescent="0.2">
      <c r="B398" s="16"/>
      <c r="E398" s="17"/>
      <c r="F398" s="17"/>
      <c r="G398" s="13"/>
      <c r="H398" s="13"/>
      <c r="I398" s="17"/>
      <c r="J398" s="17"/>
      <c r="K398" s="13"/>
      <c r="L398" s="13"/>
    </row>
    <row r="399" spans="2:14" x14ac:dyDescent="0.2">
      <c r="B399" s="15"/>
      <c r="E399" s="17"/>
      <c r="F399" s="17"/>
      <c r="G399" s="13"/>
      <c r="H399" s="13"/>
      <c r="I399" s="17"/>
      <c r="J399" s="17"/>
      <c r="K399" s="13"/>
      <c r="L399" s="13"/>
      <c r="M399" s="13"/>
      <c r="N399" s="13"/>
    </row>
    <row r="400" spans="2:14" x14ac:dyDescent="0.2">
      <c r="B400" s="16"/>
      <c r="E400" s="17"/>
      <c r="F400" s="17"/>
      <c r="G400" s="13"/>
      <c r="H400" s="13"/>
      <c r="I400" s="17"/>
      <c r="J400" s="17"/>
      <c r="K400" s="13"/>
      <c r="L400" s="13"/>
      <c r="M400" s="13"/>
      <c r="N400" s="13"/>
    </row>
    <row r="401" spans="2:14" x14ac:dyDescent="0.2">
      <c r="B401" s="15"/>
      <c r="E401" s="18"/>
      <c r="F401" s="18"/>
      <c r="I401" s="18"/>
      <c r="J401" s="18"/>
    </row>
    <row r="402" spans="2:14" x14ac:dyDescent="0.2">
      <c r="B402" s="16"/>
      <c r="E402" s="17"/>
      <c r="F402" s="17"/>
      <c r="G402" s="13"/>
      <c r="H402" s="13"/>
      <c r="I402" s="17"/>
      <c r="J402" s="17"/>
      <c r="K402" s="13"/>
      <c r="L402" s="13"/>
      <c r="M402" s="13"/>
      <c r="N402" s="13"/>
    </row>
    <row r="403" spans="2:14" x14ac:dyDescent="0.2">
      <c r="B403" s="15"/>
      <c r="E403" s="18"/>
      <c r="F403" s="18"/>
      <c r="I403" s="18"/>
      <c r="J403" s="18"/>
    </row>
    <row r="404" spans="2:14" x14ac:dyDescent="0.2">
      <c r="B404" s="16"/>
      <c r="E404" s="17"/>
      <c r="F404" s="17"/>
      <c r="G404" s="13"/>
      <c r="H404" s="13"/>
      <c r="I404" s="17"/>
      <c r="J404" s="17"/>
      <c r="K404" s="13"/>
      <c r="L404" s="13"/>
      <c r="M404" s="13"/>
      <c r="N404" s="13"/>
    </row>
    <row r="405" spans="2:14" x14ac:dyDescent="0.2">
      <c r="B405" s="15"/>
      <c r="E405" s="18"/>
      <c r="F405" s="18"/>
      <c r="I405" s="18"/>
      <c r="J405" s="18"/>
    </row>
    <row r="406" spans="2:14" x14ac:dyDescent="0.2">
      <c r="B406" s="16"/>
      <c r="E406" s="17"/>
      <c r="F406" s="17"/>
      <c r="G406" s="13"/>
      <c r="H406" s="13"/>
      <c r="I406" s="17"/>
      <c r="J406" s="17"/>
      <c r="K406" s="13"/>
      <c r="L406" s="13"/>
    </row>
    <row r="407" spans="2:14" x14ac:dyDescent="0.2">
      <c r="B407" s="15"/>
      <c r="E407" s="18"/>
      <c r="F407" s="18"/>
      <c r="I407" s="18"/>
      <c r="J407" s="18"/>
    </row>
    <row r="408" spans="2:14" x14ac:dyDescent="0.2">
      <c r="B408" s="16"/>
      <c r="E408" s="17"/>
      <c r="F408" s="17"/>
      <c r="G408" s="13"/>
      <c r="H408" s="13"/>
      <c r="I408" s="17"/>
      <c r="J408" s="17"/>
      <c r="K408" s="13"/>
      <c r="L408" s="13"/>
      <c r="M408" s="13"/>
      <c r="N408" s="13"/>
    </row>
    <row r="409" spans="2:14" x14ac:dyDescent="0.2">
      <c r="B409" s="15"/>
      <c r="E409" s="17"/>
      <c r="F409" s="17"/>
      <c r="G409" s="13"/>
      <c r="H409" s="13"/>
      <c r="I409" s="17"/>
      <c r="J409" s="17"/>
      <c r="K409" s="13"/>
      <c r="L409" s="13"/>
      <c r="M409" s="13"/>
      <c r="N409" s="13"/>
    </row>
    <row r="410" spans="2:14" x14ac:dyDescent="0.2">
      <c r="B410" s="16"/>
      <c r="E410" s="17"/>
      <c r="F410" s="17"/>
      <c r="G410" s="13"/>
      <c r="H410" s="13"/>
      <c r="I410" s="17"/>
      <c r="J410" s="17"/>
      <c r="K410" s="13"/>
      <c r="L410" s="13"/>
    </row>
    <row r="411" spans="2:14" x14ac:dyDescent="0.2">
      <c r="B411" s="15"/>
      <c r="E411" s="17"/>
      <c r="F411" s="17"/>
      <c r="G411" s="13"/>
      <c r="H411" s="13"/>
      <c r="I411" s="17"/>
      <c r="J411" s="17"/>
      <c r="K411" s="13"/>
      <c r="L411" s="13"/>
      <c r="M411" s="13"/>
      <c r="N411" s="13"/>
    </row>
    <row r="412" spans="2:14" x14ac:dyDescent="0.2">
      <c r="B412" s="15"/>
      <c r="E412" s="18"/>
      <c r="F412" s="18"/>
      <c r="I412" s="18"/>
      <c r="J412" s="18"/>
    </row>
    <row r="413" spans="2:14" x14ac:dyDescent="0.2">
      <c r="B413" s="15"/>
      <c r="E413" s="17"/>
      <c r="F413" s="17"/>
      <c r="G413" s="13"/>
      <c r="H413" s="13"/>
      <c r="I413" s="17"/>
      <c r="J413" s="17"/>
      <c r="K413" s="13"/>
      <c r="L413" s="13"/>
      <c r="M413" s="13"/>
      <c r="N413" s="13"/>
    </row>
    <row r="414" spans="2:14" x14ac:dyDescent="0.2">
      <c r="B414" s="16"/>
      <c r="E414" s="17"/>
      <c r="F414" s="17"/>
      <c r="G414" s="13"/>
      <c r="H414" s="13"/>
      <c r="I414" s="17"/>
      <c r="J414" s="17"/>
      <c r="K414" s="13"/>
      <c r="L414" s="13"/>
    </row>
    <row r="415" spans="2:14" x14ac:dyDescent="0.2">
      <c r="B415" s="16"/>
      <c r="E415" s="17"/>
      <c r="F415" s="17"/>
      <c r="G415" s="13"/>
      <c r="H415" s="13"/>
      <c r="I415" s="17"/>
      <c r="J415" s="17"/>
      <c r="K415" s="13"/>
      <c r="L415" s="13"/>
      <c r="M415" s="13"/>
      <c r="N415" s="13"/>
    </row>
    <row r="416" spans="2:14" x14ac:dyDescent="0.2">
      <c r="B416" s="15"/>
      <c r="E416" s="18"/>
      <c r="F416" s="18"/>
      <c r="I416" s="18"/>
      <c r="J416" s="18"/>
    </row>
    <row r="417" spans="2:14" x14ac:dyDescent="0.2">
      <c r="B417" s="16"/>
      <c r="E417" s="17"/>
      <c r="F417" s="17"/>
      <c r="G417" s="13"/>
      <c r="H417" s="13"/>
      <c r="I417" s="17"/>
      <c r="J417" s="17"/>
      <c r="K417" s="13"/>
      <c r="L417" s="13"/>
      <c r="M417" s="13"/>
      <c r="N417" s="13"/>
    </row>
    <row r="418" spans="2:14" x14ac:dyDescent="0.2">
      <c r="B418" s="15"/>
      <c r="E418" s="18"/>
      <c r="F418" s="18"/>
      <c r="I418" s="18"/>
      <c r="J418" s="18"/>
    </row>
    <row r="419" spans="2:14" x14ac:dyDescent="0.2">
      <c r="B419" s="16"/>
      <c r="E419" s="17"/>
      <c r="F419" s="17"/>
      <c r="G419" s="13"/>
      <c r="H419" s="13"/>
      <c r="I419" s="17"/>
      <c r="J419" s="17"/>
      <c r="K419" s="13"/>
      <c r="L419" s="13"/>
      <c r="M419" s="13"/>
      <c r="N419" s="13"/>
    </row>
    <row r="420" spans="2:14" x14ac:dyDescent="0.2">
      <c r="B420" s="15"/>
      <c r="E420" s="18"/>
      <c r="F420" s="18"/>
      <c r="I420" s="18"/>
      <c r="J420" s="18"/>
    </row>
    <row r="421" spans="2:14" x14ac:dyDescent="0.2">
      <c r="B421" s="15"/>
      <c r="E421" s="17"/>
      <c r="F421" s="17"/>
      <c r="G421" s="13"/>
      <c r="H421" s="13"/>
      <c r="I421" s="17"/>
      <c r="J421" s="17"/>
      <c r="K421" s="13"/>
      <c r="L421" s="13"/>
      <c r="M421" s="13"/>
      <c r="N421" s="13"/>
    </row>
    <row r="422" spans="2:14" x14ac:dyDescent="0.2">
      <c r="B422" s="15"/>
      <c r="E422" s="18"/>
      <c r="F422" s="18"/>
      <c r="I422" s="18"/>
      <c r="J422" s="18"/>
    </row>
    <row r="423" spans="2:14" x14ac:dyDescent="0.2">
      <c r="B423" s="16"/>
      <c r="E423" s="17"/>
      <c r="F423" s="17"/>
      <c r="G423" s="13"/>
      <c r="H423" s="13"/>
      <c r="I423" s="17"/>
      <c r="J423" s="17"/>
      <c r="K423" s="13"/>
      <c r="L423" s="13"/>
      <c r="M423" s="13"/>
      <c r="N423" s="13"/>
    </row>
    <row r="424" spans="2:14" x14ac:dyDescent="0.2">
      <c r="B424" s="16"/>
      <c r="E424" s="17"/>
      <c r="F424" s="17"/>
      <c r="G424" s="13"/>
      <c r="H424" s="13"/>
      <c r="I424" s="17"/>
      <c r="J424" s="17"/>
      <c r="K424" s="13"/>
      <c r="L424" s="13"/>
    </row>
    <row r="425" spans="2:14" x14ac:dyDescent="0.2">
      <c r="B425" s="15"/>
      <c r="E425" s="18"/>
      <c r="F425" s="18"/>
      <c r="I425" s="18"/>
      <c r="J425" s="18"/>
    </row>
    <row r="426" spans="2:14" x14ac:dyDescent="0.2">
      <c r="B426" s="16"/>
      <c r="E426" s="17"/>
      <c r="F426" s="17"/>
      <c r="G426" s="13"/>
      <c r="H426" s="13"/>
      <c r="I426" s="17"/>
      <c r="J426" s="17"/>
      <c r="K426" s="13"/>
      <c r="L426" s="13"/>
    </row>
    <row r="427" spans="2:14" x14ac:dyDescent="0.2">
      <c r="B427" s="15"/>
    </row>
    <row r="428" spans="2:14" x14ac:dyDescent="0.2">
      <c r="B428" s="16"/>
      <c r="E428" s="17"/>
      <c r="F428" s="17"/>
      <c r="G428" s="13"/>
      <c r="H428" s="13"/>
      <c r="I428" s="17"/>
      <c r="J428" s="17"/>
      <c r="K428" s="13"/>
      <c r="L428" s="13"/>
      <c r="M428" s="13"/>
      <c r="N428" s="13"/>
    </row>
    <row r="429" spans="2:14" x14ac:dyDescent="0.2">
      <c r="B429" s="15"/>
      <c r="E429" s="17"/>
      <c r="F429" s="17"/>
      <c r="G429" s="13"/>
      <c r="H429" s="13"/>
      <c r="I429" s="17"/>
      <c r="J429" s="17"/>
      <c r="K429" s="13"/>
      <c r="L429" s="13"/>
      <c r="M429" s="13"/>
      <c r="N429" s="13"/>
    </row>
    <row r="430" spans="2:14" x14ac:dyDescent="0.2">
      <c r="B430" s="16"/>
      <c r="E430" s="17"/>
      <c r="F430" s="17"/>
      <c r="G430" s="13"/>
      <c r="H430" s="13"/>
      <c r="I430" s="17"/>
      <c r="J430" s="17"/>
      <c r="K430" s="13"/>
      <c r="L430" s="13"/>
      <c r="M430" s="13"/>
      <c r="N430" s="13"/>
    </row>
    <row r="431" spans="2:14" x14ac:dyDescent="0.2">
      <c r="B431" s="15"/>
      <c r="E431" s="17"/>
      <c r="F431" s="17"/>
      <c r="G431" s="13"/>
      <c r="H431" s="13"/>
      <c r="I431" s="17"/>
      <c r="J431" s="17"/>
      <c r="K431" s="13"/>
      <c r="L431" s="13"/>
      <c r="M431" s="13"/>
      <c r="N431" s="13"/>
    </row>
    <row r="432" spans="2:14" x14ac:dyDescent="0.2">
      <c r="B432" s="16"/>
      <c r="E432" s="17"/>
      <c r="F432" s="17"/>
      <c r="G432" s="13"/>
      <c r="H432" s="13"/>
      <c r="I432" s="17"/>
      <c r="J432" s="17"/>
      <c r="K432" s="13"/>
      <c r="L432" s="13"/>
    </row>
    <row r="433" spans="2:14" x14ac:dyDescent="0.2">
      <c r="B433" s="15"/>
    </row>
    <row r="434" spans="2:14" x14ac:dyDescent="0.2">
      <c r="B434" s="16"/>
      <c r="E434" s="17"/>
      <c r="F434" s="17"/>
      <c r="G434" s="13"/>
      <c r="H434" s="13"/>
      <c r="I434" s="17"/>
      <c r="J434" s="17"/>
      <c r="K434" s="13"/>
      <c r="L434" s="13"/>
      <c r="M434" s="13"/>
      <c r="N434" s="13"/>
    </row>
    <row r="435" spans="2:14" x14ac:dyDescent="0.2">
      <c r="B435" s="15"/>
      <c r="E435" s="17"/>
      <c r="F435" s="17"/>
      <c r="G435" s="13"/>
      <c r="H435" s="13"/>
      <c r="I435" s="17"/>
      <c r="J435" s="17"/>
      <c r="K435" s="13"/>
      <c r="L435" s="13"/>
      <c r="M435" s="13"/>
      <c r="N435" s="13"/>
    </row>
    <row r="436" spans="2:14" x14ac:dyDescent="0.2">
      <c r="B436" s="16"/>
      <c r="E436" s="17"/>
      <c r="F436" s="17"/>
      <c r="G436" s="13"/>
      <c r="H436" s="13"/>
      <c r="I436" s="17"/>
      <c r="J436" s="17"/>
      <c r="K436" s="13"/>
      <c r="L436" s="13"/>
      <c r="M436" s="13"/>
      <c r="N436" s="13"/>
    </row>
    <row r="437" spans="2:14" x14ac:dyDescent="0.2">
      <c r="B437" s="15"/>
      <c r="E437" s="17"/>
      <c r="F437" s="17"/>
      <c r="G437" s="13"/>
      <c r="H437" s="13"/>
      <c r="I437" s="17"/>
      <c r="J437" s="17"/>
      <c r="K437" s="13"/>
      <c r="L437" s="13"/>
      <c r="M437" s="13"/>
      <c r="N437" s="13"/>
    </row>
    <row r="438" spans="2:14" x14ac:dyDescent="0.2">
      <c r="B438" s="16"/>
      <c r="E438" s="17"/>
      <c r="F438" s="17"/>
      <c r="G438" s="13"/>
      <c r="H438" s="13"/>
      <c r="I438" s="17"/>
      <c r="J438" s="17"/>
      <c r="K438" s="13"/>
      <c r="L438" s="13"/>
    </row>
    <row r="439" spans="2:14" x14ac:dyDescent="0.2">
      <c r="B439" s="15"/>
    </row>
    <row r="440" spans="2:14" x14ac:dyDescent="0.2">
      <c r="B440" s="15"/>
      <c r="E440" s="17"/>
      <c r="F440" s="17"/>
      <c r="G440" s="13"/>
      <c r="H440" s="13"/>
      <c r="I440" s="17"/>
      <c r="J440" s="17"/>
      <c r="K440" s="13"/>
      <c r="L440" s="13"/>
      <c r="M440" s="13"/>
      <c r="N440" s="13"/>
    </row>
    <row r="441" spans="2:14" x14ac:dyDescent="0.2">
      <c r="B441" s="15"/>
      <c r="E441" s="17"/>
      <c r="F441" s="17"/>
      <c r="G441" s="13"/>
      <c r="H441" s="13"/>
      <c r="I441" s="17"/>
      <c r="J441" s="17"/>
      <c r="K441" s="13"/>
      <c r="L441" s="13"/>
      <c r="M441" s="13"/>
      <c r="N441" s="13"/>
    </row>
    <row r="442" spans="2:14" x14ac:dyDescent="0.2">
      <c r="E442" s="17"/>
      <c r="F442" s="17"/>
      <c r="G442" s="13"/>
      <c r="H442" s="13"/>
      <c r="I442" s="17"/>
      <c r="J442" s="17"/>
      <c r="K442" s="13"/>
      <c r="L442" s="13"/>
      <c r="M442" s="13"/>
      <c r="N442" s="13"/>
    </row>
    <row r="443" spans="2:14" x14ac:dyDescent="0.2">
      <c r="B443" s="16"/>
      <c r="E443" s="17"/>
      <c r="F443" s="17"/>
      <c r="G443" s="13"/>
      <c r="H443" s="13"/>
      <c r="I443" s="17"/>
      <c r="J443" s="17"/>
      <c r="K443" s="13"/>
      <c r="L443" s="13"/>
      <c r="M443" s="13"/>
      <c r="N443" s="13"/>
    </row>
    <row r="444" spans="2:14" x14ac:dyDescent="0.2">
      <c r="B444" s="16"/>
      <c r="E444" s="17"/>
      <c r="F444" s="17"/>
      <c r="G444" s="13"/>
      <c r="H444" s="13"/>
      <c r="I444" s="17"/>
      <c r="J444" s="17"/>
      <c r="K444" s="13"/>
      <c r="L444" s="13"/>
      <c r="M444" s="13"/>
      <c r="N444" s="13"/>
    </row>
    <row r="445" spans="2:14" x14ac:dyDescent="0.2">
      <c r="B445" s="16"/>
      <c r="E445" s="17"/>
      <c r="F445" s="17"/>
      <c r="G445" s="13"/>
      <c r="H445" s="13"/>
      <c r="I445" s="17"/>
      <c r="J445" s="17"/>
      <c r="K445" s="13"/>
      <c r="L445" s="13"/>
      <c r="M445" s="13"/>
      <c r="N445" s="13"/>
    </row>
    <row r="446" spans="2:14" x14ac:dyDescent="0.2">
      <c r="B446" s="16"/>
      <c r="E446" s="17"/>
      <c r="F446" s="17"/>
      <c r="G446" s="13"/>
      <c r="H446" s="13"/>
      <c r="I446" s="17"/>
      <c r="J446" s="17"/>
      <c r="K446" s="13"/>
      <c r="L446" s="13"/>
    </row>
    <row r="447" spans="2:14" x14ac:dyDescent="0.2">
      <c r="B447" s="15"/>
      <c r="E447" s="18"/>
      <c r="F447" s="18"/>
      <c r="I447" s="18"/>
      <c r="J447" s="18"/>
    </row>
    <row r="448" spans="2:14" x14ac:dyDescent="0.2">
      <c r="E448" s="18"/>
      <c r="F448" s="18"/>
      <c r="I448" s="18"/>
      <c r="J448" s="18"/>
    </row>
    <row r="449" spans="2:14" x14ac:dyDescent="0.2">
      <c r="B449" s="16"/>
      <c r="E449" s="17"/>
      <c r="F449" s="17"/>
      <c r="G449" s="13"/>
      <c r="H449" s="13"/>
      <c r="I449" s="17"/>
      <c r="J449" s="17"/>
      <c r="K449" s="13"/>
      <c r="L449" s="13"/>
    </row>
    <row r="450" spans="2:14" x14ac:dyDescent="0.2">
      <c r="B450" s="16"/>
      <c r="E450" s="17"/>
      <c r="F450" s="17"/>
      <c r="G450" s="13"/>
      <c r="H450" s="13"/>
      <c r="I450" s="17"/>
      <c r="J450" s="17"/>
      <c r="K450" s="13"/>
      <c r="L450" s="13"/>
    </row>
    <row r="451" spans="2:14" x14ac:dyDescent="0.2">
      <c r="B451" s="16"/>
      <c r="E451" s="17"/>
      <c r="F451" s="17"/>
      <c r="G451" s="13"/>
      <c r="H451" s="13"/>
      <c r="I451" s="17"/>
      <c r="J451" s="17"/>
      <c r="K451" s="13"/>
      <c r="L451" s="13"/>
    </row>
    <row r="452" spans="2:14" x14ac:dyDescent="0.2">
      <c r="B452" s="16"/>
      <c r="E452" s="17"/>
      <c r="F452" s="17"/>
      <c r="G452" s="13"/>
      <c r="H452" s="13"/>
      <c r="I452" s="17"/>
      <c r="J452" s="17"/>
      <c r="K452" s="13"/>
      <c r="L452" s="13"/>
      <c r="M452" s="13"/>
      <c r="N452" s="13"/>
    </row>
    <row r="453" spans="2:14" x14ac:dyDescent="0.2">
      <c r="B453" s="15"/>
      <c r="E453" s="18"/>
      <c r="F453" s="18"/>
      <c r="I453" s="18"/>
      <c r="J453" s="18"/>
    </row>
    <row r="454" spans="2:14" x14ac:dyDescent="0.2">
      <c r="E454" s="18"/>
      <c r="F454" s="18"/>
      <c r="I454" s="18"/>
      <c r="J454" s="18"/>
    </row>
    <row r="455" spans="2:14" x14ac:dyDescent="0.2">
      <c r="B455" s="16"/>
      <c r="E455" s="17"/>
      <c r="F455" s="17"/>
      <c r="G455" s="13"/>
      <c r="H455" s="13"/>
      <c r="I455" s="17"/>
      <c r="J455" s="17"/>
      <c r="K455" s="13"/>
      <c r="L455" s="13"/>
    </row>
    <row r="456" spans="2:14" x14ac:dyDescent="0.2">
      <c r="B456" s="16"/>
      <c r="E456" s="17"/>
      <c r="F456" s="17"/>
      <c r="G456" s="13"/>
      <c r="H456" s="13"/>
      <c r="I456" s="17"/>
      <c r="J456" s="17"/>
      <c r="K456" s="13"/>
      <c r="L456" s="13"/>
      <c r="M456" s="13"/>
      <c r="N456" s="13"/>
    </row>
    <row r="457" spans="2:14" x14ac:dyDescent="0.2">
      <c r="B457" s="16"/>
      <c r="E457" s="17"/>
      <c r="F457" s="17"/>
      <c r="G457" s="13"/>
      <c r="H457" s="13"/>
      <c r="I457" s="17"/>
      <c r="J457" s="17"/>
      <c r="K457" s="13"/>
      <c r="L457" s="13"/>
    </row>
    <row r="458" spans="2:14" x14ac:dyDescent="0.2">
      <c r="B458" s="16"/>
      <c r="E458" s="17"/>
      <c r="F458" s="17"/>
      <c r="G458" s="13"/>
      <c r="H458" s="13"/>
      <c r="I458" s="17"/>
      <c r="J458" s="17"/>
      <c r="K458" s="13"/>
      <c r="L458" s="13"/>
    </row>
    <row r="459" spans="2:14" x14ac:dyDescent="0.2">
      <c r="B459" s="16"/>
      <c r="E459" s="17"/>
      <c r="F459" s="17"/>
      <c r="G459" s="13"/>
      <c r="H459" s="13"/>
      <c r="I459" s="17"/>
      <c r="J459" s="17"/>
      <c r="K459" s="13"/>
      <c r="L459" s="13"/>
    </row>
    <row r="460" spans="2:14" x14ac:dyDescent="0.2">
      <c r="B460" s="16"/>
      <c r="E460" s="17"/>
      <c r="F460" s="17"/>
      <c r="G460" s="13"/>
      <c r="H460" s="13"/>
      <c r="I460" s="17"/>
      <c r="J460" s="17"/>
      <c r="K460" s="13"/>
      <c r="L460" s="13"/>
    </row>
    <row r="461" spans="2:14" x14ac:dyDescent="0.2">
      <c r="B461" s="15"/>
      <c r="E461" s="18"/>
      <c r="F461" s="18"/>
      <c r="I461" s="18"/>
      <c r="J461" s="18"/>
    </row>
    <row r="462" spans="2:14" x14ac:dyDescent="0.2">
      <c r="B462" s="15"/>
      <c r="E462" s="18"/>
      <c r="F462" s="18"/>
      <c r="I462" s="18"/>
      <c r="J462" s="18"/>
    </row>
    <row r="463" spans="2:14" x14ac:dyDescent="0.2">
      <c r="B463" s="15"/>
      <c r="E463" s="17"/>
      <c r="F463" s="17"/>
      <c r="G463" s="13"/>
      <c r="H463" s="13"/>
      <c r="I463" s="17"/>
      <c r="J463" s="17"/>
      <c r="K463" s="13"/>
      <c r="L463" s="13"/>
      <c r="M463" s="13"/>
      <c r="N463" s="13"/>
    </row>
    <row r="464" spans="2:14" x14ac:dyDescent="0.2">
      <c r="B464" s="15"/>
      <c r="E464" s="17"/>
      <c r="F464" s="17"/>
      <c r="G464" s="13"/>
      <c r="H464" s="13"/>
      <c r="I464" s="17"/>
      <c r="J464" s="17"/>
      <c r="K464" s="13"/>
      <c r="L464" s="13"/>
      <c r="M464" s="13"/>
      <c r="N464" s="13"/>
    </row>
    <row r="465" spans="2:14" x14ac:dyDescent="0.2">
      <c r="B465" s="15"/>
      <c r="E465" s="18"/>
      <c r="F465" s="18"/>
      <c r="I465" s="18"/>
      <c r="J465" s="18"/>
    </row>
    <row r="466" spans="2:14" x14ac:dyDescent="0.2">
      <c r="B466" s="15"/>
      <c r="E466" s="18"/>
      <c r="F466" s="18"/>
      <c r="I466" s="18"/>
      <c r="J466" s="18"/>
    </row>
    <row r="467" spans="2:14" x14ac:dyDescent="0.2">
      <c r="B467" s="16"/>
      <c r="E467" s="17"/>
      <c r="F467" s="17"/>
      <c r="G467" s="13"/>
      <c r="H467" s="13"/>
      <c r="I467" s="17"/>
      <c r="J467" s="17"/>
      <c r="K467" s="13"/>
      <c r="L467" s="13"/>
    </row>
    <row r="468" spans="2:14" x14ac:dyDescent="0.2">
      <c r="B468" s="15"/>
      <c r="E468" s="18"/>
      <c r="F468" s="18"/>
      <c r="I468" s="18"/>
      <c r="J468" s="18"/>
    </row>
    <row r="469" spans="2:14" x14ac:dyDescent="0.2">
      <c r="B469" s="15"/>
      <c r="E469" s="18"/>
      <c r="F469" s="18"/>
      <c r="I469" s="18"/>
      <c r="J469" s="18"/>
    </row>
    <row r="470" spans="2:14" x14ac:dyDescent="0.2">
      <c r="B470" s="15"/>
      <c r="E470" s="18"/>
      <c r="F470" s="18"/>
      <c r="I470" s="18"/>
      <c r="J470" s="18"/>
    </row>
    <row r="471" spans="2:14" x14ac:dyDescent="0.2">
      <c r="B471" s="16"/>
      <c r="E471" s="17"/>
      <c r="F471" s="17"/>
      <c r="G471" s="13"/>
      <c r="H471" s="13"/>
      <c r="I471" s="17"/>
      <c r="J471" s="17"/>
      <c r="K471" s="13"/>
      <c r="L471" s="13"/>
      <c r="M471" s="13"/>
      <c r="N471" s="13"/>
    </row>
    <row r="472" spans="2:14" x14ac:dyDescent="0.2">
      <c r="B472" s="15"/>
      <c r="E472" s="18"/>
      <c r="F472" s="18"/>
      <c r="I472" s="18"/>
      <c r="J472" s="18"/>
    </row>
    <row r="473" spans="2:14" x14ac:dyDescent="0.2">
      <c r="B473" s="15"/>
      <c r="E473" s="18"/>
      <c r="F473" s="18"/>
      <c r="I473" s="18"/>
      <c r="J473" s="18"/>
    </row>
    <row r="474" spans="2:14" x14ac:dyDescent="0.2">
      <c r="B474" s="15"/>
      <c r="E474" s="17"/>
      <c r="F474" s="17"/>
      <c r="G474" s="13"/>
      <c r="H474" s="13"/>
      <c r="I474" s="17"/>
      <c r="J474" s="17"/>
      <c r="K474" s="13"/>
      <c r="L474" s="13"/>
      <c r="M474" s="13"/>
      <c r="N474" s="13"/>
    </row>
    <row r="475" spans="2:14" x14ac:dyDescent="0.2">
      <c r="B475" s="15"/>
      <c r="E475" s="18"/>
      <c r="F475" s="18"/>
      <c r="I475" s="18"/>
      <c r="J475" s="18"/>
    </row>
    <row r="476" spans="2:14" x14ac:dyDescent="0.2">
      <c r="B476" s="15"/>
      <c r="E476" s="18"/>
      <c r="F476" s="18"/>
      <c r="I476" s="18"/>
      <c r="J476" s="18"/>
    </row>
    <row r="477" spans="2:14" x14ac:dyDescent="0.2">
      <c r="B477" s="15"/>
      <c r="E477" s="17"/>
      <c r="F477" s="17"/>
      <c r="G477" s="13"/>
      <c r="H477" s="13"/>
      <c r="I477" s="17"/>
      <c r="J477" s="17"/>
      <c r="K477" s="13"/>
      <c r="L477" s="13"/>
      <c r="M477" s="13"/>
      <c r="N477" s="13"/>
    </row>
    <row r="478" spans="2:14" x14ac:dyDescent="0.2">
      <c r="B478" s="16"/>
      <c r="E478" s="17"/>
      <c r="F478" s="17"/>
      <c r="G478" s="13"/>
      <c r="H478" s="13"/>
      <c r="I478" s="17"/>
      <c r="J478" s="17"/>
      <c r="K478" s="13"/>
      <c r="L478" s="13"/>
      <c r="M478" s="13"/>
      <c r="N478" s="13"/>
    </row>
    <row r="479" spans="2:14" x14ac:dyDescent="0.2">
      <c r="B479" s="16"/>
      <c r="E479" s="17"/>
      <c r="F479" s="17"/>
      <c r="G479" s="13"/>
      <c r="H479" s="13"/>
      <c r="I479" s="17"/>
      <c r="J479" s="17"/>
      <c r="K479" s="13"/>
      <c r="L479" s="13"/>
    </row>
    <row r="480" spans="2:14" x14ac:dyDescent="0.2">
      <c r="B480" s="15"/>
    </row>
    <row r="481" spans="2:14" x14ac:dyDescent="0.2">
      <c r="B481" s="15"/>
      <c r="E481" s="17"/>
      <c r="F481" s="17"/>
      <c r="G481" s="13"/>
      <c r="H481" s="13"/>
      <c r="I481" s="17"/>
      <c r="J481" s="17"/>
      <c r="K481" s="13"/>
      <c r="L481" s="13"/>
      <c r="M481" s="13"/>
      <c r="N481" s="13"/>
    </row>
    <row r="482" spans="2:14" x14ac:dyDescent="0.2">
      <c r="B482" s="15"/>
      <c r="E482" s="17"/>
      <c r="F482" s="17"/>
      <c r="G482" s="13"/>
      <c r="H482" s="13"/>
      <c r="I482" s="17"/>
      <c r="J482" s="17"/>
      <c r="K482" s="13"/>
      <c r="L482" s="13"/>
      <c r="M482" s="13"/>
      <c r="N482" s="13"/>
    </row>
    <row r="483" spans="2:14" x14ac:dyDescent="0.2">
      <c r="B483" s="15"/>
      <c r="E483" s="17"/>
      <c r="F483" s="17"/>
      <c r="G483" s="13"/>
      <c r="H483" s="13"/>
      <c r="I483" s="17"/>
      <c r="J483" s="17"/>
      <c r="K483" s="13"/>
      <c r="L483" s="13"/>
      <c r="M483" s="13"/>
      <c r="N483" s="13"/>
    </row>
    <row r="484" spans="2:14" x14ac:dyDescent="0.2">
      <c r="B484" s="15"/>
      <c r="E484" s="17"/>
      <c r="F484" s="17"/>
      <c r="G484" s="13"/>
      <c r="H484" s="13"/>
      <c r="I484" s="17"/>
      <c r="J484" s="17"/>
      <c r="K484" s="13"/>
      <c r="L484" s="13"/>
      <c r="M484" s="13"/>
      <c r="N484" s="13"/>
    </row>
    <row r="485" spans="2:14" x14ac:dyDescent="0.2">
      <c r="B485" s="15"/>
      <c r="E485" s="17"/>
      <c r="F485" s="17"/>
      <c r="G485" s="13"/>
      <c r="H485" s="13"/>
      <c r="I485" s="17"/>
      <c r="J485" s="17"/>
      <c r="K485" s="13"/>
      <c r="L485" s="13"/>
      <c r="M485" s="13"/>
      <c r="N485" s="13"/>
    </row>
    <row r="486" spans="2:14" x14ac:dyDescent="0.2">
      <c r="B486" s="16"/>
      <c r="E486" s="17"/>
      <c r="F486" s="17"/>
      <c r="G486" s="13"/>
      <c r="H486" s="13"/>
      <c r="I486" s="17"/>
      <c r="J486" s="17"/>
      <c r="K486" s="13"/>
      <c r="L486" s="13"/>
      <c r="M486" s="13"/>
      <c r="N486" s="13"/>
    </row>
    <row r="487" spans="2:14" x14ac:dyDescent="0.2">
      <c r="B487" s="15"/>
      <c r="E487" s="18"/>
      <c r="F487" s="18"/>
      <c r="I487" s="18"/>
      <c r="J487" s="18"/>
    </row>
    <row r="488" spans="2:14" x14ac:dyDescent="0.2">
      <c r="B488" s="15"/>
      <c r="E488" s="17"/>
      <c r="F488" s="17"/>
      <c r="G488" s="13"/>
      <c r="H488" s="13"/>
      <c r="I488" s="17"/>
      <c r="J488" s="17"/>
      <c r="K488" s="13"/>
      <c r="L488" s="13"/>
      <c r="M488" s="13"/>
      <c r="N488" s="13"/>
    </row>
    <row r="489" spans="2:14" x14ac:dyDescent="0.2">
      <c r="B489" s="16"/>
      <c r="E489" s="17"/>
      <c r="F489" s="17"/>
      <c r="G489" s="13"/>
      <c r="H489" s="13"/>
      <c r="I489" s="17"/>
      <c r="J489" s="17"/>
      <c r="K489" s="13"/>
      <c r="L489" s="13"/>
    </row>
    <row r="490" spans="2:14" x14ac:dyDescent="0.2">
      <c r="B490" s="15"/>
      <c r="E490" s="18"/>
      <c r="F490" s="18"/>
      <c r="I490" s="18"/>
      <c r="J490" s="18"/>
    </row>
    <row r="491" spans="2:14" x14ac:dyDescent="0.2">
      <c r="B491" s="15"/>
      <c r="E491" s="18"/>
      <c r="F491" s="18"/>
      <c r="I491" s="18"/>
      <c r="J491" s="18"/>
    </row>
    <row r="492" spans="2:14" x14ac:dyDescent="0.2">
      <c r="B492" s="16"/>
      <c r="E492" s="17"/>
      <c r="F492" s="17"/>
      <c r="G492" s="13"/>
      <c r="H492" s="13"/>
      <c r="I492" s="17"/>
      <c r="J492" s="17"/>
      <c r="K492" s="13"/>
      <c r="L492" s="13"/>
      <c r="M492" s="13"/>
      <c r="N492" s="13"/>
    </row>
    <row r="493" spans="2:14" x14ac:dyDescent="0.2">
      <c r="B493" s="16"/>
      <c r="E493" s="17"/>
      <c r="F493" s="17"/>
      <c r="G493" s="13"/>
      <c r="H493" s="13"/>
      <c r="I493" s="17"/>
      <c r="J493" s="17"/>
      <c r="K493" s="13"/>
      <c r="L493" s="13"/>
    </row>
    <row r="494" spans="2:14" x14ac:dyDescent="0.2">
      <c r="B494" s="15"/>
      <c r="E494" s="18"/>
      <c r="F494" s="18"/>
      <c r="I494" s="18"/>
      <c r="J494" s="18"/>
    </row>
    <row r="495" spans="2:14" x14ac:dyDescent="0.2">
      <c r="E495" s="18"/>
      <c r="F495" s="18"/>
      <c r="I495" s="18"/>
      <c r="J495" s="18"/>
    </row>
    <row r="496" spans="2:14" x14ac:dyDescent="0.2">
      <c r="B496" s="16"/>
      <c r="E496" s="17"/>
      <c r="F496" s="17"/>
      <c r="G496" s="13"/>
      <c r="H496" s="13"/>
      <c r="I496" s="17"/>
      <c r="J496" s="17"/>
      <c r="K496" s="13"/>
      <c r="L496" s="13"/>
    </row>
    <row r="497" spans="2:14" x14ac:dyDescent="0.2">
      <c r="B497" s="16"/>
      <c r="E497" s="17"/>
      <c r="F497" s="17"/>
      <c r="G497" s="13"/>
      <c r="H497" s="13"/>
      <c r="I497" s="17"/>
      <c r="J497" s="17"/>
      <c r="K497" s="13"/>
      <c r="L497" s="13"/>
    </row>
    <row r="498" spans="2:14" x14ac:dyDescent="0.2">
      <c r="B498" s="16"/>
      <c r="E498" s="17"/>
      <c r="F498" s="17"/>
      <c r="G498" s="13"/>
      <c r="H498" s="13"/>
      <c r="I498" s="17"/>
      <c r="J498" s="17"/>
      <c r="K498" s="13"/>
      <c r="L498" s="13"/>
      <c r="M498" s="13"/>
      <c r="N498" s="13"/>
    </row>
    <row r="499" spans="2:14" x14ac:dyDescent="0.2">
      <c r="B499" s="16"/>
      <c r="E499" s="17"/>
      <c r="F499" s="17"/>
      <c r="G499" s="13"/>
      <c r="H499" s="13"/>
      <c r="I499" s="17"/>
      <c r="J499" s="17"/>
      <c r="K499" s="13"/>
      <c r="L499" s="13"/>
    </row>
    <row r="500" spans="2:14" x14ac:dyDescent="0.2">
      <c r="B500" s="16"/>
      <c r="E500" s="17"/>
      <c r="F500" s="17"/>
      <c r="G500" s="13"/>
      <c r="H500" s="13"/>
      <c r="I500" s="17"/>
      <c r="J500" s="17"/>
      <c r="K500" s="13"/>
      <c r="L500" s="13"/>
    </row>
    <row r="501" spans="2:14" x14ac:dyDescent="0.2">
      <c r="B501" s="16"/>
      <c r="E501" s="17"/>
      <c r="F501" s="17"/>
      <c r="G501" s="13"/>
      <c r="H501" s="13"/>
      <c r="I501" s="17"/>
      <c r="J501" s="17"/>
      <c r="K501" s="13"/>
      <c r="L501" s="13"/>
      <c r="M501" s="13"/>
      <c r="N501" s="13"/>
    </row>
    <row r="502" spans="2:14" x14ac:dyDescent="0.2">
      <c r="B502" s="15"/>
      <c r="E502" s="18"/>
      <c r="F502" s="18"/>
      <c r="I502" s="18"/>
      <c r="J502" s="18"/>
    </row>
    <row r="503" spans="2:14" x14ac:dyDescent="0.2">
      <c r="B503" s="16"/>
      <c r="E503" s="17"/>
      <c r="F503" s="17"/>
      <c r="G503" s="13"/>
      <c r="H503" s="13"/>
      <c r="I503" s="17"/>
      <c r="J503" s="17"/>
      <c r="K503" s="13"/>
      <c r="L503" s="13"/>
    </row>
    <row r="504" spans="2:14" x14ac:dyDescent="0.2">
      <c r="B504" s="15"/>
      <c r="E504" s="18"/>
      <c r="F504" s="18"/>
      <c r="I504" s="18"/>
      <c r="J504" s="18"/>
    </row>
    <row r="505" spans="2:14" x14ac:dyDescent="0.2">
      <c r="B505" s="15"/>
      <c r="E505" s="17"/>
      <c r="F505" s="17"/>
      <c r="G505" s="13"/>
      <c r="H505" s="13"/>
      <c r="I505" s="17"/>
      <c r="J505" s="17"/>
      <c r="K505" s="13"/>
      <c r="L505" s="13"/>
      <c r="M505" s="13"/>
      <c r="N505" s="13"/>
    </row>
    <row r="506" spans="2:14" x14ac:dyDescent="0.2">
      <c r="B506" s="15"/>
      <c r="E506" s="17"/>
      <c r="F506" s="17"/>
      <c r="G506" s="13"/>
      <c r="H506" s="13"/>
      <c r="I506" s="17"/>
      <c r="J506" s="17"/>
      <c r="K506" s="13"/>
      <c r="L506" s="13"/>
      <c r="M506" s="13"/>
      <c r="N506" s="13"/>
    </row>
    <row r="507" spans="2:14" x14ac:dyDescent="0.2">
      <c r="B507" s="16"/>
      <c r="E507" s="17"/>
      <c r="F507" s="17"/>
      <c r="G507" s="13"/>
      <c r="H507" s="13"/>
      <c r="I507" s="17"/>
      <c r="J507" s="17"/>
      <c r="K507" s="13"/>
      <c r="L507" s="13"/>
    </row>
    <row r="508" spans="2:14" x14ac:dyDescent="0.2">
      <c r="B508" s="15"/>
      <c r="E508" s="18"/>
      <c r="F508" s="18"/>
      <c r="I508" s="18"/>
      <c r="J508" s="18"/>
    </row>
    <row r="509" spans="2:14" x14ac:dyDescent="0.2">
      <c r="B509" s="15"/>
      <c r="E509" s="18"/>
      <c r="F509" s="18"/>
      <c r="I509" s="18"/>
      <c r="J509" s="18"/>
    </row>
    <row r="510" spans="2:14" x14ac:dyDescent="0.2">
      <c r="B510" s="15"/>
      <c r="E510" s="18"/>
      <c r="F510" s="18"/>
      <c r="I510" s="18"/>
      <c r="J510" s="18"/>
    </row>
    <row r="511" spans="2:14" x14ac:dyDescent="0.2">
      <c r="B511" s="15"/>
      <c r="E511" s="18"/>
      <c r="F511" s="18"/>
      <c r="I511" s="18"/>
      <c r="J511" s="18"/>
    </row>
    <row r="512" spans="2:14" x14ac:dyDescent="0.2">
      <c r="B512" s="15"/>
      <c r="E512" s="17"/>
      <c r="F512" s="17"/>
      <c r="G512" s="13"/>
      <c r="H512" s="13"/>
      <c r="I512" s="17"/>
      <c r="J512" s="17"/>
      <c r="K512" s="13"/>
      <c r="L512" s="13"/>
      <c r="M512" s="13"/>
      <c r="N512" s="13"/>
    </row>
    <row r="513" spans="2:14" x14ac:dyDescent="0.2">
      <c r="B513" s="16"/>
      <c r="E513" s="17"/>
      <c r="F513" s="17"/>
      <c r="G513" s="13"/>
      <c r="H513" s="13"/>
      <c r="I513" s="17"/>
      <c r="J513" s="17"/>
      <c r="K513" s="13"/>
      <c r="L513" s="13"/>
    </row>
    <row r="514" spans="2:14" x14ac:dyDescent="0.2">
      <c r="B514" s="15"/>
      <c r="E514" s="18"/>
      <c r="F514" s="18"/>
      <c r="I514" s="18"/>
      <c r="J514" s="18"/>
    </row>
    <row r="515" spans="2:14" x14ac:dyDescent="0.2">
      <c r="B515" s="15"/>
      <c r="E515" s="17"/>
      <c r="F515" s="17"/>
      <c r="G515" s="13"/>
      <c r="H515" s="13"/>
      <c r="I515" s="17"/>
      <c r="J515" s="17"/>
      <c r="K515" s="13"/>
      <c r="L515" s="13"/>
      <c r="M515" s="13"/>
      <c r="N515" s="13"/>
    </row>
    <row r="516" spans="2:14" x14ac:dyDescent="0.2">
      <c r="B516" s="16"/>
      <c r="E516" s="17"/>
      <c r="F516" s="17"/>
      <c r="G516" s="13"/>
      <c r="H516" s="13"/>
      <c r="I516" s="17"/>
      <c r="J516" s="17"/>
      <c r="K516" s="13"/>
      <c r="L516" s="13"/>
    </row>
    <row r="517" spans="2:14" x14ac:dyDescent="0.2">
      <c r="B517" s="15"/>
      <c r="E517" s="18"/>
      <c r="F517" s="18"/>
      <c r="I517" s="18"/>
      <c r="J517" s="18"/>
    </row>
    <row r="518" spans="2:14" x14ac:dyDescent="0.2">
      <c r="B518" s="15"/>
      <c r="E518" s="17"/>
      <c r="F518" s="17"/>
      <c r="G518" s="13"/>
      <c r="H518" s="13"/>
      <c r="I518" s="17"/>
      <c r="J518" s="17"/>
      <c r="K518" s="13"/>
      <c r="L518" s="13"/>
      <c r="M518" s="13"/>
      <c r="N518" s="13"/>
    </row>
    <row r="519" spans="2:14" x14ac:dyDescent="0.2">
      <c r="B519" s="15"/>
      <c r="E519" s="18"/>
      <c r="F519" s="18"/>
      <c r="I519" s="18"/>
      <c r="J519" s="18"/>
    </row>
    <row r="520" spans="2:14" x14ac:dyDescent="0.2">
      <c r="B520" s="16"/>
      <c r="E520" s="17"/>
      <c r="F520" s="17"/>
      <c r="G520" s="13"/>
      <c r="H520" s="13"/>
      <c r="I520" s="17"/>
      <c r="J520" s="17"/>
      <c r="K520" s="13"/>
      <c r="L520" s="13"/>
    </row>
    <row r="521" spans="2:14" x14ac:dyDescent="0.2">
      <c r="B521" s="16"/>
      <c r="E521" s="17"/>
      <c r="F521" s="17"/>
      <c r="G521" s="13"/>
      <c r="H521" s="13"/>
      <c r="I521" s="17"/>
      <c r="J521" s="17"/>
      <c r="K521" s="13"/>
      <c r="L521" s="13"/>
    </row>
    <row r="522" spans="2:14" x14ac:dyDescent="0.2">
      <c r="B522" s="15"/>
      <c r="E522" s="17"/>
      <c r="F522" s="17"/>
      <c r="G522" s="13"/>
      <c r="H522" s="13"/>
      <c r="I522" s="17"/>
      <c r="J522" s="17"/>
      <c r="K522" s="13"/>
      <c r="L522" s="13"/>
      <c r="M522" s="13"/>
      <c r="N522" s="13"/>
    </row>
    <row r="523" spans="2:14" x14ac:dyDescent="0.2">
      <c r="B523" s="15"/>
      <c r="E523" s="18"/>
      <c r="F523" s="18"/>
      <c r="I523" s="18"/>
      <c r="J523" s="18"/>
    </row>
    <row r="524" spans="2:14" x14ac:dyDescent="0.2">
      <c r="B524" s="15"/>
      <c r="E524" s="18"/>
      <c r="F524" s="18"/>
      <c r="I524" s="18"/>
      <c r="J524" s="18"/>
    </row>
    <row r="525" spans="2:14" x14ac:dyDescent="0.2">
      <c r="B525" s="15"/>
      <c r="E525" s="17"/>
      <c r="F525" s="17"/>
      <c r="G525" s="13"/>
      <c r="H525" s="13"/>
      <c r="I525" s="17"/>
      <c r="J525" s="17"/>
      <c r="K525" s="13"/>
      <c r="L525" s="13"/>
      <c r="M525" s="13"/>
      <c r="N525" s="13"/>
    </row>
    <row r="526" spans="2:14" x14ac:dyDescent="0.2">
      <c r="B526" s="15"/>
      <c r="E526" s="18"/>
      <c r="F526" s="18"/>
      <c r="I526" s="18"/>
      <c r="J526" s="18"/>
    </row>
    <row r="527" spans="2:14" x14ac:dyDescent="0.2">
      <c r="B527" s="16"/>
      <c r="E527" s="17"/>
      <c r="F527" s="17"/>
      <c r="G527" s="13"/>
      <c r="H527" s="13"/>
      <c r="I527" s="17"/>
      <c r="J527" s="17"/>
      <c r="K527" s="13"/>
      <c r="L527" s="13"/>
      <c r="M527" s="13"/>
      <c r="N527" s="13"/>
    </row>
    <row r="528" spans="2:14" x14ac:dyDescent="0.2">
      <c r="B528" s="15"/>
      <c r="E528" s="18"/>
      <c r="F528" s="18"/>
      <c r="I528" s="18"/>
      <c r="J528" s="18"/>
    </row>
    <row r="529" spans="2:14" x14ac:dyDescent="0.2">
      <c r="B529" s="15"/>
      <c r="E529" s="18"/>
      <c r="F529" s="18"/>
      <c r="I529" s="18"/>
      <c r="J529" s="18"/>
    </row>
    <row r="530" spans="2:14" x14ac:dyDescent="0.2">
      <c r="B530" s="16"/>
      <c r="E530" s="17"/>
      <c r="F530" s="17"/>
      <c r="G530" s="13"/>
      <c r="H530" s="13"/>
      <c r="I530" s="17"/>
      <c r="J530" s="17"/>
      <c r="K530" s="13"/>
      <c r="L530" s="13"/>
    </row>
    <row r="531" spans="2:14" x14ac:dyDescent="0.2">
      <c r="B531" s="15"/>
      <c r="E531" s="17"/>
      <c r="F531" s="17"/>
      <c r="G531" s="13"/>
      <c r="H531" s="13"/>
      <c r="I531" s="17"/>
      <c r="J531" s="17"/>
      <c r="K531" s="13"/>
      <c r="L531" s="13"/>
      <c r="M531" s="13"/>
      <c r="N531" s="13"/>
    </row>
    <row r="532" spans="2:14" x14ac:dyDescent="0.2">
      <c r="B532" s="15"/>
      <c r="E532" s="17"/>
      <c r="F532" s="17"/>
      <c r="G532" s="13"/>
      <c r="H532" s="13"/>
      <c r="I532" s="17"/>
      <c r="J532" s="17"/>
      <c r="K532" s="13"/>
      <c r="L532" s="13"/>
      <c r="M532" s="13"/>
      <c r="N532" s="13"/>
    </row>
    <row r="533" spans="2:14" x14ac:dyDescent="0.2">
      <c r="B533" s="16"/>
      <c r="E533" s="17"/>
      <c r="F533" s="17"/>
      <c r="G533" s="13"/>
      <c r="H533" s="13"/>
      <c r="I533" s="17"/>
      <c r="J533" s="17"/>
      <c r="K533" s="13"/>
      <c r="L533" s="13"/>
    </row>
    <row r="534" spans="2:14" x14ac:dyDescent="0.2">
      <c r="B534" s="15"/>
      <c r="E534" s="18"/>
      <c r="F534" s="18"/>
      <c r="I534" s="18"/>
      <c r="J534" s="18"/>
    </row>
    <row r="535" spans="2:14" x14ac:dyDescent="0.2">
      <c r="B535" s="15"/>
      <c r="E535" s="18"/>
      <c r="F535" s="18"/>
      <c r="I535" s="18"/>
      <c r="J535" s="18"/>
    </row>
    <row r="536" spans="2:14" x14ac:dyDescent="0.2">
      <c r="B536" s="15"/>
      <c r="E536" s="18"/>
      <c r="F536" s="18"/>
      <c r="I536" s="18"/>
      <c r="J536" s="18"/>
    </row>
    <row r="537" spans="2:14" x14ac:dyDescent="0.2">
      <c r="B537" s="16"/>
      <c r="E537" s="17"/>
      <c r="F537" s="17"/>
      <c r="G537" s="13"/>
      <c r="H537" s="13"/>
      <c r="I537" s="17"/>
      <c r="J537" s="17"/>
      <c r="K537" s="13"/>
      <c r="L537" s="13"/>
      <c r="M537" s="13"/>
      <c r="N537" s="13"/>
    </row>
    <row r="538" spans="2:14" x14ac:dyDescent="0.2">
      <c r="B538" s="15"/>
      <c r="E538" s="18"/>
      <c r="F538" s="18"/>
      <c r="I538" s="18"/>
      <c r="J538" s="18"/>
    </row>
    <row r="539" spans="2:14" x14ac:dyDescent="0.2">
      <c r="B539" s="15"/>
      <c r="E539" s="17"/>
      <c r="F539" s="17"/>
      <c r="G539" s="13"/>
      <c r="H539" s="13"/>
      <c r="I539" s="17"/>
      <c r="J539" s="17"/>
      <c r="K539" s="13"/>
      <c r="L539" s="13"/>
      <c r="M539" s="13"/>
      <c r="N539" s="13"/>
    </row>
    <row r="540" spans="2:14" x14ac:dyDescent="0.2">
      <c r="B540" s="16"/>
      <c r="E540" s="17"/>
      <c r="F540" s="17"/>
      <c r="G540" s="13"/>
      <c r="H540" s="13"/>
      <c r="I540" s="17"/>
      <c r="J540" s="17"/>
      <c r="K540" s="13"/>
      <c r="L540" s="13"/>
    </row>
    <row r="541" spans="2:14" x14ac:dyDescent="0.2">
      <c r="B541" s="15"/>
      <c r="E541" s="17"/>
      <c r="F541" s="17"/>
      <c r="G541" s="13"/>
      <c r="H541" s="13"/>
      <c r="I541" s="17"/>
      <c r="J541" s="17"/>
      <c r="K541" s="13"/>
      <c r="L541" s="13"/>
      <c r="M541" s="13"/>
      <c r="N541" s="13"/>
    </row>
    <row r="542" spans="2:14" x14ac:dyDescent="0.2">
      <c r="B542" s="16"/>
      <c r="E542" s="17"/>
      <c r="F542" s="17"/>
      <c r="G542" s="13"/>
      <c r="H542" s="13"/>
      <c r="I542" s="17"/>
      <c r="J542" s="17"/>
      <c r="K542" s="13"/>
      <c r="L542" s="13"/>
    </row>
    <row r="543" spans="2:14" x14ac:dyDescent="0.2">
      <c r="B543" s="15"/>
      <c r="E543" s="18"/>
      <c r="F543" s="18"/>
      <c r="I543" s="18"/>
      <c r="J543" s="18"/>
    </row>
    <row r="544" spans="2:14" x14ac:dyDescent="0.2">
      <c r="B544" s="15"/>
      <c r="E544" s="18"/>
      <c r="F544" s="18"/>
      <c r="I544" s="18"/>
      <c r="J544" s="18"/>
    </row>
    <row r="545" spans="2:14" x14ac:dyDescent="0.2">
      <c r="B545" s="15"/>
      <c r="E545" s="18"/>
      <c r="F545" s="18"/>
      <c r="I545" s="18"/>
      <c r="J545" s="18"/>
    </row>
    <row r="546" spans="2:14" x14ac:dyDescent="0.2">
      <c r="B546" s="16"/>
      <c r="E546" s="17"/>
      <c r="F546" s="17"/>
      <c r="G546" s="13"/>
      <c r="H546" s="13"/>
      <c r="I546" s="17"/>
      <c r="J546" s="17"/>
      <c r="K546" s="13"/>
      <c r="L546" s="13"/>
    </row>
    <row r="547" spans="2:14" x14ac:dyDescent="0.2">
      <c r="B547" s="16"/>
      <c r="E547" s="17"/>
      <c r="F547" s="17"/>
      <c r="G547" s="13"/>
      <c r="H547" s="13"/>
      <c r="I547" s="17"/>
      <c r="J547" s="17"/>
      <c r="K547" s="13"/>
      <c r="L547" s="13"/>
    </row>
    <row r="548" spans="2:14" x14ac:dyDescent="0.2">
      <c r="B548" s="15"/>
      <c r="E548" s="17"/>
      <c r="F548" s="17"/>
      <c r="G548" s="13"/>
      <c r="H548" s="13"/>
      <c r="I548" s="17"/>
      <c r="J548" s="17"/>
      <c r="K548" s="13"/>
      <c r="L548" s="13"/>
      <c r="M548" s="13"/>
      <c r="N548" s="13"/>
    </row>
    <row r="549" spans="2:14" x14ac:dyDescent="0.2">
      <c r="B549" s="15"/>
      <c r="E549" s="18"/>
      <c r="F549" s="18"/>
      <c r="I549" s="18"/>
      <c r="J549" s="18"/>
    </row>
    <row r="550" spans="2:14" x14ac:dyDescent="0.2">
      <c r="B550" s="15"/>
      <c r="E550" s="18"/>
      <c r="F550" s="18"/>
      <c r="I550" s="18"/>
      <c r="J550" s="18"/>
    </row>
    <row r="551" spans="2:14" x14ac:dyDescent="0.2">
      <c r="B551" s="15"/>
      <c r="E551" s="18"/>
      <c r="F551" s="18"/>
      <c r="I551" s="18"/>
      <c r="J551" s="18"/>
    </row>
    <row r="552" spans="2:14" x14ac:dyDescent="0.2">
      <c r="B552" s="16"/>
      <c r="E552" s="17"/>
      <c r="F552" s="17"/>
      <c r="G552" s="13"/>
      <c r="H552" s="13"/>
      <c r="I552" s="17"/>
      <c r="J552" s="17"/>
      <c r="K552" s="13"/>
      <c r="L552" s="13"/>
    </row>
    <row r="553" spans="2:14" x14ac:dyDescent="0.2">
      <c r="B553" s="15"/>
      <c r="E553" s="18"/>
      <c r="F553" s="18"/>
      <c r="I553" s="18"/>
      <c r="J553" s="18"/>
    </row>
    <row r="554" spans="2:14" x14ac:dyDescent="0.2">
      <c r="B554" s="16"/>
      <c r="E554" s="17"/>
      <c r="F554" s="17"/>
      <c r="G554" s="13"/>
      <c r="H554" s="13"/>
      <c r="I554" s="17"/>
      <c r="J554" s="17"/>
      <c r="K554" s="13"/>
      <c r="L554" s="13"/>
      <c r="M554" s="13"/>
      <c r="N554" s="13"/>
    </row>
    <row r="555" spans="2:14" x14ac:dyDescent="0.2">
      <c r="B555" s="15"/>
      <c r="E555" s="18"/>
      <c r="F555" s="18"/>
      <c r="I555" s="18"/>
      <c r="J555" s="18"/>
    </row>
    <row r="556" spans="2:14" x14ac:dyDescent="0.2">
      <c r="B556" s="16"/>
      <c r="E556" s="17"/>
      <c r="F556" s="17"/>
      <c r="G556" s="13"/>
      <c r="H556" s="13"/>
      <c r="I556" s="17"/>
      <c r="J556" s="17"/>
      <c r="K556" s="13"/>
      <c r="L556" s="13"/>
    </row>
    <row r="557" spans="2:14" x14ac:dyDescent="0.2">
      <c r="B557" s="15"/>
      <c r="E557" s="17"/>
      <c r="F557" s="17"/>
      <c r="G557" s="13"/>
      <c r="H557" s="13"/>
      <c r="I557" s="17"/>
      <c r="J557" s="17"/>
      <c r="K557" s="13"/>
      <c r="L557" s="13"/>
      <c r="M557" s="13"/>
      <c r="N557" s="13"/>
    </row>
    <row r="558" spans="2:14" x14ac:dyDescent="0.2">
      <c r="B558" s="15"/>
      <c r="E558" s="18"/>
      <c r="F558" s="18"/>
      <c r="I558" s="18"/>
      <c r="J558" s="18"/>
    </row>
    <row r="559" spans="2:14" x14ac:dyDescent="0.2">
      <c r="B559" s="15"/>
      <c r="E559" s="17"/>
      <c r="F559" s="17"/>
      <c r="G559" s="13"/>
      <c r="H559" s="13"/>
      <c r="I559" s="17"/>
      <c r="J559" s="17"/>
      <c r="K559" s="13"/>
      <c r="L559" s="13"/>
      <c r="M559" s="13"/>
      <c r="N559" s="13"/>
    </row>
    <row r="560" spans="2:14" x14ac:dyDescent="0.2">
      <c r="B560" s="15"/>
      <c r="E560" s="18"/>
      <c r="F560" s="18"/>
      <c r="I560" s="18"/>
      <c r="J560" s="18"/>
    </row>
    <row r="561" spans="2:14" x14ac:dyDescent="0.2">
      <c r="B561" s="15"/>
      <c r="E561" s="18"/>
      <c r="F561" s="18"/>
      <c r="I561" s="18"/>
      <c r="J561" s="18"/>
    </row>
    <row r="562" spans="2:14" x14ac:dyDescent="0.2">
      <c r="B562" s="15"/>
      <c r="E562" s="18"/>
      <c r="F562" s="18"/>
      <c r="I562" s="18"/>
      <c r="J562" s="18"/>
    </row>
    <row r="563" spans="2:14" x14ac:dyDescent="0.2">
      <c r="B563" s="16"/>
      <c r="E563" s="17"/>
      <c r="F563" s="17"/>
      <c r="G563" s="13"/>
      <c r="H563" s="13"/>
      <c r="I563" s="17"/>
      <c r="J563" s="17"/>
      <c r="K563" s="13"/>
      <c r="L563" s="13"/>
      <c r="M563" s="13"/>
      <c r="N563" s="13"/>
    </row>
    <row r="564" spans="2:14" x14ac:dyDescent="0.2">
      <c r="B564" s="15"/>
      <c r="E564" s="17"/>
      <c r="F564" s="17"/>
      <c r="G564" s="13"/>
      <c r="H564" s="13"/>
      <c r="I564" s="17"/>
      <c r="J564" s="17"/>
      <c r="K564" s="13"/>
      <c r="L564" s="13"/>
      <c r="M564" s="13"/>
      <c r="N564" s="13"/>
    </row>
    <row r="565" spans="2:14" x14ac:dyDescent="0.2">
      <c r="B565" s="15"/>
      <c r="E565" s="18"/>
      <c r="F565" s="18"/>
      <c r="I565" s="18"/>
      <c r="J565" s="18"/>
    </row>
    <row r="566" spans="2:14" x14ac:dyDescent="0.2">
      <c r="B566" s="15"/>
      <c r="E566" s="17"/>
      <c r="F566" s="17"/>
      <c r="G566" s="13"/>
      <c r="H566" s="13"/>
      <c r="I566" s="17"/>
      <c r="J566" s="17"/>
      <c r="K566" s="13"/>
      <c r="L566" s="13"/>
      <c r="M566" s="13"/>
      <c r="N566" s="13"/>
    </row>
    <row r="567" spans="2:14" x14ac:dyDescent="0.2">
      <c r="B567" s="15"/>
      <c r="E567" s="17"/>
      <c r="F567" s="17"/>
      <c r="G567" s="13"/>
      <c r="H567" s="13"/>
      <c r="I567" s="17"/>
      <c r="J567" s="17"/>
      <c r="K567" s="13"/>
      <c r="L567" s="13"/>
      <c r="M567" s="13"/>
      <c r="N567" s="13"/>
    </row>
    <row r="568" spans="2:14" x14ac:dyDescent="0.2">
      <c r="B568" s="15"/>
      <c r="E568" s="18"/>
      <c r="F568" s="18"/>
      <c r="I568" s="18"/>
      <c r="J568" s="18"/>
    </row>
    <row r="569" spans="2:14" x14ac:dyDescent="0.2">
      <c r="B569" s="16"/>
      <c r="E569" s="17"/>
      <c r="F569" s="17"/>
      <c r="G569" s="13"/>
      <c r="H569" s="13"/>
      <c r="I569" s="17"/>
      <c r="J569" s="17"/>
      <c r="K569" s="13"/>
      <c r="L569" s="13"/>
    </row>
    <row r="570" spans="2:14" x14ac:dyDescent="0.2">
      <c r="B570" s="15"/>
      <c r="E570" s="18"/>
      <c r="F570" s="18"/>
      <c r="I570" s="18"/>
      <c r="J570" s="18"/>
    </row>
    <row r="571" spans="2:14" x14ac:dyDescent="0.2">
      <c r="B571" s="15"/>
      <c r="E571" s="18"/>
      <c r="F571" s="18"/>
      <c r="I571" s="18"/>
      <c r="J571" s="18"/>
    </row>
    <row r="572" spans="2:14" x14ac:dyDescent="0.2">
      <c r="B572" s="16"/>
      <c r="E572" s="17"/>
      <c r="F572" s="17"/>
      <c r="G572" s="13"/>
      <c r="H572" s="13"/>
      <c r="I572" s="17"/>
      <c r="J572" s="17"/>
      <c r="K572" s="13"/>
      <c r="L572" s="13"/>
      <c r="M572" s="13"/>
      <c r="N572" s="13"/>
    </row>
    <row r="573" spans="2:14" x14ac:dyDescent="0.2">
      <c r="B573" s="15"/>
      <c r="E573" s="18"/>
      <c r="F573" s="18"/>
      <c r="I573" s="18"/>
      <c r="J573" s="18"/>
    </row>
    <row r="574" spans="2:14" x14ac:dyDescent="0.2">
      <c r="B574" s="16"/>
      <c r="E574" s="13"/>
      <c r="F574" s="13"/>
      <c r="G574" s="13"/>
      <c r="H574" s="13"/>
      <c r="I574" s="13"/>
      <c r="J574" s="13"/>
      <c r="K574" s="13"/>
      <c r="L574" s="13"/>
    </row>
    <row r="575" spans="2:14" x14ac:dyDescent="0.2">
      <c r="B575" s="15"/>
      <c r="E575" s="17"/>
      <c r="F575" s="17"/>
      <c r="G575" s="13"/>
      <c r="H575" s="13"/>
      <c r="I575" s="17"/>
      <c r="J575" s="17"/>
      <c r="K575" s="13"/>
      <c r="L575" s="13"/>
      <c r="M575" s="13"/>
      <c r="N575" s="13"/>
    </row>
    <row r="576" spans="2:14" x14ac:dyDescent="0.2">
      <c r="B576" s="15"/>
      <c r="E576" s="17"/>
      <c r="F576" s="17"/>
      <c r="G576" s="13"/>
      <c r="H576" s="13"/>
      <c r="I576" s="17"/>
      <c r="J576" s="17"/>
      <c r="K576" s="13"/>
      <c r="L576" s="13"/>
      <c r="M576" s="13"/>
      <c r="N576" s="13"/>
    </row>
    <row r="577" spans="2:14" x14ac:dyDescent="0.2">
      <c r="B577" s="15"/>
      <c r="E577" s="17"/>
      <c r="F577" s="17"/>
      <c r="G577" s="13"/>
      <c r="H577" s="13"/>
      <c r="I577" s="17"/>
      <c r="J577" s="17"/>
      <c r="K577" s="13"/>
      <c r="L577" s="13"/>
      <c r="M577" s="13"/>
      <c r="N577" s="13"/>
    </row>
    <row r="578" spans="2:14" x14ac:dyDescent="0.2">
      <c r="B578" s="16"/>
      <c r="E578" s="17"/>
      <c r="F578" s="17"/>
      <c r="G578" s="13"/>
      <c r="H578" s="13"/>
      <c r="I578" s="17"/>
      <c r="J578" s="17"/>
      <c r="K578" s="13"/>
      <c r="L578" s="13"/>
      <c r="M578" s="13"/>
      <c r="N578" s="13"/>
    </row>
    <row r="579" spans="2:14" x14ac:dyDescent="0.2">
      <c r="B579" s="16"/>
      <c r="E579" s="17"/>
      <c r="F579" s="17"/>
      <c r="G579" s="13"/>
      <c r="H579" s="13"/>
      <c r="I579" s="17"/>
      <c r="J579" s="17"/>
      <c r="K579" s="13"/>
      <c r="L579" s="13"/>
      <c r="M579" s="13"/>
      <c r="N579" s="13"/>
    </row>
    <row r="580" spans="2:14" x14ac:dyDescent="0.2">
      <c r="B580" s="15"/>
      <c r="E580" s="18"/>
      <c r="F580" s="18"/>
      <c r="I580" s="18"/>
      <c r="J580" s="18"/>
    </row>
    <row r="581" spans="2:14" x14ac:dyDescent="0.2">
      <c r="B581" s="16"/>
      <c r="E581" s="17"/>
      <c r="F581" s="17"/>
      <c r="G581" s="13"/>
      <c r="H581" s="13"/>
      <c r="I581" s="17"/>
      <c r="J581" s="17"/>
      <c r="K581" s="13"/>
      <c r="L581" s="13"/>
      <c r="M581" s="13"/>
      <c r="N581" s="13"/>
    </row>
    <row r="582" spans="2:14" x14ac:dyDescent="0.2">
      <c r="B582" s="16"/>
      <c r="E582" s="17"/>
      <c r="F582" s="17"/>
      <c r="G582" s="13"/>
      <c r="H582" s="13"/>
      <c r="I582" s="17"/>
      <c r="J582" s="17"/>
      <c r="K582" s="13"/>
      <c r="L582" s="13"/>
    </row>
    <row r="583" spans="2:14" x14ac:dyDescent="0.2">
      <c r="B583" s="15"/>
      <c r="E583" s="17"/>
      <c r="F583" s="17"/>
      <c r="G583" s="13"/>
      <c r="H583" s="13"/>
      <c r="I583" s="17"/>
      <c r="J583" s="17"/>
      <c r="K583" s="13"/>
      <c r="L583" s="13"/>
      <c r="M583" s="13"/>
      <c r="N583" s="13"/>
    </row>
    <row r="584" spans="2:14" x14ac:dyDescent="0.2">
      <c r="B584" s="15"/>
      <c r="E584" s="18"/>
      <c r="F584" s="18"/>
      <c r="I584" s="18"/>
      <c r="J584" s="18"/>
    </row>
    <row r="585" spans="2:14" x14ac:dyDescent="0.2">
      <c r="B585" s="15"/>
    </row>
    <row r="586" spans="2:14" x14ac:dyDescent="0.2">
      <c r="B586" s="15"/>
      <c r="E586" s="17"/>
      <c r="F586" s="17"/>
      <c r="G586" s="13"/>
      <c r="H586" s="13"/>
      <c r="I586" s="17"/>
      <c r="J586" s="17"/>
      <c r="K586" s="13"/>
      <c r="L586" s="13"/>
      <c r="M586" s="13"/>
      <c r="N586" s="13"/>
    </row>
    <row r="587" spans="2:14" x14ac:dyDescent="0.2">
      <c r="B587" s="16"/>
      <c r="E587" s="17"/>
      <c r="F587" s="17"/>
      <c r="G587" s="13"/>
      <c r="H587" s="13"/>
      <c r="I587" s="17"/>
      <c r="J587" s="17"/>
      <c r="K587" s="13"/>
      <c r="L587" s="13"/>
      <c r="M587" s="13"/>
      <c r="N587" s="13"/>
    </row>
    <row r="588" spans="2:14" x14ac:dyDescent="0.2">
      <c r="B588" s="15"/>
      <c r="E588" s="17"/>
      <c r="F588" s="17"/>
      <c r="G588" s="13"/>
      <c r="H588" s="13"/>
      <c r="I588" s="17"/>
      <c r="J588" s="17"/>
      <c r="K588" s="13"/>
      <c r="L588" s="13"/>
      <c r="M588" s="13"/>
      <c r="N588" s="13"/>
    </row>
    <row r="589" spans="2:14" x14ac:dyDescent="0.2">
      <c r="E589" s="17"/>
      <c r="F589" s="17"/>
      <c r="G589" s="13"/>
      <c r="H589" s="13"/>
      <c r="I589" s="17"/>
      <c r="J589" s="17"/>
      <c r="K589" s="13"/>
      <c r="L589" s="13"/>
      <c r="M589" s="13"/>
      <c r="N589" s="13"/>
    </row>
    <row r="590" spans="2:14" x14ac:dyDescent="0.2">
      <c r="B590" s="16"/>
      <c r="E590" s="17"/>
      <c r="F590" s="17"/>
      <c r="G590" s="13"/>
      <c r="H590" s="13"/>
      <c r="I590" s="17"/>
      <c r="J590" s="17"/>
      <c r="K590" s="13"/>
      <c r="L590" s="13"/>
      <c r="M590" s="13"/>
      <c r="N590" s="13"/>
    </row>
    <row r="591" spans="2:14" x14ac:dyDescent="0.2">
      <c r="B591" s="16"/>
      <c r="E591" s="17"/>
      <c r="F591" s="17"/>
      <c r="G591" s="13"/>
      <c r="H591" s="13"/>
      <c r="I591" s="17"/>
      <c r="J591" s="17"/>
      <c r="K591" s="13"/>
      <c r="L591" s="13"/>
    </row>
    <row r="592" spans="2:14" x14ac:dyDescent="0.2">
      <c r="B592" s="16"/>
      <c r="E592" s="17"/>
      <c r="F592" s="17"/>
      <c r="G592" s="13"/>
      <c r="H592" s="13"/>
      <c r="I592" s="17"/>
      <c r="J592" s="17"/>
      <c r="K592" s="13"/>
      <c r="L592" s="13"/>
      <c r="M592" s="13"/>
      <c r="N592" s="13"/>
    </row>
    <row r="593" spans="2:14" x14ac:dyDescent="0.2">
      <c r="B593" s="16"/>
      <c r="E593" s="17"/>
      <c r="F593" s="17"/>
      <c r="G593" s="13"/>
      <c r="H593" s="13"/>
      <c r="I593" s="17"/>
      <c r="J593" s="17"/>
      <c r="K593" s="13"/>
      <c r="L593" s="13"/>
    </row>
    <row r="594" spans="2:14" x14ac:dyDescent="0.2">
      <c r="B594" s="16"/>
      <c r="E594" s="17"/>
      <c r="F594" s="17"/>
      <c r="G594" s="13"/>
      <c r="H594" s="13"/>
      <c r="I594" s="17"/>
      <c r="J594" s="17"/>
      <c r="K594" s="13"/>
      <c r="L594" s="13"/>
      <c r="M594" s="13"/>
      <c r="N594" s="13"/>
    </row>
    <row r="595" spans="2:14" x14ac:dyDescent="0.2">
      <c r="B595" s="15"/>
      <c r="E595" s="18"/>
      <c r="F595" s="18"/>
      <c r="I595" s="18"/>
      <c r="J595" s="18"/>
    </row>
    <row r="596" spans="2:14" x14ac:dyDescent="0.2">
      <c r="B596" s="16"/>
      <c r="E596" s="13"/>
      <c r="F596" s="13"/>
      <c r="G596" s="13"/>
      <c r="H596" s="13"/>
      <c r="I596" s="13"/>
      <c r="J596" s="13"/>
      <c r="K596" s="13"/>
      <c r="L596" s="13"/>
    </row>
    <row r="597" spans="2:14" x14ac:dyDescent="0.2">
      <c r="B597" s="15"/>
      <c r="E597" s="17"/>
      <c r="F597" s="17"/>
      <c r="G597" s="13"/>
      <c r="H597" s="13"/>
      <c r="I597" s="17"/>
      <c r="J597" s="17"/>
      <c r="K597" s="13"/>
      <c r="L597" s="13"/>
      <c r="M597" s="13"/>
      <c r="N597" s="13"/>
    </row>
    <row r="598" spans="2:14" x14ac:dyDescent="0.2">
      <c r="B598" s="16"/>
      <c r="E598" s="17"/>
      <c r="F598" s="17"/>
      <c r="G598" s="13"/>
      <c r="H598" s="13"/>
      <c r="I598" s="17"/>
      <c r="J598" s="17"/>
      <c r="K598" s="13"/>
      <c r="L598" s="13"/>
      <c r="M598" s="13"/>
      <c r="N598" s="13"/>
    </row>
    <row r="599" spans="2:14" x14ac:dyDescent="0.2">
      <c r="B599" s="15"/>
      <c r="E599" s="17"/>
      <c r="F599" s="17"/>
      <c r="G599" s="13"/>
      <c r="H599" s="13"/>
      <c r="I599" s="17"/>
      <c r="J599" s="17"/>
      <c r="K599" s="13"/>
      <c r="L599" s="13"/>
      <c r="M599" s="13"/>
      <c r="N599" s="13"/>
    </row>
    <row r="600" spans="2:14" x14ac:dyDescent="0.2">
      <c r="E600" s="17"/>
      <c r="F600" s="17"/>
      <c r="G600" s="13"/>
      <c r="H600" s="13"/>
      <c r="I600" s="17"/>
      <c r="J600" s="17"/>
      <c r="K600" s="13"/>
      <c r="L600" s="13"/>
      <c r="M600" s="13"/>
      <c r="N600" s="13"/>
    </row>
    <row r="601" spans="2:14" x14ac:dyDescent="0.2">
      <c r="B601" s="16"/>
      <c r="E601" s="17"/>
      <c r="F601" s="17"/>
      <c r="G601" s="13"/>
      <c r="H601" s="13"/>
      <c r="I601" s="17"/>
      <c r="J601" s="17"/>
      <c r="K601" s="13"/>
      <c r="L601" s="13"/>
    </row>
    <row r="602" spans="2:14" x14ac:dyDescent="0.2">
      <c r="B602" s="16"/>
      <c r="E602" s="13"/>
      <c r="F602" s="13"/>
      <c r="G602" s="13"/>
      <c r="H602" s="13"/>
      <c r="I602" s="13"/>
      <c r="J602" s="13"/>
      <c r="K602" s="13"/>
      <c r="L602" s="13"/>
      <c r="M602" s="13"/>
      <c r="N602" s="13"/>
    </row>
    <row r="603" spans="2:14" x14ac:dyDescent="0.2">
      <c r="B603" s="16"/>
      <c r="E603" s="13"/>
      <c r="F603" s="13"/>
      <c r="G603" s="13"/>
      <c r="H603" s="13"/>
      <c r="I603" s="13"/>
      <c r="J603" s="13"/>
      <c r="K603" s="13"/>
      <c r="L603" s="13"/>
    </row>
    <row r="604" spans="2:14" x14ac:dyDescent="0.2">
      <c r="B604" s="16"/>
      <c r="E604" s="13"/>
      <c r="F604" s="13"/>
      <c r="G604" s="13"/>
      <c r="H604" s="13"/>
      <c r="I604" s="13"/>
      <c r="J604" s="13"/>
      <c r="K604" s="13"/>
      <c r="L604" s="13"/>
    </row>
    <row r="605" spans="2:14" x14ac:dyDescent="0.2">
      <c r="B605" s="16"/>
      <c r="E605" s="13"/>
      <c r="F605" s="13"/>
      <c r="G605" s="13"/>
      <c r="H605" s="13"/>
      <c r="I605" s="13"/>
      <c r="J605" s="13"/>
      <c r="K605" s="13"/>
      <c r="L605" s="13"/>
    </row>
    <row r="606" spans="2:14" x14ac:dyDescent="0.2">
      <c r="B606" s="15"/>
    </row>
    <row r="607" spans="2:14" x14ac:dyDescent="0.2">
      <c r="B607" s="16"/>
      <c r="E607" s="13"/>
      <c r="F607" s="13"/>
      <c r="G607" s="13"/>
      <c r="H607" s="13"/>
      <c r="I607" s="13"/>
      <c r="J607" s="13"/>
      <c r="K607" s="13"/>
      <c r="L607" s="13"/>
    </row>
    <row r="608" spans="2:14" x14ac:dyDescent="0.2">
      <c r="B608" s="15"/>
    </row>
    <row r="609" spans="2:12" x14ac:dyDescent="0.2">
      <c r="B609" s="16"/>
      <c r="E609" s="13"/>
      <c r="F609" s="13"/>
      <c r="G609" s="13"/>
      <c r="H609" s="13"/>
      <c r="I609" s="13"/>
      <c r="J609" s="13"/>
      <c r="K609" s="13"/>
      <c r="L609" s="13"/>
    </row>
    <row r="610" spans="2:12" x14ac:dyDescent="0.2">
      <c r="B610" s="15"/>
    </row>
    <row r="612" spans="2:12" x14ac:dyDescent="0.2">
      <c r="B612" s="16"/>
      <c r="E612" s="13"/>
      <c r="F612" s="13"/>
      <c r="G612" s="13"/>
      <c r="H612" s="13"/>
      <c r="I612" s="13"/>
      <c r="J612" s="13"/>
      <c r="K612" s="13"/>
      <c r="L612" s="13"/>
    </row>
    <row r="613" spans="2:12" x14ac:dyDescent="0.2">
      <c r="B613" s="16"/>
      <c r="E613" s="13"/>
      <c r="F613" s="13"/>
      <c r="G613" s="13"/>
      <c r="H613" s="13"/>
      <c r="I613" s="13"/>
      <c r="J613" s="13"/>
      <c r="K613" s="13"/>
      <c r="L613" s="13"/>
    </row>
    <row r="614" spans="2:12" x14ac:dyDescent="0.2">
      <c r="B614" s="16"/>
      <c r="E614" s="13"/>
      <c r="F614" s="13"/>
      <c r="G614" s="13"/>
      <c r="H614" s="13"/>
      <c r="I614" s="13"/>
      <c r="J614" s="13"/>
      <c r="K614" s="13"/>
      <c r="L614" s="13"/>
    </row>
    <row r="615" spans="2:12" x14ac:dyDescent="0.2">
      <c r="B615" s="16"/>
      <c r="E615" s="13"/>
      <c r="F615" s="13"/>
      <c r="G615" s="13"/>
      <c r="H615" s="13"/>
      <c r="I615" s="13"/>
      <c r="J615" s="13"/>
      <c r="K615" s="13"/>
      <c r="L615" s="13"/>
    </row>
    <row r="616" spans="2:12" x14ac:dyDescent="0.2">
      <c r="B616" s="15"/>
    </row>
    <row r="617" spans="2:12" x14ac:dyDescent="0.2">
      <c r="B617" s="14"/>
      <c r="E617" s="13"/>
      <c r="F617" s="13"/>
      <c r="G617" s="13"/>
      <c r="H617" s="13"/>
      <c r="I617" s="13"/>
      <c r="J617" s="13"/>
      <c r="K617" s="13"/>
      <c r="L617" s="13"/>
    </row>
  </sheetData>
  <mergeCells count="23">
    <mergeCell ref="B36:M36"/>
    <mergeCell ref="B2:N2"/>
    <mergeCell ref="B3:N3"/>
    <mergeCell ref="B4:N4"/>
    <mergeCell ref="B6:N6"/>
    <mergeCell ref="B11:M11"/>
    <mergeCell ref="B5:N5"/>
    <mergeCell ref="B9:N9"/>
    <mergeCell ref="D23:E24"/>
    <mergeCell ref="F23:G24"/>
    <mergeCell ref="J13:K14"/>
    <mergeCell ref="B13:B14"/>
    <mergeCell ref="B7:N7"/>
    <mergeCell ref="B8:N8"/>
    <mergeCell ref="B23:B24"/>
    <mergeCell ref="J23:M24"/>
    <mergeCell ref="H23:I24"/>
    <mergeCell ref="H13:I14"/>
    <mergeCell ref="L13:M14"/>
    <mergeCell ref="F13:G14"/>
    <mergeCell ref="C23:C24"/>
    <mergeCell ref="C13:C14"/>
    <mergeCell ref="D13:E14"/>
  </mergeCells>
  <printOptions horizontalCentered="1"/>
  <pageMargins left="0.78740157480314965" right="0.78740157480314965" top="0.39370078740157483" bottom="0.39370078740157483" header="0" footer="0"/>
  <pageSetup scale="90" orientation="landscape" r:id="rId1"/>
  <headerFooter alignWithMargins="0">
    <oddFooter>&amp;C&amp;L&amp;R&amp;"Arial,"&amp;7Página (&amp;P) de (&amp;N)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8"/>
  <sheetViews>
    <sheetView view="pageBreakPreview" topLeftCell="A666" zoomScale="60" zoomScaleNormal="100" workbookViewId="0">
      <selection activeCell="A519" sqref="A519:XFD520"/>
    </sheetView>
  </sheetViews>
  <sheetFormatPr baseColWidth="10" defaultRowHeight="12.75" x14ac:dyDescent="0.2"/>
  <cols>
    <col min="1" max="1" width="19.140625" customWidth="1" collapsed="1"/>
    <col min="2" max="2" width="29.5703125" customWidth="1" collapsed="1"/>
    <col min="3" max="7" width="12.7109375" customWidth="1" collapsed="1"/>
    <col min="8" max="8" width="16.42578125" customWidth="1" collapsed="1"/>
    <col min="9" max="9" width="0.42578125" customWidth="1" collapsed="1"/>
  </cols>
  <sheetData>
    <row r="1" spans="1:8" x14ac:dyDescent="0.2">
      <c r="B1" s="167"/>
      <c r="C1" s="167"/>
      <c r="D1" s="167"/>
      <c r="E1" s="167"/>
      <c r="F1" s="167"/>
      <c r="G1" s="7"/>
    </row>
    <row r="2" spans="1:8" x14ac:dyDescent="0.2">
      <c r="B2" s="168" t="s">
        <v>9</v>
      </c>
      <c r="C2" s="168"/>
      <c r="D2" s="168"/>
      <c r="E2" s="168"/>
      <c r="F2" s="168"/>
      <c r="G2" s="7"/>
    </row>
    <row r="3" spans="1:8" x14ac:dyDescent="0.2">
      <c r="B3" s="168" t="s">
        <v>10</v>
      </c>
      <c r="C3" s="168"/>
      <c r="D3" s="168"/>
      <c r="E3" s="168"/>
      <c r="F3" s="168"/>
      <c r="G3" s="7"/>
    </row>
    <row r="4" spans="1:8" x14ac:dyDescent="0.2">
      <c r="B4" s="168" t="s">
        <v>11</v>
      </c>
      <c r="C4" s="168"/>
      <c r="D4" s="168"/>
      <c r="E4" s="168"/>
      <c r="F4" s="168"/>
      <c r="G4" s="7"/>
    </row>
    <row r="5" spans="1:8" x14ac:dyDescent="0.2">
      <c r="B5" s="168" t="s">
        <v>12</v>
      </c>
      <c r="C5" s="168"/>
      <c r="D5" s="168"/>
      <c r="E5" s="168"/>
      <c r="F5" s="168"/>
      <c r="G5" s="7"/>
    </row>
    <row r="6" spans="1:8" x14ac:dyDescent="0.2">
      <c r="B6" s="168" t="s">
        <v>13</v>
      </c>
      <c r="C6" s="168"/>
      <c r="D6" s="168"/>
      <c r="E6" s="168"/>
      <c r="F6" s="168"/>
      <c r="G6" s="7"/>
    </row>
    <row r="7" spans="1:8" x14ac:dyDescent="0.2">
      <c r="B7" s="166" t="s">
        <v>14</v>
      </c>
      <c r="C7" s="166"/>
      <c r="D7" s="166"/>
      <c r="E7" s="166"/>
      <c r="F7" s="166"/>
      <c r="G7" s="7"/>
    </row>
    <row r="8" spans="1:8" x14ac:dyDescent="0.2">
      <c r="B8" s="166" t="s">
        <v>15</v>
      </c>
      <c r="C8" s="166"/>
      <c r="D8" s="166"/>
      <c r="E8" s="166"/>
      <c r="F8" s="166"/>
      <c r="G8" s="7"/>
    </row>
    <row r="9" spans="1:8" x14ac:dyDescent="0.2">
      <c r="B9" s="166" t="s">
        <v>16</v>
      </c>
      <c r="C9" s="166"/>
      <c r="D9" s="166"/>
      <c r="E9" s="166"/>
      <c r="F9" s="166"/>
      <c r="G9" s="7"/>
    </row>
    <row r="10" spans="1:8" x14ac:dyDescent="0.2">
      <c r="A10" s="7"/>
      <c r="B10" s="166" t="s">
        <v>2431</v>
      </c>
      <c r="C10" s="166"/>
      <c r="D10" s="166"/>
      <c r="E10" s="166"/>
      <c r="F10" s="166"/>
      <c r="G10" s="7"/>
    </row>
    <row r="11" spans="1:8" x14ac:dyDescent="0.2">
      <c r="E11" s="1"/>
    </row>
    <row r="12" spans="1:8" ht="24" customHeight="1" x14ac:dyDescent="0.2">
      <c r="A12" s="163" t="s">
        <v>0</v>
      </c>
      <c r="B12" s="169" t="s">
        <v>1</v>
      </c>
      <c r="C12" s="165" t="s">
        <v>2</v>
      </c>
      <c r="D12" s="171" t="s">
        <v>4</v>
      </c>
      <c r="E12" s="172"/>
      <c r="F12" s="172"/>
      <c r="G12" s="172"/>
      <c r="H12" s="165" t="s">
        <v>8</v>
      </c>
    </row>
    <row r="13" spans="1:8" ht="24" customHeight="1" x14ac:dyDescent="0.2">
      <c r="A13" s="164"/>
      <c r="B13" s="170"/>
      <c r="C13" s="165"/>
      <c r="D13" s="4" t="s">
        <v>3</v>
      </c>
      <c r="E13" s="8" t="s">
        <v>7</v>
      </c>
      <c r="F13" s="8" t="s">
        <v>6</v>
      </c>
      <c r="G13" s="8" t="s">
        <v>5</v>
      </c>
      <c r="H13" s="165"/>
    </row>
    <row r="14" spans="1:8" x14ac:dyDescent="0.2">
      <c r="A14" s="20" t="s">
        <v>2430</v>
      </c>
      <c r="B14" s="20" t="s">
        <v>2429</v>
      </c>
      <c r="C14" s="5">
        <v>0.47</v>
      </c>
      <c r="D14" s="5">
        <v>0.47</v>
      </c>
      <c r="E14" s="5"/>
      <c r="F14" s="5"/>
      <c r="G14" s="5"/>
    </row>
    <row r="15" spans="1:8" x14ac:dyDescent="0.2">
      <c r="A15" s="20" t="s">
        <v>2428</v>
      </c>
      <c r="B15" s="20" t="s">
        <v>2427</v>
      </c>
      <c r="C15" s="5">
        <v>0.2</v>
      </c>
      <c r="D15" s="5"/>
      <c r="E15" s="5"/>
      <c r="F15" s="5"/>
      <c r="G15" s="5">
        <v>0.2</v>
      </c>
    </row>
    <row r="16" spans="1:8" x14ac:dyDescent="0.2">
      <c r="A16" s="20" t="s">
        <v>2426</v>
      </c>
      <c r="B16" s="20" t="s">
        <v>2425</v>
      </c>
      <c r="C16" s="5">
        <v>0.2</v>
      </c>
      <c r="D16" s="5"/>
      <c r="E16" s="5"/>
      <c r="F16" s="5"/>
      <c r="G16" s="5">
        <v>0.2</v>
      </c>
    </row>
    <row r="17" spans="1:7" x14ac:dyDescent="0.2">
      <c r="A17" s="20" t="s">
        <v>2424</v>
      </c>
      <c r="B17" s="20" t="s">
        <v>2423</v>
      </c>
      <c r="C17" s="5">
        <v>-1306.67</v>
      </c>
      <c r="D17" s="5">
        <v>-1306.67</v>
      </c>
      <c r="E17" s="5"/>
      <c r="F17" s="5"/>
      <c r="G17" s="5"/>
    </row>
    <row r="18" spans="1:7" x14ac:dyDescent="0.2">
      <c r="A18" s="20" t="s">
        <v>2422</v>
      </c>
      <c r="B18" s="20" t="s">
        <v>2421</v>
      </c>
      <c r="C18" s="5">
        <v>504135.41</v>
      </c>
      <c r="D18" s="5">
        <v>504135.41</v>
      </c>
      <c r="E18" s="5"/>
      <c r="F18" s="5"/>
      <c r="G18" s="5"/>
    </row>
    <row r="19" spans="1:7" x14ac:dyDescent="0.2">
      <c r="A19" s="20" t="s">
        <v>2420</v>
      </c>
      <c r="B19" s="20" t="s">
        <v>2419</v>
      </c>
      <c r="C19" s="5">
        <v>23555</v>
      </c>
      <c r="D19" s="5">
        <v>23555</v>
      </c>
      <c r="E19" s="5"/>
      <c r="F19" s="5"/>
      <c r="G19" s="5"/>
    </row>
    <row r="20" spans="1:7" x14ac:dyDescent="0.2">
      <c r="A20" s="20" t="s">
        <v>2418</v>
      </c>
      <c r="B20" s="20" t="s">
        <v>2417</v>
      </c>
      <c r="C20" s="5">
        <v>23555</v>
      </c>
      <c r="D20" s="5">
        <v>23555</v>
      </c>
      <c r="E20" s="5"/>
      <c r="F20" s="5"/>
      <c r="G20" s="5"/>
    </row>
    <row r="21" spans="1:7" x14ac:dyDescent="0.2">
      <c r="A21" s="20" t="s">
        <v>2416</v>
      </c>
      <c r="B21" s="20" t="s">
        <v>2415</v>
      </c>
      <c r="C21" s="5">
        <v>11777.5</v>
      </c>
      <c r="D21" s="5">
        <v>11777.5</v>
      </c>
      <c r="E21" s="5"/>
      <c r="F21" s="5"/>
      <c r="G21" s="5"/>
    </row>
    <row r="22" spans="1:7" x14ac:dyDescent="0.2">
      <c r="A22" s="20" t="s">
        <v>2414</v>
      </c>
      <c r="B22" s="20" t="s">
        <v>2413</v>
      </c>
      <c r="C22" s="5">
        <v>23555</v>
      </c>
      <c r="D22" s="5">
        <v>23555</v>
      </c>
      <c r="E22" s="5"/>
      <c r="F22" s="5"/>
      <c r="G22" s="5"/>
    </row>
    <row r="23" spans="1:7" x14ac:dyDescent="0.2">
      <c r="A23" s="20" t="s">
        <v>2412</v>
      </c>
      <c r="B23" s="20" t="s">
        <v>2411</v>
      </c>
      <c r="C23" s="5">
        <v>30062.6</v>
      </c>
      <c r="D23" s="5">
        <v>30062.6</v>
      </c>
      <c r="E23" s="5"/>
      <c r="F23" s="5"/>
      <c r="G23" s="5"/>
    </row>
    <row r="24" spans="1:7" x14ac:dyDescent="0.2">
      <c r="A24" s="20" t="s">
        <v>2410</v>
      </c>
      <c r="B24" s="20" t="s">
        <v>2409</v>
      </c>
      <c r="C24" s="5">
        <v>11777.5</v>
      </c>
      <c r="D24" s="5">
        <v>11777.5</v>
      </c>
      <c r="E24" s="5"/>
      <c r="F24" s="5"/>
      <c r="G24" s="5"/>
    </row>
    <row r="25" spans="1:7" x14ac:dyDescent="0.2">
      <c r="A25" s="20" t="s">
        <v>2408</v>
      </c>
      <c r="B25" s="20" t="s">
        <v>2407</v>
      </c>
      <c r="C25" s="5">
        <v>-309767.37</v>
      </c>
      <c r="D25" s="5"/>
      <c r="E25" s="5"/>
      <c r="F25" s="5">
        <v>-309767.37</v>
      </c>
      <c r="G25" s="5"/>
    </row>
    <row r="26" spans="1:7" x14ac:dyDescent="0.2">
      <c r="A26" s="20" t="s">
        <v>2406</v>
      </c>
      <c r="B26" s="20" t="s">
        <v>2405</v>
      </c>
      <c r="C26" s="5">
        <v>-0.01</v>
      </c>
      <c r="D26" s="5"/>
      <c r="E26" s="5">
        <v>-0.01</v>
      </c>
      <c r="F26" s="5"/>
      <c r="G26" s="5"/>
    </row>
    <row r="27" spans="1:7" x14ac:dyDescent="0.2">
      <c r="A27" s="20" t="s">
        <v>2404</v>
      </c>
      <c r="B27" s="20" t="s">
        <v>2403</v>
      </c>
      <c r="C27" s="5">
        <v>9.7100000000000009</v>
      </c>
      <c r="D27" s="5"/>
      <c r="E27" s="5"/>
      <c r="F27" s="5">
        <v>9.7100000000000009</v>
      </c>
      <c r="G27" s="5"/>
    </row>
    <row r="28" spans="1:7" x14ac:dyDescent="0.2">
      <c r="A28" s="20" t="s">
        <v>2402</v>
      </c>
      <c r="B28" s="20" t="s">
        <v>2401</v>
      </c>
      <c r="C28" s="5">
        <v>262.64</v>
      </c>
      <c r="D28" s="5"/>
      <c r="E28" s="5"/>
      <c r="F28" s="5">
        <v>262.64</v>
      </c>
      <c r="G28" s="5"/>
    </row>
    <row r="29" spans="1:7" x14ac:dyDescent="0.2">
      <c r="A29" s="20" t="s">
        <v>2400</v>
      </c>
      <c r="B29" s="20" t="s">
        <v>2399</v>
      </c>
      <c r="C29" s="5">
        <v>0.03</v>
      </c>
      <c r="D29" s="5"/>
      <c r="E29" s="5"/>
      <c r="F29" s="5">
        <v>0.03</v>
      </c>
      <c r="G29" s="5"/>
    </row>
    <row r="30" spans="1:7" x14ac:dyDescent="0.2">
      <c r="A30" s="20" t="s">
        <v>2398</v>
      </c>
      <c r="B30" s="20" t="s">
        <v>2397</v>
      </c>
      <c r="C30" s="5">
        <v>0.04</v>
      </c>
      <c r="D30" s="5"/>
      <c r="E30" s="5"/>
      <c r="F30" s="5">
        <v>0.04</v>
      </c>
      <c r="G30" s="5"/>
    </row>
    <row r="31" spans="1:7" x14ac:dyDescent="0.2">
      <c r="A31" s="20" t="s">
        <v>2396</v>
      </c>
      <c r="B31" s="20" t="s">
        <v>2395</v>
      </c>
      <c r="C31" s="5">
        <v>0.01</v>
      </c>
      <c r="D31" s="5"/>
      <c r="E31" s="5"/>
      <c r="F31" s="5">
        <v>0.01</v>
      </c>
      <c r="G31" s="5"/>
    </row>
    <row r="32" spans="1:7" x14ac:dyDescent="0.2">
      <c r="A32" s="20" t="s">
        <v>2394</v>
      </c>
      <c r="B32" s="20" t="s">
        <v>2393</v>
      </c>
      <c r="C32" s="5">
        <v>0.23</v>
      </c>
      <c r="D32" s="5"/>
      <c r="E32" s="5"/>
      <c r="F32" s="5">
        <v>0.23</v>
      </c>
      <c r="G32" s="5"/>
    </row>
    <row r="33" spans="1:7" x14ac:dyDescent="0.2">
      <c r="A33" s="20" t="s">
        <v>2392</v>
      </c>
      <c r="B33" s="20" t="s">
        <v>2391</v>
      </c>
      <c r="C33" s="5">
        <v>0.3</v>
      </c>
      <c r="D33" s="5"/>
      <c r="E33" s="5"/>
      <c r="F33" s="5">
        <v>0.3</v>
      </c>
      <c r="G33" s="5"/>
    </row>
    <row r="34" spans="1:7" x14ac:dyDescent="0.2">
      <c r="A34" s="20" t="s">
        <v>2390</v>
      </c>
      <c r="B34" s="20" t="s">
        <v>2389</v>
      </c>
      <c r="C34" s="5">
        <v>0.28000000000000003</v>
      </c>
      <c r="D34" s="5"/>
      <c r="E34" s="5"/>
      <c r="F34" s="5">
        <v>0.28000000000000003</v>
      </c>
      <c r="G34" s="5"/>
    </row>
    <row r="35" spans="1:7" x14ac:dyDescent="0.2">
      <c r="A35" s="20" t="s">
        <v>2388</v>
      </c>
      <c r="B35" s="20" t="s">
        <v>2387</v>
      </c>
      <c r="C35" s="5">
        <v>0.01</v>
      </c>
      <c r="D35" s="5"/>
      <c r="E35" s="5"/>
      <c r="F35" s="5">
        <v>0.01</v>
      </c>
      <c r="G35" s="5"/>
    </row>
    <row r="36" spans="1:7" x14ac:dyDescent="0.2">
      <c r="A36" s="20" t="s">
        <v>2386</v>
      </c>
      <c r="B36" s="20" t="s">
        <v>2385</v>
      </c>
      <c r="C36" s="5">
        <v>0.2</v>
      </c>
      <c r="D36" s="5"/>
      <c r="E36" s="5"/>
      <c r="F36" s="5">
        <v>0.2</v>
      </c>
      <c r="G36" s="5"/>
    </row>
    <row r="37" spans="1:7" x14ac:dyDescent="0.2">
      <c r="A37" s="20" t="s">
        <v>2384</v>
      </c>
      <c r="B37" s="20" t="s">
        <v>2383</v>
      </c>
      <c r="C37" s="5">
        <v>0.02</v>
      </c>
      <c r="D37" s="5"/>
      <c r="E37" s="5"/>
      <c r="F37" s="5">
        <v>0.02</v>
      </c>
      <c r="G37" s="5"/>
    </row>
    <row r="38" spans="1:7" x14ac:dyDescent="0.2">
      <c r="A38" s="20" t="s">
        <v>2382</v>
      </c>
      <c r="B38" s="20" t="s">
        <v>2381</v>
      </c>
      <c r="C38" s="5">
        <v>0.03</v>
      </c>
      <c r="D38" s="5"/>
      <c r="E38" s="5"/>
      <c r="F38" s="5">
        <v>0.03</v>
      </c>
      <c r="G38" s="5"/>
    </row>
    <row r="39" spans="1:7" x14ac:dyDescent="0.2">
      <c r="A39" s="20" t="s">
        <v>2380</v>
      </c>
      <c r="B39" s="20" t="s">
        <v>2379</v>
      </c>
      <c r="C39" s="5">
        <v>0.01</v>
      </c>
      <c r="D39" s="5"/>
      <c r="E39" s="5"/>
      <c r="F39" s="5">
        <v>0.01</v>
      </c>
      <c r="G39" s="5"/>
    </row>
    <row r="40" spans="1:7" x14ac:dyDescent="0.2">
      <c r="A40" s="20" t="s">
        <v>2378</v>
      </c>
      <c r="B40" s="20" t="s">
        <v>2377</v>
      </c>
      <c r="C40" s="5">
        <v>0.25</v>
      </c>
      <c r="D40" s="5"/>
      <c r="E40" s="5"/>
      <c r="F40" s="5">
        <v>0.25</v>
      </c>
      <c r="G40" s="5"/>
    </row>
    <row r="41" spans="1:7" x14ac:dyDescent="0.2">
      <c r="A41" s="20" t="s">
        <v>2376</v>
      </c>
      <c r="B41" s="20" t="s">
        <v>2375</v>
      </c>
      <c r="C41" s="5">
        <v>0.32</v>
      </c>
      <c r="D41" s="5"/>
      <c r="E41" s="5"/>
      <c r="F41" s="5">
        <v>0.32</v>
      </c>
      <c r="G41" s="5"/>
    </row>
    <row r="42" spans="1:7" x14ac:dyDescent="0.2">
      <c r="A42" s="20" t="s">
        <v>2374</v>
      </c>
      <c r="B42" s="20" t="s">
        <v>2373</v>
      </c>
      <c r="C42" s="5">
        <v>0.24</v>
      </c>
      <c r="D42" s="5"/>
      <c r="E42" s="5"/>
      <c r="F42" s="5">
        <v>0.24</v>
      </c>
      <c r="G42" s="5"/>
    </row>
    <row r="43" spans="1:7" x14ac:dyDescent="0.2">
      <c r="A43" s="20" t="s">
        <v>2372</v>
      </c>
      <c r="B43" s="20" t="s">
        <v>2371</v>
      </c>
      <c r="C43" s="5">
        <v>0.49</v>
      </c>
      <c r="D43" s="5"/>
      <c r="E43" s="5"/>
      <c r="F43" s="5">
        <v>0.49</v>
      </c>
      <c r="G43" s="5"/>
    </row>
    <row r="44" spans="1:7" x14ac:dyDescent="0.2">
      <c r="A44" s="20" t="s">
        <v>2370</v>
      </c>
      <c r="B44" s="20" t="s">
        <v>2369</v>
      </c>
      <c r="C44" s="5">
        <v>0.48</v>
      </c>
      <c r="D44" s="5"/>
      <c r="E44" s="5"/>
      <c r="F44" s="5">
        <v>0.48</v>
      </c>
      <c r="G44" s="5"/>
    </row>
    <row r="45" spans="1:7" x14ac:dyDescent="0.2">
      <c r="A45" s="20" t="s">
        <v>2368</v>
      </c>
      <c r="B45" s="20" t="s">
        <v>2367</v>
      </c>
      <c r="C45" s="5">
        <v>0.14000000000000001</v>
      </c>
      <c r="D45" s="5"/>
      <c r="E45" s="5"/>
      <c r="F45" s="5">
        <v>0.14000000000000001</v>
      </c>
      <c r="G45" s="5"/>
    </row>
    <row r="46" spans="1:7" x14ac:dyDescent="0.2">
      <c r="A46" s="20" t="s">
        <v>2366</v>
      </c>
      <c r="B46" s="20" t="s">
        <v>2365</v>
      </c>
      <c r="C46" s="5">
        <v>0.03</v>
      </c>
      <c r="D46" s="5"/>
      <c r="E46" s="5"/>
      <c r="F46" s="5">
        <v>0.03</v>
      </c>
      <c r="G46" s="5"/>
    </row>
    <row r="47" spans="1:7" x14ac:dyDescent="0.2">
      <c r="A47" s="20" t="s">
        <v>2364</v>
      </c>
      <c r="B47" s="20" t="s">
        <v>2363</v>
      </c>
      <c r="C47" s="5">
        <v>0.01</v>
      </c>
      <c r="D47" s="5"/>
      <c r="E47" s="5"/>
      <c r="F47" s="5">
        <v>0.01</v>
      </c>
      <c r="G47" s="5"/>
    </row>
    <row r="48" spans="1:7" x14ac:dyDescent="0.2">
      <c r="A48" s="20" t="s">
        <v>2362</v>
      </c>
      <c r="B48" s="20" t="s">
        <v>2361</v>
      </c>
      <c r="C48" s="5">
        <v>0.19</v>
      </c>
      <c r="D48" s="5"/>
      <c r="E48" s="5"/>
      <c r="F48" s="5">
        <v>0.19</v>
      </c>
      <c r="G48" s="5"/>
    </row>
    <row r="49" spans="1:7" x14ac:dyDescent="0.2">
      <c r="A49" s="20" t="s">
        <v>2360</v>
      </c>
      <c r="B49" s="20" t="s">
        <v>2359</v>
      </c>
      <c r="C49" s="5">
        <v>0.44</v>
      </c>
      <c r="D49" s="5"/>
      <c r="E49" s="5"/>
      <c r="F49" s="5">
        <v>0.44</v>
      </c>
      <c r="G49" s="5"/>
    </row>
    <row r="50" spans="1:7" x14ac:dyDescent="0.2">
      <c r="A50" s="20" t="s">
        <v>2358</v>
      </c>
      <c r="B50" s="20" t="s">
        <v>2357</v>
      </c>
      <c r="C50" s="5">
        <v>0.02</v>
      </c>
      <c r="D50" s="5"/>
      <c r="E50" s="5"/>
      <c r="F50" s="5">
        <v>0.02</v>
      </c>
      <c r="G50" s="5"/>
    </row>
    <row r="51" spans="1:7" x14ac:dyDescent="0.2">
      <c r="A51" s="20" t="s">
        <v>2356</v>
      </c>
      <c r="B51" s="20" t="s">
        <v>2355</v>
      </c>
      <c r="C51" s="5">
        <v>0.17</v>
      </c>
      <c r="D51" s="5"/>
      <c r="E51" s="5"/>
      <c r="F51" s="5">
        <v>0.17</v>
      </c>
      <c r="G51" s="5"/>
    </row>
    <row r="52" spans="1:7" x14ac:dyDescent="0.2">
      <c r="A52" s="20" t="s">
        <v>2354</v>
      </c>
      <c r="B52" s="20" t="s">
        <v>2353</v>
      </c>
      <c r="C52" s="5">
        <v>0.21</v>
      </c>
      <c r="D52" s="5"/>
      <c r="E52" s="5"/>
      <c r="F52" s="5">
        <v>0.21</v>
      </c>
      <c r="G52" s="5"/>
    </row>
    <row r="53" spans="1:7" x14ac:dyDescent="0.2">
      <c r="A53" s="20" t="s">
        <v>2352</v>
      </c>
      <c r="B53" s="20" t="s">
        <v>2351</v>
      </c>
      <c r="C53" s="5">
        <v>0.02</v>
      </c>
      <c r="D53" s="5"/>
      <c r="E53" s="5"/>
      <c r="F53" s="5">
        <v>0.02</v>
      </c>
      <c r="G53" s="5"/>
    </row>
    <row r="54" spans="1:7" x14ac:dyDescent="0.2">
      <c r="A54" s="20" t="s">
        <v>2350</v>
      </c>
      <c r="B54" s="20" t="s">
        <v>2349</v>
      </c>
      <c r="C54" s="5">
        <v>0.03</v>
      </c>
      <c r="D54" s="5"/>
      <c r="E54" s="5"/>
      <c r="F54" s="5">
        <v>0.03</v>
      </c>
      <c r="G54" s="5"/>
    </row>
    <row r="55" spans="1:7" x14ac:dyDescent="0.2">
      <c r="A55" s="20" t="s">
        <v>2348</v>
      </c>
      <c r="B55" s="20" t="s">
        <v>2347</v>
      </c>
      <c r="C55" s="5">
        <v>0.5</v>
      </c>
      <c r="D55" s="5"/>
      <c r="E55" s="5"/>
      <c r="F55" s="5">
        <v>0.5</v>
      </c>
      <c r="G55" s="5"/>
    </row>
    <row r="56" spans="1:7" x14ac:dyDescent="0.2">
      <c r="A56" s="20" t="s">
        <v>2346</v>
      </c>
      <c r="B56" s="20" t="s">
        <v>2345</v>
      </c>
      <c r="C56" s="5">
        <v>0.01</v>
      </c>
      <c r="D56" s="5"/>
      <c r="E56" s="5"/>
      <c r="F56" s="5">
        <v>0.01</v>
      </c>
      <c r="G56" s="5"/>
    </row>
    <row r="57" spans="1:7" x14ac:dyDescent="0.2">
      <c r="A57" s="20" t="s">
        <v>2344</v>
      </c>
      <c r="B57" s="20" t="s">
        <v>2343</v>
      </c>
      <c r="C57" s="5">
        <v>-0.5</v>
      </c>
      <c r="D57" s="5"/>
      <c r="E57" s="5"/>
      <c r="F57" s="5"/>
      <c r="G57" s="5">
        <v>-0.5</v>
      </c>
    </row>
    <row r="58" spans="1:7" x14ac:dyDescent="0.2">
      <c r="A58" s="20" t="s">
        <v>2342</v>
      </c>
      <c r="B58" s="20" t="s">
        <v>2341</v>
      </c>
      <c r="C58" s="5">
        <v>0.3</v>
      </c>
      <c r="D58" s="5"/>
      <c r="E58" s="5"/>
      <c r="F58" s="5"/>
      <c r="G58" s="5">
        <v>0.3</v>
      </c>
    </row>
    <row r="59" spans="1:7" x14ac:dyDescent="0.2">
      <c r="A59" s="20" t="s">
        <v>2340</v>
      </c>
      <c r="B59" s="20" t="s">
        <v>2339</v>
      </c>
      <c r="C59" s="5">
        <v>0.05</v>
      </c>
      <c r="D59" s="5"/>
      <c r="E59" s="5"/>
      <c r="F59" s="5">
        <v>0.05</v>
      </c>
      <c r="G59" s="5"/>
    </row>
    <row r="60" spans="1:7" x14ac:dyDescent="0.2">
      <c r="A60" s="20" t="s">
        <v>2338</v>
      </c>
      <c r="B60" s="20" t="s">
        <v>2337</v>
      </c>
      <c r="C60" s="5">
        <v>0.36</v>
      </c>
      <c r="D60" s="5"/>
      <c r="E60" s="5"/>
      <c r="F60" s="5">
        <v>0.36</v>
      </c>
      <c r="G60" s="5"/>
    </row>
    <row r="61" spans="1:7" x14ac:dyDescent="0.2">
      <c r="A61" s="20" t="s">
        <v>2336</v>
      </c>
      <c r="B61" s="20" t="s">
        <v>2335</v>
      </c>
      <c r="C61" s="5">
        <v>0.02</v>
      </c>
      <c r="D61" s="5"/>
      <c r="E61" s="5"/>
      <c r="F61" s="5">
        <v>0.02</v>
      </c>
      <c r="G61" s="5"/>
    </row>
    <row r="62" spans="1:7" x14ac:dyDescent="0.2">
      <c r="A62" s="20" t="s">
        <v>2334</v>
      </c>
      <c r="B62" s="20" t="s">
        <v>2333</v>
      </c>
      <c r="C62" s="5">
        <v>0.17</v>
      </c>
      <c r="D62" s="5"/>
      <c r="E62" s="5"/>
      <c r="F62" s="5"/>
      <c r="G62" s="5">
        <v>0.17</v>
      </c>
    </row>
    <row r="63" spans="1:7" x14ac:dyDescent="0.2">
      <c r="A63" s="20" t="s">
        <v>2332</v>
      </c>
      <c r="B63" s="20" t="s">
        <v>2331</v>
      </c>
      <c r="C63" s="5">
        <v>0.02</v>
      </c>
      <c r="D63" s="5"/>
      <c r="E63" s="5"/>
      <c r="F63" s="5"/>
      <c r="G63" s="5">
        <v>0.02</v>
      </c>
    </row>
    <row r="64" spans="1:7" x14ac:dyDescent="0.2">
      <c r="A64" s="20" t="s">
        <v>2330</v>
      </c>
      <c r="B64" s="20" t="s">
        <v>2329</v>
      </c>
      <c r="C64" s="5">
        <v>0.1</v>
      </c>
      <c r="D64" s="5"/>
      <c r="E64" s="5"/>
      <c r="F64" s="5"/>
      <c r="G64" s="5">
        <v>0.1</v>
      </c>
    </row>
    <row r="65" spans="1:7" x14ac:dyDescent="0.2">
      <c r="A65" s="20" t="s">
        <v>2328</v>
      </c>
      <c r="B65" s="20" t="s">
        <v>2327</v>
      </c>
      <c r="C65" s="5">
        <v>0.02</v>
      </c>
      <c r="D65" s="5"/>
      <c r="E65" s="5"/>
      <c r="F65" s="5"/>
      <c r="G65" s="5">
        <v>0.02</v>
      </c>
    </row>
    <row r="66" spans="1:7" x14ac:dyDescent="0.2">
      <c r="A66" s="20" t="s">
        <v>2326</v>
      </c>
      <c r="B66" s="20" t="s">
        <v>2325</v>
      </c>
      <c r="C66" s="5">
        <v>-0.01</v>
      </c>
      <c r="D66" s="5"/>
      <c r="E66" s="5"/>
      <c r="F66" s="5"/>
      <c r="G66" s="5">
        <v>-0.01</v>
      </c>
    </row>
    <row r="67" spans="1:7" x14ac:dyDescent="0.2">
      <c r="A67" s="20" t="s">
        <v>2324</v>
      </c>
      <c r="B67" s="20" t="s">
        <v>2323</v>
      </c>
      <c r="C67" s="5">
        <v>0.17</v>
      </c>
      <c r="D67" s="5"/>
      <c r="E67" s="5"/>
      <c r="F67" s="5"/>
      <c r="G67" s="5">
        <v>0.17</v>
      </c>
    </row>
    <row r="68" spans="1:7" x14ac:dyDescent="0.2">
      <c r="A68" s="20" t="s">
        <v>2322</v>
      </c>
      <c r="B68" s="20" t="s">
        <v>2321</v>
      </c>
      <c r="C68" s="5">
        <v>0.6</v>
      </c>
      <c r="D68" s="5"/>
      <c r="E68" s="5"/>
      <c r="F68" s="5"/>
      <c r="G68" s="5">
        <v>0.6</v>
      </c>
    </row>
    <row r="69" spans="1:7" x14ac:dyDescent="0.2">
      <c r="A69" s="20" t="s">
        <v>2320</v>
      </c>
      <c r="B69" s="20" t="s">
        <v>2319</v>
      </c>
      <c r="C69" s="5">
        <v>0.7</v>
      </c>
      <c r="D69" s="5"/>
      <c r="E69" s="5"/>
      <c r="F69" s="5"/>
      <c r="G69" s="5">
        <v>0.7</v>
      </c>
    </row>
    <row r="70" spans="1:7" x14ac:dyDescent="0.2">
      <c r="A70" s="20" t="s">
        <v>2318</v>
      </c>
      <c r="B70" s="20" t="s">
        <v>2317</v>
      </c>
      <c r="C70" s="5">
        <v>-0.01</v>
      </c>
      <c r="D70" s="5"/>
      <c r="E70" s="5"/>
      <c r="F70" s="5"/>
      <c r="G70" s="5">
        <v>-0.01</v>
      </c>
    </row>
    <row r="71" spans="1:7" x14ac:dyDescent="0.2">
      <c r="A71" s="20" t="s">
        <v>2316</v>
      </c>
      <c r="B71" s="20" t="s">
        <v>2315</v>
      </c>
      <c r="C71" s="5">
        <v>66863.94</v>
      </c>
      <c r="D71" s="5"/>
      <c r="E71" s="5"/>
      <c r="F71" s="5"/>
      <c r="G71" s="5">
        <v>66863.94</v>
      </c>
    </row>
    <row r="72" spans="1:7" x14ac:dyDescent="0.2">
      <c r="A72" s="20" t="s">
        <v>2314</v>
      </c>
      <c r="B72" s="20" t="s">
        <v>2313</v>
      </c>
      <c r="C72" s="5">
        <v>1313.3</v>
      </c>
      <c r="D72" s="5"/>
      <c r="E72" s="5"/>
      <c r="F72" s="5"/>
      <c r="G72" s="5">
        <v>1313.3</v>
      </c>
    </row>
    <row r="73" spans="1:7" x14ac:dyDescent="0.2">
      <c r="A73" s="20" t="s">
        <v>2312</v>
      </c>
      <c r="B73" s="20" t="s">
        <v>2012</v>
      </c>
      <c r="C73" s="5">
        <v>0.4</v>
      </c>
      <c r="D73" s="5"/>
      <c r="E73" s="5"/>
      <c r="F73" s="5">
        <v>0.4</v>
      </c>
      <c r="G73" s="5"/>
    </row>
    <row r="74" spans="1:7" x14ac:dyDescent="0.2">
      <c r="A74" s="20" t="s">
        <v>2311</v>
      </c>
      <c r="B74" s="20" t="s">
        <v>2310</v>
      </c>
      <c r="C74" s="5">
        <v>1102.73</v>
      </c>
      <c r="D74" s="5"/>
      <c r="E74" s="5">
        <v>1102.73</v>
      </c>
      <c r="F74" s="5"/>
      <c r="G74" s="5"/>
    </row>
    <row r="75" spans="1:7" x14ac:dyDescent="0.2">
      <c r="A75" s="20" t="s">
        <v>2309</v>
      </c>
      <c r="B75" s="20" t="s">
        <v>2303</v>
      </c>
      <c r="C75" s="5">
        <v>1.23</v>
      </c>
      <c r="D75" s="5"/>
      <c r="E75" s="5"/>
      <c r="F75" s="5"/>
      <c r="G75" s="5">
        <v>1.23</v>
      </c>
    </row>
    <row r="76" spans="1:7" x14ac:dyDescent="0.2">
      <c r="A76" s="20" t="s">
        <v>2308</v>
      </c>
      <c r="B76" s="20" t="s">
        <v>2307</v>
      </c>
      <c r="C76" s="5">
        <v>-1102.73</v>
      </c>
      <c r="D76" s="5"/>
      <c r="E76" s="5"/>
      <c r="F76" s="5"/>
      <c r="G76" s="5">
        <v>-1102.73</v>
      </c>
    </row>
    <row r="77" spans="1:7" x14ac:dyDescent="0.2">
      <c r="A77" s="20" t="s">
        <v>2306</v>
      </c>
      <c r="B77" s="20" t="s">
        <v>2305</v>
      </c>
      <c r="C77" s="5">
        <v>1</v>
      </c>
      <c r="D77" s="5"/>
      <c r="E77" s="5"/>
      <c r="F77" s="5"/>
      <c r="G77" s="5">
        <v>1</v>
      </c>
    </row>
    <row r="78" spans="1:7" x14ac:dyDescent="0.2">
      <c r="A78" s="20" t="s">
        <v>2304</v>
      </c>
      <c r="B78" s="20" t="s">
        <v>2303</v>
      </c>
      <c r="C78" s="5">
        <v>0.02</v>
      </c>
      <c r="D78" s="5"/>
      <c r="E78" s="5"/>
      <c r="F78" s="5"/>
      <c r="G78" s="5">
        <v>0.02</v>
      </c>
    </row>
    <row r="79" spans="1:7" x14ac:dyDescent="0.2">
      <c r="A79" s="20" t="s">
        <v>2302</v>
      </c>
      <c r="B79" s="20" t="s">
        <v>2301</v>
      </c>
      <c r="C79" s="5">
        <v>46.82</v>
      </c>
      <c r="D79" s="5">
        <v>46.82</v>
      </c>
      <c r="E79" s="5"/>
      <c r="F79" s="5"/>
      <c r="G79" s="5"/>
    </row>
    <row r="80" spans="1:7" x14ac:dyDescent="0.2">
      <c r="A80" s="20" t="s">
        <v>2300</v>
      </c>
      <c r="B80" s="20" t="s">
        <v>2299</v>
      </c>
      <c r="C80" s="5">
        <v>260019.73</v>
      </c>
      <c r="D80" s="5"/>
      <c r="E80" s="5"/>
      <c r="F80" s="5">
        <v>260019.73</v>
      </c>
      <c r="G80" s="5"/>
    </row>
    <row r="81" spans="1:7" x14ac:dyDescent="0.2">
      <c r="A81" s="20" t="s">
        <v>2298</v>
      </c>
      <c r="B81" s="20" t="s">
        <v>2297</v>
      </c>
      <c r="C81" s="5">
        <v>201751.46</v>
      </c>
      <c r="D81" s="5"/>
      <c r="E81" s="5"/>
      <c r="F81" s="5">
        <v>201751.46</v>
      </c>
      <c r="G81" s="5"/>
    </row>
    <row r="82" spans="1:7" x14ac:dyDescent="0.2">
      <c r="A82" s="20" t="s">
        <v>2296</v>
      </c>
      <c r="B82" s="20" t="s">
        <v>2295</v>
      </c>
      <c r="C82" s="5">
        <v>241011.69</v>
      </c>
      <c r="D82" s="5"/>
      <c r="E82" s="5"/>
      <c r="F82" s="5">
        <v>241011.69</v>
      </c>
      <c r="G82" s="5"/>
    </row>
    <row r="83" spans="1:7" x14ac:dyDescent="0.2">
      <c r="A83" s="20" t="s">
        <v>2294</v>
      </c>
      <c r="B83" s="20" t="s">
        <v>2293</v>
      </c>
      <c r="C83" s="5">
        <v>0.01</v>
      </c>
      <c r="D83" s="5"/>
      <c r="E83" s="5"/>
      <c r="F83" s="5">
        <v>0.01</v>
      </c>
      <c r="G83" s="5"/>
    </row>
    <row r="84" spans="1:7" x14ac:dyDescent="0.2">
      <c r="A84" s="20" t="s">
        <v>2292</v>
      </c>
      <c r="B84" s="20" t="s">
        <v>2291</v>
      </c>
      <c r="C84" s="5">
        <v>0.02</v>
      </c>
      <c r="D84" s="5"/>
      <c r="E84" s="5"/>
      <c r="F84" s="5">
        <v>0.02</v>
      </c>
      <c r="G84" s="5"/>
    </row>
    <row r="85" spans="1:7" x14ac:dyDescent="0.2">
      <c r="A85" s="20" t="s">
        <v>2290</v>
      </c>
      <c r="B85" s="20" t="s">
        <v>2289</v>
      </c>
      <c r="C85" s="5">
        <v>0.02</v>
      </c>
      <c r="D85" s="5"/>
      <c r="E85" s="5"/>
      <c r="F85" s="5">
        <v>0.02</v>
      </c>
      <c r="G85" s="5"/>
    </row>
    <row r="86" spans="1:7" x14ac:dyDescent="0.2">
      <c r="A86" s="20" t="s">
        <v>2288</v>
      </c>
      <c r="B86" s="20" t="s">
        <v>2287</v>
      </c>
      <c r="C86" s="5">
        <v>0.01</v>
      </c>
      <c r="D86" s="5"/>
      <c r="E86" s="5"/>
      <c r="F86" s="5">
        <v>0.01</v>
      </c>
      <c r="G86" s="5"/>
    </row>
    <row r="87" spans="1:7" x14ac:dyDescent="0.2">
      <c r="A87" s="20" t="s">
        <v>2286</v>
      </c>
      <c r="B87" s="20" t="s">
        <v>2285</v>
      </c>
      <c r="C87" s="5">
        <v>0.01</v>
      </c>
      <c r="D87" s="5"/>
      <c r="E87" s="5"/>
      <c r="F87" s="5">
        <v>0.01</v>
      </c>
      <c r="G87" s="5"/>
    </row>
    <row r="88" spans="1:7" x14ac:dyDescent="0.2">
      <c r="A88" s="20" t="s">
        <v>2284</v>
      </c>
      <c r="B88" s="20" t="s">
        <v>2283</v>
      </c>
      <c r="C88" s="5">
        <v>1839937.32</v>
      </c>
      <c r="D88" s="5"/>
      <c r="E88" s="5"/>
      <c r="F88" s="5">
        <v>1839937.32</v>
      </c>
      <c r="G88" s="5"/>
    </row>
    <row r="89" spans="1:7" x14ac:dyDescent="0.2">
      <c r="A89" s="20" t="s">
        <v>2282</v>
      </c>
      <c r="B89" s="20" t="s">
        <v>2281</v>
      </c>
      <c r="C89" s="5">
        <v>9552.68</v>
      </c>
      <c r="D89" s="5"/>
      <c r="E89" s="5"/>
      <c r="F89" s="5">
        <v>9552.68</v>
      </c>
      <c r="G89" s="5"/>
    </row>
    <row r="90" spans="1:7" x14ac:dyDescent="0.2">
      <c r="A90" s="20" t="s">
        <v>2280</v>
      </c>
      <c r="B90" s="20" t="s">
        <v>2279</v>
      </c>
      <c r="C90" s="5">
        <v>70007.59</v>
      </c>
      <c r="D90" s="5"/>
      <c r="E90" s="5"/>
      <c r="F90" s="5">
        <v>70007.59</v>
      </c>
      <c r="G90" s="5"/>
    </row>
    <row r="91" spans="1:7" x14ac:dyDescent="0.2">
      <c r="A91" s="20" t="s">
        <v>2278</v>
      </c>
      <c r="B91" s="20" t="s">
        <v>2277</v>
      </c>
      <c r="C91" s="5">
        <v>0.01</v>
      </c>
      <c r="D91" s="5"/>
      <c r="E91" s="5"/>
      <c r="F91" s="5">
        <v>0.01</v>
      </c>
      <c r="G91" s="5"/>
    </row>
    <row r="92" spans="1:7" x14ac:dyDescent="0.2">
      <c r="A92" s="20" t="s">
        <v>2276</v>
      </c>
      <c r="B92" s="20" t="s">
        <v>2275</v>
      </c>
      <c r="C92" s="5">
        <v>729828.96</v>
      </c>
      <c r="D92" s="5"/>
      <c r="E92" s="5"/>
      <c r="F92" s="5">
        <v>729828.96</v>
      </c>
      <c r="G92" s="5"/>
    </row>
    <row r="93" spans="1:7" x14ac:dyDescent="0.2">
      <c r="A93" s="20" t="s">
        <v>2274</v>
      </c>
      <c r="B93" s="20" t="s">
        <v>2273</v>
      </c>
      <c r="C93" s="5">
        <v>142113.92000000001</v>
      </c>
      <c r="D93" s="5"/>
      <c r="E93" s="5"/>
      <c r="F93" s="5">
        <v>142113.92000000001</v>
      </c>
      <c r="G93" s="5"/>
    </row>
    <row r="94" spans="1:7" x14ac:dyDescent="0.2">
      <c r="A94" s="20" t="s">
        <v>2272</v>
      </c>
      <c r="B94" s="20" t="s">
        <v>2271</v>
      </c>
      <c r="C94" s="5">
        <v>0.45</v>
      </c>
      <c r="D94" s="5"/>
      <c r="E94" s="5"/>
      <c r="F94" s="5">
        <v>0.45</v>
      </c>
      <c r="G94" s="5"/>
    </row>
    <row r="95" spans="1:7" x14ac:dyDescent="0.2">
      <c r="A95" s="20" t="s">
        <v>2270</v>
      </c>
      <c r="B95" s="20" t="s">
        <v>2269</v>
      </c>
      <c r="C95" s="5">
        <v>0.01</v>
      </c>
      <c r="D95" s="5"/>
      <c r="E95" s="5"/>
      <c r="F95" s="5">
        <v>0.01</v>
      </c>
      <c r="G95" s="5"/>
    </row>
    <row r="96" spans="1:7" x14ac:dyDescent="0.2">
      <c r="A96" s="20" t="s">
        <v>2268</v>
      </c>
      <c r="B96" s="20" t="s">
        <v>2267</v>
      </c>
      <c r="C96" s="5">
        <v>0.02</v>
      </c>
      <c r="D96" s="5"/>
      <c r="E96" s="5"/>
      <c r="F96" s="5">
        <v>0.02</v>
      </c>
      <c r="G96" s="5"/>
    </row>
    <row r="97" spans="1:7" x14ac:dyDescent="0.2">
      <c r="A97" s="20" t="s">
        <v>2266</v>
      </c>
      <c r="B97" s="20" t="s">
        <v>2265</v>
      </c>
      <c r="C97" s="5">
        <v>0.01</v>
      </c>
      <c r="D97" s="5"/>
      <c r="E97" s="5"/>
      <c r="F97" s="5">
        <v>0.01</v>
      </c>
      <c r="G97" s="5"/>
    </row>
    <row r="98" spans="1:7" x14ac:dyDescent="0.2">
      <c r="A98" s="20" t="s">
        <v>2264</v>
      </c>
      <c r="B98" s="20" t="s">
        <v>2263</v>
      </c>
      <c r="C98" s="5">
        <v>0.04</v>
      </c>
      <c r="D98" s="5"/>
      <c r="E98" s="5"/>
      <c r="F98" s="5">
        <v>0.04</v>
      </c>
      <c r="G98" s="5"/>
    </row>
    <row r="99" spans="1:7" x14ac:dyDescent="0.2">
      <c r="A99" s="20" t="s">
        <v>2262</v>
      </c>
      <c r="B99" s="20" t="s">
        <v>2261</v>
      </c>
      <c r="C99" s="5">
        <v>0.03</v>
      </c>
      <c r="D99" s="5"/>
      <c r="E99" s="5"/>
      <c r="F99" s="5">
        <v>0.03</v>
      </c>
      <c r="G99" s="5"/>
    </row>
    <row r="100" spans="1:7" x14ac:dyDescent="0.2">
      <c r="A100" s="20" t="s">
        <v>2260</v>
      </c>
      <c r="B100" s="20" t="s">
        <v>2259</v>
      </c>
      <c r="C100" s="5">
        <v>1878867.57</v>
      </c>
      <c r="D100" s="5"/>
      <c r="E100" s="5"/>
      <c r="F100" s="5">
        <v>1878867.57</v>
      </c>
      <c r="G100" s="5"/>
    </row>
    <row r="101" spans="1:7" x14ac:dyDescent="0.2">
      <c r="A101" s="20" t="s">
        <v>2258</v>
      </c>
      <c r="B101" s="20" t="s">
        <v>2257</v>
      </c>
      <c r="C101" s="5">
        <v>0.01</v>
      </c>
      <c r="D101" s="5"/>
      <c r="E101" s="5"/>
      <c r="F101" s="5">
        <v>0.01</v>
      </c>
      <c r="G101" s="5"/>
    </row>
    <row r="102" spans="1:7" x14ac:dyDescent="0.2">
      <c r="A102" s="20" t="s">
        <v>2256</v>
      </c>
      <c r="B102" s="20" t="s">
        <v>2255</v>
      </c>
      <c r="C102" s="5">
        <v>321857.59999999998</v>
      </c>
      <c r="D102" s="5"/>
      <c r="E102" s="5"/>
      <c r="F102" s="5">
        <v>321857.59999999998</v>
      </c>
      <c r="G102" s="5"/>
    </row>
    <row r="103" spans="1:7" x14ac:dyDescent="0.2">
      <c r="A103" s="20" t="s">
        <v>2254</v>
      </c>
      <c r="B103" s="20" t="s">
        <v>2253</v>
      </c>
      <c r="C103" s="5">
        <v>426839.07</v>
      </c>
      <c r="D103" s="5"/>
      <c r="E103" s="5"/>
      <c r="F103" s="5">
        <v>426839.07</v>
      </c>
      <c r="G103" s="5"/>
    </row>
    <row r="104" spans="1:7" x14ac:dyDescent="0.2">
      <c r="A104" s="20" t="s">
        <v>2252</v>
      </c>
      <c r="B104" s="20" t="s">
        <v>2251</v>
      </c>
      <c r="C104" s="5">
        <v>49628.34</v>
      </c>
      <c r="D104" s="5"/>
      <c r="E104" s="5"/>
      <c r="F104" s="5">
        <v>49628.34</v>
      </c>
      <c r="G104" s="5"/>
    </row>
    <row r="105" spans="1:7" x14ac:dyDescent="0.2">
      <c r="A105" s="20" t="s">
        <v>2250</v>
      </c>
      <c r="B105" s="20" t="s">
        <v>2249</v>
      </c>
      <c r="C105" s="5">
        <v>161381.16</v>
      </c>
      <c r="D105" s="5"/>
      <c r="E105" s="5"/>
      <c r="F105" s="5">
        <v>161381.16</v>
      </c>
      <c r="G105" s="5"/>
    </row>
    <row r="106" spans="1:7" x14ac:dyDescent="0.2">
      <c r="A106" s="20" t="s">
        <v>2248</v>
      </c>
      <c r="B106" s="20" t="s">
        <v>2247</v>
      </c>
      <c r="C106" s="5">
        <v>837595.07</v>
      </c>
      <c r="D106" s="5"/>
      <c r="E106" s="5"/>
      <c r="F106" s="5">
        <v>837595.07</v>
      </c>
      <c r="G106" s="5"/>
    </row>
    <row r="107" spans="1:7" x14ac:dyDescent="0.2">
      <c r="A107" s="20" t="s">
        <v>2246</v>
      </c>
      <c r="B107" s="20" t="s">
        <v>2245</v>
      </c>
      <c r="C107" s="5">
        <v>900000</v>
      </c>
      <c r="D107" s="5"/>
      <c r="E107" s="5"/>
      <c r="F107" s="5">
        <v>900000</v>
      </c>
      <c r="G107" s="5"/>
    </row>
    <row r="108" spans="1:7" x14ac:dyDescent="0.2">
      <c r="A108" s="20" t="s">
        <v>2244</v>
      </c>
      <c r="B108" s="20" t="s">
        <v>2243</v>
      </c>
      <c r="C108" s="5">
        <v>967708.53</v>
      </c>
      <c r="D108" s="5"/>
      <c r="E108" s="5"/>
      <c r="F108" s="5">
        <v>967708.53</v>
      </c>
      <c r="G108" s="5"/>
    </row>
    <row r="109" spans="1:7" x14ac:dyDescent="0.2">
      <c r="A109" s="20" t="s">
        <v>2242</v>
      </c>
      <c r="B109" s="20" t="s">
        <v>2241</v>
      </c>
      <c r="C109" s="5">
        <v>457433.77</v>
      </c>
      <c r="D109" s="5"/>
      <c r="E109" s="5"/>
      <c r="F109" s="5">
        <v>457433.77</v>
      </c>
      <c r="G109" s="5"/>
    </row>
    <row r="110" spans="1:7" x14ac:dyDescent="0.2">
      <c r="A110" s="20" t="s">
        <v>2240</v>
      </c>
      <c r="B110" s="20" t="s">
        <v>2239</v>
      </c>
      <c r="C110" s="5">
        <v>692239.61</v>
      </c>
      <c r="D110" s="5"/>
      <c r="E110" s="5"/>
      <c r="F110" s="5">
        <v>692239.61</v>
      </c>
      <c r="G110" s="5"/>
    </row>
    <row r="111" spans="1:7" x14ac:dyDescent="0.2">
      <c r="A111" s="20" t="s">
        <v>2238</v>
      </c>
      <c r="B111" s="20" t="s">
        <v>2237</v>
      </c>
      <c r="C111" s="5">
        <v>557296.76</v>
      </c>
      <c r="D111" s="5"/>
      <c r="E111" s="5"/>
      <c r="F111" s="5">
        <v>557296.76</v>
      </c>
      <c r="G111" s="5"/>
    </row>
    <row r="112" spans="1:7" x14ac:dyDescent="0.2">
      <c r="A112" s="20" t="s">
        <v>2236</v>
      </c>
      <c r="B112" s="20" t="s">
        <v>2235</v>
      </c>
      <c r="C112" s="5">
        <v>400000</v>
      </c>
      <c r="D112" s="5"/>
      <c r="E112" s="5"/>
      <c r="F112" s="5">
        <v>400000</v>
      </c>
      <c r="G112" s="5"/>
    </row>
    <row r="113" spans="1:7" x14ac:dyDescent="0.2">
      <c r="A113" s="20" t="s">
        <v>2234</v>
      </c>
      <c r="B113" s="20" t="s">
        <v>2233</v>
      </c>
      <c r="C113" s="5">
        <v>160000</v>
      </c>
      <c r="D113" s="5"/>
      <c r="E113" s="5"/>
      <c r="F113" s="5">
        <v>160000</v>
      </c>
      <c r="G113" s="5"/>
    </row>
    <row r="114" spans="1:7" x14ac:dyDescent="0.2">
      <c r="A114" s="20" t="s">
        <v>2232</v>
      </c>
      <c r="B114" s="20" t="s">
        <v>2189</v>
      </c>
      <c r="C114" s="5">
        <v>472763.07</v>
      </c>
      <c r="D114" s="5"/>
      <c r="E114" s="5"/>
      <c r="F114" s="5">
        <v>472763.07</v>
      </c>
      <c r="G114" s="5"/>
    </row>
    <row r="115" spans="1:7" x14ac:dyDescent="0.2">
      <c r="A115" s="20" t="s">
        <v>2231</v>
      </c>
      <c r="B115" s="20" t="s">
        <v>2230</v>
      </c>
      <c r="C115" s="5">
        <v>265156.76</v>
      </c>
      <c r="D115" s="5"/>
      <c r="E115" s="5"/>
      <c r="F115" s="5">
        <v>265156.76</v>
      </c>
      <c r="G115" s="5"/>
    </row>
    <row r="116" spans="1:7" x14ac:dyDescent="0.2">
      <c r="A116" s="20" t="s">
        <v>2229</v>
      </c>
      <c r="B116" s="20" t="s">
        <v>2228</v>
      </c>
      <c r="C116" s="5">
        <v>356068.59</v>
      </c>
      <c r="D116" s="5"/>
      <c r="E116" s="5"/>
      <c r="F116" s="5">
        <v>356068.59</v>
      </c>
      <c r="G116" s="5"/>
    </row>
    <row r="117" spans="1:7" x14ac:dyDescent="0.2">
      <c r="A117" s="20" t="s">
        <v>2227</v>
      </c>
      <c r="B117" s="20" t="s">
        <v>2226</v>
      </c>
      <c r="C117" s="5">
        <v>58534.63</v>
      </c>
      <c r="D117" s="5"/>
      <c r="E117" s="5"/>
      <c r="F117" s="5">
        <v>58534.63</v>
      </c>
      <c r="G117" s="5"/>
    </row>
    <row r="118" spans="1:7" x14ac:dyDescent="0.2">
      <c r="A118" s="20" t="s">
        <v>2225</v>
      </c>
      <c r="B118" s="20" t="s">
        <v>2224</v>
      </c>
      <c r="C118" s="5">
        <v>1208177.8700000001</v>
      </c>
      <c r="D118" s="5"/>
      <c r="E118" s="5"/>
      <c r="F118" s="5">
        <v>1208177.8700000001</v>
      </c>
      <c r="G118" s="5"/>
    </row>
    <row r="119" spans="1:7" x14ac:dyDescent="0.2">
      <c r="A119" s="20" t="s">
        <v>2223</v>
      </c>
      <c r="B119" s="20" t="s">
        <v>2222</v>
      </c>
      <c r="C119" s="5">
        <v>2350000</v>
      </c>
      <c r="D119" s="5"/>
      <c r="E119" s="5"/>
      <c r="F119" s="5">
        <v>2350000</v>
      </c>
      <c r="G119" s="5"/>
    </row>
    <row r="120" spans="1:7" x14ac:dyDescent="0.2">
      <c r="A120" s="20" t="s">
        <v>2221</v>
      </c>
      <c r="B120" s="20" t="s">
        <v>117</v>
      </c>
      <c r="C120" s="5">
        <v>555489.64</v>
      </c>
      <c r="D120" s="5"/>
      <c r="E120" s="5"/>
      <c r="F120" s="5">
        <v>555489.64</v>
      </c>
      <c r="G120" s="5"/>
    </row>
    <row r="121" spans="1:7" x14ac:dyDescent="0.2">
      <c r="A121" s="20" t="s">
        <v>2220</v>
      </c>
      <c r="B121" s="20" t="s">
        <v>2219</v>
      </c>
      <c r="C121" s="5">
        <v>0.01</v>
      </c>
      <c r="D121" s="5"/>
      <c r="E121" s="5"/>
      <c r="F121" s="5">
        <v>0.01</v>
      </c>
      <c r="G121" s="5"/>
    </row>
    <row r="122" spans="1:7" x14ac:dyDescent="0.2">
      <c r="A122" s="20" t="s">
        <v>2218</v>
      </c>
      <c r="B122" s="20" t="s">
        <v>2217</v>
      </c>
      <c r="C122" s="5">
        <v>0.02</v>
      </c>
      <c r="D122" s="5"/>
      <c r="E122" s="5"/>
      <c r="F122" s="5">
        <v>0.02</v>
      </c>
      <c r="G122" s="5"/>
    </row>
    <row r="123" spans="1:7" x14ac:dyDescent="0.2">
      <c r="A123" s="20" t="s">
        <v>2216</v>
      </c>
      <c r="B123" s="20" t="s">
        <v>2215</v>
      </c>
      <c r="C123" s="5">
        <v>0.01</v>
      </c>
      <c r="D123" s="5"/>
      <c r="E123" s="5"/>
      <c r="F123" s="5">
        <v>0.01</v>
      </c>
      <c r="G123" s="5"/>
    </row>
    <row r="124" spans="1:7" x14ac:dyDescent="0.2">
      <c r="A124" s="20" t="s">
        <v>2214</v>
      </c>
      <c r="B124" s="20" t="s">
        <v>2213</v>
      </c>
      <c r="C124" s="5">
        <v>6533.64</v>
      </c>
      <c r="D124" s="5"/>
      <c r="E124" s="5"/>
      <c r="F124" s="5">
        <v>6533.64</v>
      </c>
      <c r="G124" s="5"/>
    </row>
    <row r="125" spans="1:7" x14ac:dyDescent="0.2">
      <c r="A125" s="20" t="s">
        <v>2212</v>
      </c>
      <c r="B125" s="20" t="s">
        <v>2211</v>
      </c>
      <c r="C125" s="5">
        <v>525909.07999999996</v>
      </c>
      <c r="D125" s="5"/>
      <c r="E125" s="5"/>
      <c r="F125" s="5">
        <v>525909.07999999996</v>
      </c>
      <c r="G125" s="5"/>
    </row>
    <row r="126" spans="1:7" x14ac:dyDescent="0.2">
      <c r="A126" s="20" t="s">
        <v>2210</v>
      </c>
      <c r="B126" s="20" t="s">
        <v>2209</v>
      </c>
      <c r="C126" s="5">
        <v>604738.74</v>
      </c>
      <c r="D126" s="5"/>
      <c r="E126" s="5"/>
      <c r="F126" s="5">
        <v>604738.74</v>
      </c>
      <c r="G126" s="5"/>
    </row>
    <row r="127" spans="1:7" x14ac:dyDescent="0.2">
      <c r="A127" s="20" t="s">
        <v>2208</v>
      </c>
      <c r="B127" s="20" t="s">
        <v>2207</v>
      </c>
      <c r="C127" s="5">
        <v>74947.600000000006</v>
      </c>
      <c r="D127" s="5"/>
      <c r="E127" s="5"/>
      <c r="F127" s="5">
        <v>74947.600000000006</v>
      </c>
      <c r="G127" s="5"/>
    </row>
    <row r="128" spans="1:7" x14ac:dyDescent="0.2">
      <c r="A128" s="20" t="s">
        <v>2206</v>
      </c>
      <c r="B128" s="20" t="s">
        <v>2205</v>
      </c>
      <c r="C128" s="5">
        <v>-0.6</v>
      </c>
      <c r="D128" s="5"/>
      <c r="E128" s="5"/>
      <c r="F128" s="5">
        <v>-0.6</v>
      </c>
      <c r="G128" s="5"/>
    </row>
    <row r="129" spans="1:7" x14ac:dyDescent="0.2">
      <c r="A129" s="20" t="s">
        <v>2204</v>
      </c>
      <c r="B129" s="20" t="s">
        <v>2203</v>
      </c>
      <c r="C129" s="5">
        <v>309767.39</v>
      </c>
      <c r="D129" s="5"/>
      <c r="E129" s="5"/>
      <c r="F129" s="5">
        <v>309767.39</v>
      </c>
      <c r="G129" s="5"/>
    </row>
    <row r="130" spans="1:7" x14ac:dyDescent="0.2">
      <c r="A130" s="20" t="s">
        <v>2202</v>
      </c>
      <c r="B130" s="20" t="s">
        <v>2201</v>
      </c>
      <c r="C130" s="5">
        <v>100474.39</v>
      </c>
      <c r="D130" s="5"/>
      <c r="E130" s="5"/>
      <c r="F130" s="5">
        <v>100474.39</v>
      </c>
      <c r="G130" s="5"/>
    </row>
    <row r="131" spans="1:7" x14ac:dyDescent="0.2">
      <c r="A131" s="20" t="s">
        <v>2200</v>
      </c>
      <c r="B131" s="20" t="s">
        <v>2199</v>
      </c>
      <c r="C131" s="5">
        <v>487418.08</v>
      </c>
      <c r="D131" s="5"/>
      <c r="E131" s="5"/>
      <c r="F131" s="5">
        <v>487418.08</v>
      </c>
      <c r="G131" s="5"/>
    </row>
    <row r="132" spans="1:7" x14ac:dyDescent="0.2">
      <c r="A132" s="20" t="s">
        <v>2198</v>
      </c>
      <c r="B132" s="20" t="s">
        <v>2197</v>
      </c>
      <c r="C132" s="5">
        <v>340878.07</v>
      </c>
      <c r="D132" s="5"/>
      <c r="E132" s="5"/>
      <c r="F132" s="5">
        <v>340878.07</v>
      </c>
      <c r="G132" s="5"/>
    </row>
    <row r="133" spans="1:7" x14ac:dyDescent="0.2">
      <c r="A133" s="20" t="s">
        <v>2196</v>
      </c>
      <c r="B133" s="20" t="s">
        <v>125</v>
      </c>
      <c r="C133" s="5">
        <v>281179.71999999997</v>
      </c>
      <c r="D133" s="5"/>
      <c r="E133" s="5"/>
      <c r="F133" s="5">
        <v>281179.71999999997</v>
      </c>
      <c r="G133" s="5"/>
    </row>
    <row r="134" spans="1:7" x14ac:dyDescent="0.2">
      <c r="A134" s="20" t="s">
        <v>2195</v>
      </c>
      <c r="B134" s="20" t="s">
        <v>2194</v>
      </c>
      <c r="C134" s="5">
        <v>444594.11</v>
      </c>
      <c r="D134" s="5"/>
      <c r="E134" s="5"/>
      <c r="F134" s="5">
        <v>444594.11</v>
      </c>
      <c r="G134" s="5"/>
    </row>
    <row r="135" spans="1:7" x14ac:dyDescent="0.2">
      <c r="A135" s="20" t="s">
        <v>2193</v>
      </c>
      <c r="B135" s="20" t="s">
        <v>2192</v>
      </c>
      <c r="C135" s="5">
        <v>152949.57</v>
      </c>
      <c r="D135" s="5"/>
      <c r="E135" s="5"/>
      <c r="F135" s="5">
        <v>152949.57</v>
      </c>
      <c r="G135" s="5"/>
    </row>
    <row r="136" spans="1:7" x14ac:dyDescent="0.2">
      <c r="A136" s="20" t="s">
        <v>2191</v>
      </c>
      <c r="B136" s="20" t="s">
        <v>1268</v>
      </c>
      <c r="C136" s="5">
        <v>463800.75</v>
      </c>
      <c r="D136" s="5"/>
      <c r="E136" s="5"/>
      <c r="F136" s="5">
        <v>463800.75</v>
      </c>
      <c r="G136" s="5"/>
    </row>
    <row r="137" spans="1:7" x14ac:dyDescent="0.2">
      <c r="A137" s="20" t="s">
        <v>2190</v>
      </c>
      <c r="B137" s="20" t="s">
        <v>2189</v>
      </c>
      <c r="C137" s="5">
        <v>0.01</v>
      </c>
      <c r="D137" s="5"/>
      <c r="E137" s="5"/>
      <c r="F137" s="5">
        <v>0.01</v>
      </c>
      <c r="G137" s="5"/>
    </row>
    <row r="138" spans="1:7" x14ac:dyDescent="0.2">
      <c r="A138" s="20" t="s">
        <v>2188</v>
      </c>
      <c r="B138" s="20" t="s">
        <v>2187</v>
      </c>
      <c r="C138" s="5">
        <v>55297.14</v>
      </c>
      <c r="D138" s="5"/>
      <c r="E138" s="5"/>
      <c r="F138" s="5"/>
      <c r="G138" s="5">
        <v>55297.14</v>
      </c>
    </row>
    <row r="139" spans="1:7" x14ac:dyDescent="0.2">
      <c r="A139" s="20" t="s">
        <v>2186</v>
      </c>
      <c r="B139" s="20" t="s">
        <v>2185</v>
      </c>
      <c r="C139" s="5">
        <v>94841.48</v>
      </c>
      <c r="D139" s="5"/>
      <c r="E139" s="5"/>
      <c r="F139" s="5"/>
      <c r="G139" s="5">
        <v>94841.48</v>
      </c>
    </row>
    <row r="140" spans="1:7" x14ac:dyDescent="0.2">
      <c r="A140" s="20" t="s">
        <v>2184</v>
      </c>
      <c r="B140" s="20" t="s">
        <v>2183</v>
      </c>
      <c r="C140" s="5">
        <v>15752.8</v>
      </c>
      <c r="D140" s="5"/>
      <c r="E140" s="5"/>
      <c r="F140" s="5"/>
      <c r="G140" s="5">
        <v>15752.8</v>
      </c>
    </row>
    <row r="141" spans="1:7" x14ac:dyDescent="0.2">
      <c r="A141" s="20" t="s">
        <v>2182</v>
      </c>
      <c r="B141" s="20" t="s">
        <v>2181</v>
      </c>
      <c r="C141" s="5">
        <v>19685.2</v>
      </c>
      <c r="D141" s="5"/>
      <c r="E141" s="5"/>
      <c r="F141" s="5"/>
      <c r="G141" s="5">
        <v>19685.2</v>
      </c>
    </row>
    <row r="142" spans="1:7" x14ac:dyDescent="0.2">
      <c r="A142" s="20" t="s">
        <v>2180</v>
      </c>
      <c r="B142" s="20" t="s">
        <v>2179</v>
      </c>
      <c r="C142" s="5">
        <v>94841.48</v>
      </c>
      <c r="D142" s="5"/>
      <c r="E142" s="5"/>
      <c r="F142" s="5"/>
      <c r="G142" s="5">
        <v>94841.48</v>
      </c>
    </row>
    <row r="143" spans="1:7" x14ac:dyDescent="0.2">
      <c r="A143" s="20" t="s">
        <v>2178</v>
      </c>
      <c r="B143" s="20" t="s">
        <v>2177</v>
      </c>
      <c r="C143" s="5">
        <v>104583.24</v>
      </c>
      <c r="D143" s="5"/>
      <c r="E143" s="5"/>
      <c r="F143" s="5"/>
      <c r="G143" s="5">
        <v>104583.24</v>
      </c>
    </row>
    <row r="144" spans="1:7" x14ac:dyDescent="0.2">
      <c r="A144" s="20" t="s">
        <v>2176</v>
      </c>
      <c r="B144" s="20" t="s">
        <v>2175</v>
      </c>
      <c r="C144" s="5">
        <v>131119.44</v>
      </c>
      <c r="D144" s="5"/>
      <c r="E144" s="5"/>
      <c r="F144" s="5"/>
      <c r="G144" s="5">
        <v>131119.44</v>
      </c>
    </row>
    <row r="145" spans="1:7" x14ac:dyDescent="0.2">
      <c r="A145" s="20" t="s">
        <v>2174</v>
      </c>
      <c r="B145" s="20" t="s">
        <v>2173</v>
      </c>
      <c r="C145" s="5">
        <v>131119.44</v>
      </c>
      <c r="D145" s="5"/>
      <c r="E145" s="5"/>
      <c r="F145" s="5"/>
      <c r="G145" s="5">
        <v>131119.44</v>
      </c>
    </row>
    <row r="146" spans="1:7" x14ac:dyDescent="0.2">
      <c r="A146" s="20" t="s">
        <v>2172</v>
      </c>
      <c r="B146" s="20" t="s">
        <v>2171</v>
      </c>
      <c r="C146" s="5">
        <v>99871.23</v>
      </c>
      <c r="D146" s="5"/>
      <c r="E146" s="5"/>
      <c r="F146" s="5">
        <v>99871.23</v>
      </c>
      <c r="G146" s="5"/>
    </row>
    <row r="147" spans="1:7" x14ac:dyDescent="0.2">
      <c r="A147" s="20" t="s">
        <v>2170</v>
      </c>
      <c r="B147" s="20" t="s">
        <v>2169</v>
      </c>
      <c r="C147" s="5">
        <v>100474.4</v>
      </c>
      <c r="D147" s="5"/>
      <c r="E147" s="5"/>
      <c r="F147" s="5">
        <v>100474.4</v>
      </c>
      <c r="G147" s="5"/>
    </row>
    <row r="148" spans="1:7" x14ac:dyDescent="0.2">
      <c r="A148" s="20" t="s">
        <v>2168</v>
      </c>
      <c r="B148" s="20" t="s">
        <v>2167</v>
      </c>
      <c r="C148" s="5">
        <v>201236.51</v>
      </c>
      <c r="D148" s="5"/>
      <c r="E148" s="5"/>
      <c r="F148" s="5">
        <v>201236.51</v>
      </c>
      <c r="G148" s="5"/>
    </row>
    <row r="149" spans="1:7" x14ac:dyDescent="0.2">
      <c r="A149" s="20" t="s">
        <v>2166</v>
      </c>
      <c r="B149" s="20" t="s">
        <v>2164</v>
      </c>
      <c r="C149" s="5">
        <v>297.93</v>
      </c>
      <c r="D149" s="5"/>
      <c r="E149" s="5"/>
      <c r="F149" s="5">
        <v>297.93</v>
      </c>
      <c r="G149" s="5"/>
    </row>
    <row r="150" spans="1:7" x14ac:dyDescent="0.2">
      <c r="A150" s="20" t="s">
        <v>2165</v>
      </c>
      <c r="B150" s="20" t="s">
        <v>2164</v>
      </c>
      <c r="C150" s="5">
        <v>233.8</v>
      </c>
      <c r="D150" s="5"/>
      <c r="E150" s="5"/>
      <c r="F150" s="5">
        <v>233.8</v>
      </c>
      <c r="G150" s="5"/>
    </row>
    <row r="151" spans="1:7" x14ac:dyDescent="0.2">
      <c r="A151" s="20" t="s">
        <v>2163</v>
      </c>
      <c r="B151" s="20" t="s">
        <v>2162</v>
      </c>
      <c r="C151" s="5">
        <v>5118</v>
      </c>
      <c r="D151" s="5"/>
      <c r="E151" s="5"/>
      <c r="F151" s="5"/>
      <c r="G151" s="5">
        <v>5118</v>
      </c>
    </row>
    <row r="152" spans="1:7" x14ac:dyDescent="0.2">
      <c r="A152" s="20" t="s">
        <v>2161</v>
      </c>
      <c r="B152" s="20" t="s">
        <v>185</v>
      </c>
      <c r="C152" s="5">
        <v>636842.63</v>
      </c>
      <c r="D152" s="5"/>
      <c r="E152" s="5"/>
      <c r="F152" s="5"/>
      <c r="G152" s="5">
        <v>636842.63</v>
      </c>
    </row>
    <row r="153" spans="1:7" x14ac:dyDescent="0.2">
      <c r="A153" s="20" t="s">
        <v>2160</v>
      </c>
      <c r="B153" s="20" t="s">
        <v>2159</v>
      </c>
      <c r="C153" s="5">
        <v>-0.03</v>
      </c>
      <c r="D153" s="5"/>
      <c r="E153" s="5"/>
      <c r="F153" s="5">
        <v>-0.03</v>
      </c>
      <c r="G153" s="5"/>
    </row>
    <row r="154" spans="1:7" x14ac:dyDescent="0.2">
      <c r="A154" s="20" t="s">
        <v>2158</v>
      </c>
      <c r="B154" s="20" t="s">
        <v>2157</v>
      </c>
      <c r="C154" s="5">
        <v>-0.01</v>
      </c>
      <c r="D154" s="5"/>
      <c r="E154" s="5"/>
      <c r="F154" s="5"/>
      <c r="G154" s="5">
        <v>-0.01</v>
      </c>
    </row>
    <row r="155" spans="1:7" x14ac:dyDescent="0.2">
      <c r="A155" s="20" t="s">
        <v>2156</v>
      </c>
      <c r="B155" s="20" t="s">
        <v>2155</v>
      </c>
      <c r="C155" s="5">
        <v>726616.98</v>
      </c>
      <c r="D155" s="5"/>
      <c r="E155" s="5"/>
      <c r="F155" s="5"/>
      <c r="G155" s="5">
        <v>726616.98</v>
      </c>
    </row>
    <row r="156" spans="1:7" x14ac:dyDescent="0.2">
      <c r="A156" s="20" t="s">
        <v>2154</v>
      </c>
      <c r="B156" s="20" t="s">
        <v>289</v>
      </c>
      <c r="C156" s="5">
        <v>355618.21</v>
      </c>
      <c r="D156" s="5">
        <v>355618.21</v>
      </c>
      <c r="E156" s="5"/>
      <c r="F156" s="5"/>
      <c r="G156" s="5"/>
    </row>
    <row r="157" spans="1:7" x14ac:dyDescent="0.2">
      <c r="A157" s="20" t="s">
        <v>2153</v>
      </c>
      <c r="B157" s="20" t="s">
        <v>2152</v>
      </c>
      <c r="C157" s="5">
        <v>128460.49</v>
      </c>
      <c r="D157" s="5">
        <v>128460.49</v>
      </c>
      <c r="E157" s="5"/>
      <c r="F157" s="5"/>
      <c r="G157" s="5"/>
    </row>
    <row r="158" spans="1:7" x14ac:dyDescent="0.2">
      <c r="A158" s="20" t="s">
        <v>2151</v>
      </c>
      <c r="B158" s="20" t="s">
        <v>2150</v>
      </c>
      <c r="C158" s="5">
        <v>502.92</v>
      </c>
      <c r="D158" s="5">
        <v>502.92</v>
      </c>
      <c r="E158" s="5"/>
      <c r="F158" s="5"/>
      <c r="G158" s="5"/>
    </row>
    <row r="159" spans="1:7" x14ac:dyDescent="0.2">
      <c r="A159" s="20" t="s">
        <v>2149</v>
      </c>
      <c r="B159" s="20" t="s">
        <v>2148</v>
      </c>
      <c r="C159" s="5">
        <v>102.45</v>
      </c>
      <c r="D159" s="5"/>
      <c r="E159" s="5"/>
      <c r="F159" s="5"/>
      <c r="G159" s="5">
        <v>102.45</v>
      </c>
    </row>
    <row r="160" spans="1:7" x14ac:dyDescent="0.2">
      <c r="A160" s="20" t="s">
        <v>2147</v>
      </c>
      <c r="B160" s="20" t="s">
        <v>2146</v>
      </c>
      <c r="C160" s="5">
        <v>3643.52</v>
      </c>
      <c r="D160" s="5"/>
      <c r="E160" s="5">
        <v>3643.52</v>
      </c>
      <c r="F160" s="5"/>
      <c r="G160" s="5"/>
    </row>
    <row r="161" spans="1:7" x14ac:dyDescent="0.2">
      <c r="A161" s="20" t="s">
        <v>2145</v>
      </c>
      <c r="B161" s="20" t="s">
        <v>2144</v>
      </c>
      <c r="C161" s="5">
        <v>-0.47</v>
      </c>
      <c r="D161" s="5">
        <v>-0.47</v>
      </c>
      <c r="E161" s="5"/>
      <c r="F161" s="5"/>
      <c r="G161" s="5"/>
    </row>
    <row r="162" spans="1:7" x14ac:dyDescent="0.2">
      <c r="A162" s="20" t="s">
        <v>2143</v>
      </c>
      <c r="B162" s="20" t="s">
        <v>2142</v>
      </c>
      <c r="C162" s="5">
        <v>7.0000000000000007E-2</v>
      </c>
      <c r="D162" s="5">
        <v>7.0000000000000007E-2</v>
      </c>
      <c r="E162" s="5"/>
      <c r="F162" s="5"/>
      <c r="G162" s="5"/>
    </row>
    <row r="163" spans="1:7" x14ac:dyDescent="0.2">
      <c r="A163" s="20" t="s">
        <v>2141</v>
      </c>
      <c r="B163" s="20" t="s">
        <v>2140</v>
      </c>
      <c r="C163" s="5">
        <v>-0.35</v>
      </c>
      <c r="D163" s="5">
        <v>-0.35</v>
      </c>
      <c r="E163" s="5"/>
      <c r="F163" s="5"/>
      <c r="G163" s="5"/>
    </row>
    <row r="164" spans="1:7" x14ac:dyDescent="0.2">
      <c r="A164" s="20" t="s">
        <v>2139</v>
      </c>
      <c r="B164" s="20" t="s">
        <v>2138</v>
      </c>
      <c r="C164" s="5">
        <v>5103.68</v>
      </c>
      <c r="D164" s="5">
        <v>5103.68</v>
      </c>
      <c r="E164" s="5"/>
      <c r="F164" s="5"/>
      <c r="G164" s="5"/>
    </row>
    <row r="165" spans="1:7" x14ac:dyDescent="0.2">
      <c r="A165" s="20" t="s">
        <v>2137</v>
      </c>
      <c r="B165" s="20" t="s">
        <v>2136</v>
      </c>
      <c r="C165" s="5">
        <v>-0.13</v>
      </c>
      <c r="D165" s="5">
        <v>-0.13</v>
      </c>
      <c r="E165" s="5"/>
      <c r="F165" s="5"/>
      <c r="G165" s="5"/>
    </row>
    <row r="166" spans="1:7" x14ac:dyDescent="0.2">
      <c r="A166" s="20" t="s">
        <v>2135</v>
      </c>
      <c r="B166" s="20" t="s">
        <v>2128</v>
      </c>
      <c r="C166" s="5">
        <v>-1.2</v>
      </c>
      <c r="D166" s="5">
        <v>-1.2</v>
      </c>
      <c r="E166" s="5"/>
      <c r="F166" s="5"/>
      <c r="G166" s="5"/>
    </row>
    <row r="167" spans="1:7" x14ac:dyDescent="0.2">
      <c r="A167" s="20" t="s">
        <v>2134</v>
      </c>
      <c r="B167" s="20" t="s">
        <v>2133</v>
      </c>
      <c r="C167" s="5">
        <v>-0.19</v>
      </c>
      <c r="D167" s="5">
        <v>-0.19</v>
      </c>
      <c r="E167" s="5"/>
      <c r="F167" s="5"/>
      <c r="G167" s="5"/>
    </row>
    <row r="168" spans="1:7" x14ac:dyDescent="0.2">
      <c r="A168" s="20" t="s">
        <v>2132</v>
      </c>
      <c r="B168" s="20" t="s">
        <v>2126</v>
      </c>
      <c r="C168" s="5">
        <v>58654.65</v>
      </c>
      <c r="D168" s="5">
        <v>58654.65</v>
      </c>
      <c r="E168" s="5"/>
      <c r="F168" s="5"/>
      <c r="G168" s="5"/>
    </row>
    <row r="169" spans="1:7" x14ac:dyDescent="0.2">
      <c r="A169" s="20" t="s">
        <v>2131</v>
      </c>
      <c r="B169" s="20" t="s">
        <v>2130</v>
      </c>
      <c r="C169" s="5">
        <v>1724.14</v>
      </c>
      <c r="D169" s="5">
        <v>1724.14</v>
      </c>
      <c r="E169" s="5"/>
      <c r="F169" s="5"/>
      <c r="G169" s="5"/>
    </row>
    <row r="170" spans="1:7" x14ac:dyDescent="0.2">
      <c r="A170" s="20" t="s">
        <v>2129</v>
      </c>
      <c r="B170" s="20" t="s">
        <v>2128</v>
      </c>
      <c r="C170" s="5">
        <v>806.35</v>
      </c>
      <c r="D170" s="5">
        <v>806.35</v>
      </c>
      <c r="E170" s="5"/>
      <c r="F170" s="5"/>
      <c r="G170" s="5"/>
    </row>
    <row r="171" spans="1:7" x14ac:dyDescent="0.2">
      <c r="A171" s="20" t="s">
        <v>2127</v>
      </c>
      <c r="B171" s="20" t="s">
        <v>2126</v>
      </c>
      <c r="C171" s="5">
        <v>2184.09</v>
      </c>
      <c r="D171" s="5">
        <v>2184.09</v>
      </c>
      <c r="E171" s="5"/>
      <c r="F171" s="5"/>
      <c r="G171" s="5"/>
    </row>
    <row r="172" spans="1:7" x14ac:dyDescent="0.2">
      <c r="A172" s="20" t="s">
        <v>2125</v>
      </c>
      <c r="B172" s="20" t="s">
        <v>2124</v>
      </c>
      <c r="C172" s="5">
        <v>7883.1</v>
      </c>
      <c r="D172" s="5">
        <v>7883.1</v>
      </c>
      <c r="E172" s="5"/>
      <c r="F172" s="5"/>
      <c r="G172" s="5"/>
    </row>
    <row r="173" spans="1:7" x14ac:dyDescent="0.2">
      <c r="A173" s="20" t="s">
        <v>2123</v>
      </c>
      <c r="B173" s="20" t="s">
        <v>2121</v>
      </c>
      <c r="C173" s="5">
        <v>1093.68</v>
      </c>
      <c r="D173" s="5">
        <v>1093.68</v>
      </c>
      <c r="E173" s="5"/>
      <c r="F173" s="5"/>
      <c r="G173" s="5"/>
    </row>
    <row r="174" spans="1:7" x14ac:dyDescent="0.2">
      <c r="A174" s="20" t="s">
        <v>2122</v>
      </c>
      <c r="B174" s="20" t="s">
        <v>2121</v>
      </c>
      <c r="C174" s="5">
        <v>2734.21</v>
      </c>
      <c r="D174" s="5">
        <v>2734.21</v>
      </c>
      <c r="E174" s="5"/>
      <c r="F174" s="5"/>
      <c r="G174" s="5"/>
    </row>
    <row r="175" spans="1:7" x14ac:dyDescent="0.2">
      <c r="A175" s="20" t="s">
        <v>2120</v>
      </c>
      <c r="B175" s="20" t="s">
        <v>2119</v>
      </c>
      <c r="C175" s="5">
        <v>132420.63</v>
      </c>
      <c r="D175" s="5">
        <v>132420.63</v>
      </c>
      <c r="E175" s="5"/>
      <c r="F175" s="5"/>
      <c r="G175" s="5"/>
    </row>
    <row r="176" spans="1:7" x14ac:dyDescent="0.2">
      <c r="A176" s="20" t="s">
        <v>2118</v>
      </c>
      <c r="B176" s="20" t="s">
        <v>2117</v>
      </c>
      <c r="C176" s="5">
        <v>35275.18</v>
      </c>
      <c r="D176" s="5">
        <v>35275.18</v>
      </c>
      <c r="E176" s="5"/>
      <c r="F176" s="5"/>
      <c r="G176" s="5"/>
    </row>
    <row r="177" spans="1:7" x14ac:dyDescent="0.2">
      <c r="A177" s="20" t="s">
        <v>2116</v>
      </c>
      <c r="B177" s="20" t="s">
        <v>2115</v>
      </c>
      <c r="C177" s="5">
        <v>14149.11</v>
      </c>
      <c r="D177" s="5">
        <v>14149.11</v>
      </c>
      <c r="E177" s="5"/>
      <c r="F177" s="5"/>
      <c r="G177" s="5"/>
    </row>
    <row r="178" spans="1:7" x14ac:dyDescent="0.2">
      <c r="A178" s="20" t="s">
        <v>2114</v>
      </c>
      <c r="B178" s="20" t="s">
        <v>2113</v>
      </c>
      <c r="C178" s="5">
        <v>13770.2</v>
      </c>
      <c r="D178" s="5">
        <v>13770.2</v>
      </c>
      <c r="E178" s="5"/>
      <c r="F178" s="5"/>
      <c r="G178" s="5"/>
    </row>
    <row r="179" spans="1:7" x14ac:dyDescent="0.2">
      <c r="A179" s="20" t="s">
        <v>2112</v>
      </c>
      <c r="B179" s="20" t="s">
        <v>23</v>
      </c>
      <c r="C179" s="5">
        <v>13744.53</v>
      </c>
      <c r="D179" s="5">
        <v>13744.53</v>
      </c>
      <c r="E179" s="5"/>
      <c r="F179" s="5"/>
      <c r="G179" s="5"/>
    </row>
    <row r="180" spans="1:7" x14ac:dyDescent="0.2">
      <c r="A180" s="20" t="s">
        <v>2111</v>
      </c>
      <c r="B180" s="20" t="s">
        <v>2110</v>
      </c>
      <c r="C180" s="5">
        <v>9556.43</v>
      </c>
      <c r="D180" s="5">
        <v>9556.43</v>
      </c>
      <c r="E180" s="5"/>
      <c r="F180" s="5"/>
      <c r="G180" s="5"/>
    </row>
    <row r="181" spans="1:7" x14ac:dyDescent="0.2">
      <c r="A181" s="20" t="s">
        <v>2109</v>
      </c>
      <c r="B181" s="20" t="s">
        <v>27</v>
      </c>
      <c r="C181" s="5">
        <v>1329.85</v>
      </c>
      <c r="D181" s="5">
        <v>1329.85</v>
      </c>
      <c r="E181" s="5"/>
      <c r="F181" s="5"/>
      <c r="G181" s="5"/>
    </row>
    <row r="182" spans="1:7" x14ac:dyDescent="0.2">
      <c r="A182" s="20" t="s">
        <v>2108</v>
      </c>
      <c r="B182" s="20" t="s">
        <v>2107</v>
      </c>
      <c r="C182" s="5">
        <v>12775.21</v>
      </c>
      <c r="D182" s="5">
        <v>12775.21</v>
      </c>
      <c r="E182" s="5"/>
      <c r="F182" s="5"/>
      <c r="G182" s="5"/>
    </row>
    <row r="183" spans="1:7" x14ac:dyDescent="0.2">
      <c r="A183" s="20" t="s">
        <v>2106</v>
      </c>
      <c r="B183" s="20" t="s">
        <v>39</v>
      </c>
      <c r="C183" s="5">
        <v>3701.64</v>
      </c>
      <c r="D183" s="5">
        <v>3701.64</v>
      </c>
      <c r="E183" s="5"/>
      <c r="F183" s="5"/>
      <c r="G183" s="5"/>
    </row>
    <row r="184" spans="1:7" x14ac:dyDescent="0.2">
      <c r="A184" s="20" t="s">
        <v>2105</v>
      </c>
      <c r="B184" s="20" t="s">
        <v>2104</v>
      </c>
      <c r="C184" s="5">
        <v>13227.85</v>
      </c>
      <c r="D184" s="5">
        <v>13227.85</v>
      </c>
      <c r="E184" s="5"/>
      <c r="F184" s="5"/>
      <c r="G184" s="5"/>
    </row>
    <row r="185" spans="1:7" x14ac:dyDescent="0.2">
      <c r="A185" s="20" t="s">
        <v>2103</v>
      </c>
      <c r="B185" s="20" t="s">
        <v>2102</v>
      </c>
      <c r="C185" s="5">
        <v>14419.98</v>
      </c>
      <c r="D185" s="5">
        <v>14419.98</v>
      </c>
      <c r="E185" s="5"/>
      <c r="F185" s="5"/>
      <c r="G185" s="5"/>
    </row>
    <row r="186" spans="1:7" x14ac:dyDescent="0.2">
      <c r="A186" s="20" t="s">
        <v>2101</v>
      </c>
      <c r="B186" s="20" t="s">
        <v>2100</v>
      </c>
      <c r="C186" s="5">
        <v>12793.23</v>
      </c>
      <c r="D186" s="5">
        <v>12793.23</v>
      </c>
      <c r="E186" s="5"/>
      <c r="F186" s="5"/>
      <c r="G186" s="5"/>
    </row>
    <row r="187" spans="1:7" x14ac:dyDescent="0.2">
      <c r="A187" s="20" t="s">
        <v>2099</v>
      </c>
      <c r="B187" s="20" t="s">
        <v>2098</v>
      </c>
      <c r="C187" s="5">
        <v>13935.55</v>
      </c>
      <c r="D187" s="5">
        <v>13935.55</v>
      </c>
      <c r="E187" s="5"/>
      <c r="F187" s="5"/>
      <c r="G187" s="5"/>
    </row>
    <row r="188" spans="1:7" x14ac:dyDescent="0.2">
      <c r="A188" s="20" t="s">
        <v>2097</v>
      </c>
      <c r="B188" s="20" t="s">
        <v>2096</v>
      </c>
      <c r="C188" s="5">
        <v>13726.84</v>
      </c>
      <c r="D188" s="5">
        <v>13726.84</v>
      </c>
      <c r="E188" s="5"/>
      <c r="F188" s="5"/>
      <c r="G188" s="5"/>
    </row>
    <row r="189" spans="1:7" x14ac:dyDescent="0.2">
      <c r="A189" s="20" t="s">
        <v>2095</v>
      </c>
      <c r="B189" s="20" t="s">
        <v>2094</v>
      </c>
      <c r="C189" s="5">
        <v>5539.36</v>
      </c>
      <c r="D189" s="5"/>
      <c r="E189" s="5"/>
      <c r="F189" s="5">
        <v>5539.36</v>
      </c>
      <c r="G189" s="5"/>
    </row>
    <row r="190" spans="1:7" x14ac:dyDescent="0.2">
      <c r="A190" s="20" t="s">
        <v>2093</v>
      </c>
      <c r="B190" s="20" t="s">
        <v>2092</v>
      </c>
      <c r="C190" s="5">
        <v>6377.04</v>
      </c>
      <c r="D190" s="5"/>
      <c r="E190" s="5"/>
      <c r="F190" s="5"/>
      <c r="G190" s="5">
        <v>6377.04</v>
      </c>
    </row>
    <row r="191" spans="1:7" x14ac:dyDescent="0.2">
      <c r="A191" s="20" t="s">
        <v>2091</v>
      </c>
      <c r="B191" s="20" t="s">
        <v>2090</v>
      </c>
      <c r="C191" s="5">
        <v>4185.37</v>
      </c>
      <c r="D191" s="5"/>
      <c r="E191" s="5">
        <v>4185.37</v>
      </c>
      <c r="F191" s="5"/>
      <c r="G191" s="5"/>
    </row>
    <row r="192" spans="1:7" x14ac:dyDescent="0.2">
      <c r="A192" s="20" t="s">
        <v>2089</v>
      </c>
      <c r="B192" s="20" t="s">
        <v>2088</v>
      </c>
      <c r="C192" s="5">
        <v>3999.98</v>
      </c>
      <c r="D192" s="5"/>
      <c r="E192" s="5"/>
      <c r="F192" s="5"/>
      <c r="G192" s="5">
        <v>3999.98</v>
      </c>
    </row>
    <row r="193" spans="1:7" x14ac:dyDescent="0.2">
      <c r="A193" s="20" t="s">
        <v>2087</v>
      </c>
      <c r="B193" s="20" t="s">
        <v>2086</v>
      </c>
      <c r="C193" s="5">
        <v>9257.59</v>
      </c>
      <c r="D193" s="5"/>
      <c r="E193" s="5"/>
      <c r="F193" s="5"/>
      <c r="G193" s="5">
        <v>9257.59</v>
      </c>
    </row>
    <row r="194" spans="1:7" x14ac:dyDescent="0.2">
      <c r="A194" s="20" t="s">
        <v>2085</v>
      </c>
      <c r="B194" s="20" t="s">
        <v>2084</v>
      </c>
      <c r="C194" s="5">
        <v>3888</v>
      </c>
      <c r="D194" s="5"/>
      <c r="E194" s="5"/>
      <c r="F194" s="5"/>
      <c r="G194" s="5">
        <v>3888</v>
      </c>
    </row>
    <row r="195" spans="1:7" x14ac:dyDescent="0.2">
      <c r="A195" s="20" t="s">
        <v>2083</v>
      </c>
      <c r="B195" s="20" t="s">
        <v>2082</v>
      </c>
      <c r="C195" s="5">
        <v>45041.87</v>
      </c>
      <c r="D195" s="5"/>
      <c r="E195" s="5"/>
      <c r="F195" s="5"/>
      <c r="G195" s="5">
        <v>45041.87</v>
      </c>
    </row>
    <row r="196" spans="1:7" x14ac:dyDescent="0.2">
      <c r="A196" s="20" t="s">
        <v>2081</v>
      </c>
      <c r="B196" s="20" t="s">
        <v>2080</v>
      </c>
      <c r="C196" s="5">
        <v>1016.88</v>
      </c>
      <c r="D196" s="5"/>
      <c r="E196" s="5"/>
      <c r="F196" s="5"/>
      <c r="G196" s="5">
        <v>1016.88</v>
      </c>
    </row>
    <row r="197" spans="1:7" x14ac:dyDescent="0.2">
      <c r="A197" s="20" t="s">
        <v>2079</v>
      </c>
      <c r="B197" s="20" t="s">
        <v>2078</v>
      </c>
      <c r="C197" s="5">
        <v>32805.25</v>
      </c>
      <c r="D197" s="5"/>
      <c r="E197" s="5"/>
      <c r="F197" s="5"/>
      <c r="G197" s="5">
        <v>32805.25</v>
      </c>
    </row>
    <row r="198" spans="1:7" x14ac:dyDescent="0.2">
      <c r="A198" s="20" t="s">
        <v>2077</v>
      </c>
      <c r="B198" s="20" t="s">
        <v>2076</v>
      </c>
      <c r="C198" s="5">
        <v>19688.61</v>
      </c>
      <c r="D198" s="5"/>
      <c r="E198" s="5"/>
      <c r="F198" s="5"/>
      <c r="G198" s="5">
        <v>19688.61</v>
      </c>
    </row>
    <row r="199" spans="1:7" x14ac:dyDescent="0.2">
      <c r="A199" s="20" t="s">
        <v>2075</v>
      </c>
      <c r="B199" s="20" t="s">
        <v>2074</v>
      </c>
      <c r="C199" s="5">
        <v>39103.449999999997</v>
      </c>
      <c r="D199" s="5"/>
      <c r="E199" s="5"/>
      <c r="F199" s="5"/>
      <c r="G199" s="5">
        <v>39103.449999999997</v>
      </c>
    </row>
    <row r="200" spans="1:7" x14ac:dyDescent="0.2">
      <c r="A200" s="20" t="s">
        <v>2073</v>
      </c>
      <c r="B200" s="20" t="s">
        <v>2072</v>
      </c>
      <c r="C200" s="5">
        <v>1396.13</v>
      </c>
      <c r="D200" s="5"/>
      <c r="E200" s="5"/>
      <c r="F200" s="5"/>
      <c r="G200" s="5">
        <v>1396.13</v>
      </c>
    </row>
    <row r="201" spans="1:7" x14ac:dyDescent="0.2">
      <c r="A201" s="20" t="s">
        <v>2071</v>
      </c>
      <c r="B201" s="20" t="s">
        <v>2070</v>
      </c>
      <c r="C201" s="5">
        <v>51901.97</v>
      </c>
      <c r="D201" s="5"/>
      <c r="E201" s="5"/>
      <c r="F201" s="5"/>
      <c r="G201" s="5">
        <v>51901.97</v>
      </c>
    </row>
    <row r="202" spans="1:7" x14ac:dyDescent="0.2">
      <c r="A202" s="20" t="s">
        <v>2069</v>
      </c>
      <c r="B202" s="20" t="s">
        <v>2068</v>
      </c>
      <c r="C202" s="5">
        <v>18948.29</v>
      </c>
      <c r="D202" s="5"/>
      <c r="E202" s="5"/>
      <c r="F202" s="5"/>
      <c r="G202" s="5">
        <v>18948.29</v>
      </c>
    </row>
    <row r="203" spans="1:7" x14ac:dyDescent="0.2">
      <c r="A203" s="20" t="s">
        <v>2067</v>
      </c>
      <c r="B203" s="20" t="s">
        <v>2066</v>
      </c>
      <c r="C203" s="5">
        <v>33218.78</v>
      </c>
      <c r="D203" s="5"/>
      <c r="E203" s="5"/>
      <c r="F203" s="5"/>
      <c r="G203" s="5">
        <v>33218.78</v>
      </c>
    </row>
    <row r="204" spans="1:7" x14ac:dyDescent="0.2">
      <c r="A204" s="20" t="s">
        <v>2065</v>
      </c>
      <c r="B204" s="20" t="s">
        <v>2064</v>
      </c>
      <c r="C204" s="5">
        <v>41921.089999999997</v>
      </c>
      <c r="D204" s="5"/>
      <c r="E204" s="5"/>
      <c r="F204" s="5"/>
      <c r="G204" s="5">
        <v>41921.089999999997</v>
      </c>
    </row>
    <row r="205" spans="1:7" x14ac:dyDescent="0.2">
      <c r="A205" s="20" t="s">
        <v>2063</v>
      </c>
      <c r="B205" s="20" t="s">
        <v>2062</v>
      </c>
      <c r="C205" s="5">
        <v>5803.45</v>
      </c>
      <c r="D205" s="5"/>
      <c r="E205" s="5"/>
      <c r="F205" s="5"/>
      <c r="G205" s="5">
        <v>5803.45</v>
      </c>
    </row>
    <row r="206" spans="1:7" x14ac:dyDescent="0.2">
      <c r="A206" s="20" t="s">
        <v>2061</v>
      </c>
      <c r="B206" s="20" t="s">
        <v>2060</v>
      </c>
      <c r="C206" s="5">
        <v>2141.2399999999998</v>
      </c>
      <c r="D206" s="5"/>
      <c r="E206" s="5"/>
      <c r="F206" s="5">
        <v>2141.2399999999998</v>
      </c>
      <c r="G206" s="5"/>
    </row>
    <row r="207" spans="1:7" x14ac:dyDescent="0.2">
      <c r="A207" s="20" t="s">
        <v>2059</v>
      </c>
      <c r="B207" s="20" t="s">
        <v>2058</v>
      </c>
      <c r="C207" s="5">
        <v>17964.66</v>
      </c>
      <c r="D207" s="5">
        <v>17964.66</v>
      </c>
      <c r="E207" s="5"/>
      <c r="F207" s="5"/>
      <c r="G207" s="5"/>
    </row>
    <row r="208" spans="1:7" x14ac:dyDescent="0.2">
      <c r="A208" s="20" t="s">
        <v>2057</v>
      </c>
      <c r="B208" s="20" t="s">
        <v>2056</v>
      </c>
      <c r="C208" s="5">
        <v>984.12</v>
      </c>
      <c r="D208" s="5"/>
      <c r="E208" s="5"/>
      <c r="F208" s="5"/>
      <c r="G208" s="5">
        <v>984.12</v>
      </c>
    </row>
    <row r="209" spans="1:7" x14ac:dyDescent="0.2">
      <c r="A209" s="20" t="s">
        <v>2055</v>
      </c>
      <c r="B209" s="20" t="s">
        <v>2054</v>
      </c>
      <c r="C209" s="5">
        <v>11745.23</v>
      </c>
      <c r="D209" s="5"/>
      <c r="E209" s="5"/>
      <c r="F209" s="5"/>
      <c r="G209" s="5">
        <v>11745.23</v>
      </c>
    </row>
    <row r="210" spans="1:7" x14ac:dyDescent="0.2">
      <c r="A210" s="20" t="s">
        <v>2053</v>
      </c>
      <c r="B210" s="20" t="s">
        <v>2052</v>
      </c>
      <c r="C210" s="5">
        <v>18626.48</v>
      </c>
      <c r="D210" s="5"/>
      <c r="E210" s="5"/>
      <c r="F210" s="5"/>
      <c r="G210" s="5">
        <v>18626.48</v>
      </c>
    </row>
    <row r="211" spans="1:7" x14ac:dyDescent="0.2">
      <c r="A211" s="20" t="s">
        <v>2051</v>
      </c>
      <c r="B211" s="20" t="s">
        <v>2050</v>
      </c>
      <c r="C211" s="5">
        <v>5263.38</v>
      </c>
      <c r="D211" s="5"/>
      <c r="E211" s="5"/>
      <c r="F211" s="5"/>
      <c r="G211" s="5">
        <v>5263.38</v>
      </c>
    </row>
    <row r="212" spans="1:7" x14ac:dyDescent="0.2">
      <c r="A212" s="20" t="s">
        <v>2049</v>
      </c>
      <c r="B212" s="20" t="s">
        <v>2048</v>
      </c>
      <c r="C212" s="5">
        <v>23209.55</v>
      </c>
      <c r="D212" s="5"/>
      <c r="E212" s="5"/>
      <c r="F212" s="5"/>
      <c r="G212" s="5">
        <v>23209.55</v>
      </c>
    </row>
    <row r="213" spans="1:7" x14ac:dyDescent="0.2">
      <c r="A213" s="20" t="s">
        <v>2047</v>
      </c>
      <c r="B213" s="20" t="s">
        <v>2046</v>
      </c>
      <c r="C213" s="5">
        <v>25117.77</v>
      </c>
      <c r="D213" s="5"/>
      <c r="E213" s="5"/>
      <c r="F213" s="5"/>
      <c r="G213" s="5">
        <v>25117.77</v>
      </c>
    </row>
    <row r="214" spans="1:7" x14ac:dyDescent="0.2">
      <c r="A214" s="20" t="s">
        <v>2045</v>
      </c>
      <c r="B214" s="20" t="s">
        <v>2044</v>
      </c>
      <c r="C214" s="5">
        <v>596.82000000000005</v>
      </c>
      <c r="D214" s="5"/>
      <c r="E214" s="5"/>
      <c r="F214" s="5"/>
      <c r="G214" s="5">
        <v>596.82000000000005</v>
      </c>
    </row>
    <row r="215" spans="1:7" x14ac:dyDescent="0.2">
      <c r="A215" s="20" t="s">
        <v>2043</v>
      </c>
      <c r="B215" s="20" t="s">
        <v>2042</v>
      </c>
      <c r="C215" s="5">
        <v>719.16</v>
      </c>
      <c r="D215" s="5"/>
      <c r="E215" s="5"/>
      <c r="F215" s="5"/>
      <c r="G215" s="5">
        <v>719.16</v>
      </c>
    </row>
    <row r="216" spans="1:7" x14ac:dyDescent="0.2">
      <c r="A216" s="20" t="s">
        <v>2041</v>
      </c>
      <c r="B216" s="20" t="s">
        <v>2040</v>
      </c>
      <c r="C216" s="5">
        <v>4639.09</v>
      </c>
      <c r="D216" s="5"/>
      <c r="E216" s="5"/>
      <c r="F216" s="5"/>
      <c r="G216" s="5">
        <v>4639.09</v>
      </c>
    </row>
    <row r="217" spans="1:7" x14ac:dyDescent="0.2">
      <c r="A217" s="20" t="s">
        <v>2039</v>
      </c>
      <c r="B217" s="20" t="s">
        <v>2038</v>
      </c>
      <c r="C217" s="5">
        <v>1252.4100000000001</v>
      </c>
      <c r="D217" s="5"/>
      <c r="E217" s="5"/>
      <c r="F217" s="5"/>
      <c r="G217" s="5">
        <v>1252.4100000000001</v>
      </c>
    </row>
    <row r="218" spans="1:7" x14ac:dyDescent="0.2">
      <c r="A218" s="20" t="s">
        <v>2037</v>
      </c>
      <c r="B218" s="20" t="s">
        <v>2036</v>
      </c>
      <c r="C218" s="5">
        <v>21115.41</v>
      </c>
      <c r="D218" s="5"/>
      <c r="E218" s="5"/>
      <c r="F218" s="5"/>
      <c r="G218" s="5">
        <v>21115.41</v>
      </c>
    </row>
    <row r="219" spans="1:7" x14ac:dyDescent="0.2">
      <c r="A219" s="20" t="s">
        <v>2035</v>
      </c>
      <c r="B219" s="20" t="s">
        <v>2034</v>
      </c>
      <c r="C219" s="5">
        <v>1981.58</v>
      </c>
      <c r="D219" s="5"/>
      <c r="E219" s="5"/>
      <c r="F219" s="5"/>
      <c r="G219" s="5">
        <v>1981.58</v>
      </c>
    </row>
    <row r="220" spans="1:7" x14ac:dyDescent="0.2">
      <c r="A220" s="20" t="s">
        <v>2033</v>
      </c>
      <c r="B220" s="20" t="s">
        <v>2032</v>
      </c>
      <c r="C220" s="5">
        <v>15566.27</v>
      </c>
      <c r="D220" s="5"/>
      <c r="E220" s="5"/>
      <c r="F220" s="5"/>
      <c r="G220" s="5">
        <v>15566.27</v>
      </c>
    </row>
    <row r="221" spans="1:7" x14ac:dyDescent="0.2">
      <c r="A221" s="20" t="s">
        <v>2031</v>
      </c>
      <c r="B221" s="20" t="s">
        <v>2030</v>
      </c>
      <c r="C221" s="5">
        <v>5272.4</v>
      </c>
      <c r="D221" s="5"/>
      <c r="E221" s="5"/>
      <c r="F221" s="5"/>
      <c r="G221" s="5">
        <v>5272.4</v>
      </c>
    </row>
    <row r="222" spans="1:7" x14ac:dyDescent="0.2">
      <c r="A222" s="20" t="s">
        <v>2029</v>
      </c>
      <c r="B222" s="20" t="s">
        <v>2028</v>
      </c>
      <c r="C222" s="5">
        <v>10040.549999999999</v>
      </c>
      <c r="D222" s="5"/>
      <c r="E222" s="5"/>
      <c r="F222" s="5"/>
      <c r="G222" s="5">
        <v>10040.549999999999</v>
      </c>
    </row>
    <row r="223" spans="1:7" x14ac:dyDescent="0.2">
      <c r="A223" s="20" t="s">
        <v>2027</v>
      </c>
      <c r="B223" s="20" t="s">
        <v>2026</v>
      </c>
      <c r="C223" s="5">
        <v>19817.09</v>
      </c>
      <c r="D223" s="5"/>
      <c r="E223" s="5"/>
      <c r="F223" s="5"/>
      <c r="G223" s="5">
        <v>19817.09</v>
      </c>
    </row>
    <row r="224" spans="1:7" x14ac:dyDescent="0.2">
      <c r="A224" s="20" t="s">
        <v>2025</v>
      </c>
      <c r="B224" s="20" t="s">
        <v>2024</v>
      </c>
      <c r="C224" s="5">
        <v>14620.59</v>
      </c>
      <c r="D224" s="5"/>
      <c r="E224" s="5"/>
      <c r="F224" s="5"/>
      <c r="G224" s="5">
        <v>14620.59</v>
      </c>
    </row>
    <row r="225" spans="1:7" x14ac:dyDescent="0.2">
      <c r="A225" s="20" t="s">
        <v>2023</v>
      </c>
      <c r="B225" s="20" t="s">
        <v>2022</v>
      </c>
      <c r="C225" s="5">
        <v>19282.77</v>
      </c>
      <c r="D225" s="5"/>
      <c r="E225" s="5"/>
      <c r="F225" s="5"/>
      <c r="G225" s="5">
        <v>19282.77</v>
      </c>
    </row>
    <row r="226" spans="1:7" x14ac:dyDescent="0.2">
      <c r="A226" s="20" t="s">
        <v>2021</v>
      </c>
      <c r="B226" s="20" t="s">
        <v>2020</v>
      </c>
      <c r="C226" s="5">
        <v>101148.04</v>
      </c>
      <c r="D226" s="5"/>
      <c r="E226" s="5"/>
      <c r="F226" s="5">
        <v>101148.04</v>
      </c>
      <c r="G226" s="5"/>
    </row>
    <row r="227" spans="1:7" x14ac:dyDescent="0.2">
      <c r="A227" s="20" t="s">
        <v>2019</v>
      </c>
      <c r="B227" s="20" t="s">
        <v>2018</v>
      </c>
      <c r="C227" s="5">
        <v>6535.03</v>
      </c>
      <c r="D227" s="5"/>
      <c r="E227" s="5"/>
      <c r="F227" s="5"/>
      <c r="G227" s="5">
        <v>6535.03</v>
      </c>
    </row>
    <row r="228" spans="1:7" x14ac:dyDescent="0.2">
      <c r="A228" s="20" t="s">
        <v>2017</v>
      </c>
      <c r="B228" s="20" t="s">
        <v>2016</v>
      </c>
      <c r="C228" s="5">
        <v>21914.55</v>
      </c>
      <c r="D228" s="5"/>
      <c r="E228" s="5"/>
      <c r="F228" s="5"/>
      <c r="G228" s="5">
        <v>21914.55</v>
      </c>
    </row>
    <row r="229" spans="1:7" x14ac:dyDescent="0.2">
      <c r="A229" s="20" t="s">
        <v>2015</v>
      </c>
      <c r="B229" s="20" t="s">
        <v>2014</v>
      </c>
      <c r="C229" s="5">
        <v>6354.99</v>
      </c>
      <c r="D229" s="5"/>
      <c r="E229" s="5"/>
      <c r="F229" s="5"/>
      <c r="G229" s="5">
        <v>6354.99</v>
      </c>
    </row>
    <row r="230" spans="1:7" x14ac:dyDescent="0.2">
      <c r="A230" s="20" t="s">
        <v>2013</v>
      </c>
      <c r="B230" s="20" t="s">
        <v>2012</v>
      </c>
      <c r="C230" s="5">
        <v>0.02</v>
      </c>
      <c r="D230" s="5"/>
      <c r="E230" s="5"/>
      <c r="F230" s="5"/>
      <c r="G230" s="5">
        <v>0.02</v>
      </c>
    </row>
    <row r="231" spans="1:7" x14ac:dyDescent="0.2">
      <c r="A231" s="20" t="s">
        <v>2011</v>
      </c>
      <c r="B231" s="20" t="s">
        <v>2010</v>
      </c>
      <c r="C231" s="5">
        <v>712.69</v>
      </c>
      <c r="D231" s="5">
        <v>712.69</v>
      </c>
      <c r="E231" s="5"/>
      <c r="F231" s="5"/>
      <c r="G231" s="5"/>
    </row>
    <row r="232" spans="1:7" x14ac:dyDescent="0.2">
      <c r="A232" s="20" t="s">
        <v>2009</v>
      </c>
      <c r="B232" s="20" t="s">
        <v>2008</v>
      </c>
      <c r="C232" s="5">
        <v>6</v>
      </c>
      <c r="D232" s="5"/>
      <c r="E232" s="5"/>
      <c r="F232" s="5"/>
      <c r="G232" s="5">
        <v>6</v>
      </c>
    </row>
    <row r="233" spans="1:7" x14ac:dyDescent="0.2">
      <c r="A233" s="20" t="s">
        <v>2007</v>
      </c>
      <c r="B233" s="20" t="s">
        <v>2006</v>
      </c>
      <c r="C233" s="5">
        <v>26526.83</v>
      </c>
      <c r="D233" s="5"/>
      <c r="E233" s="5"/>
      <c r="F233" s="5"/>
      <c r="G233" s="5">
        <v>26526.83</v>
      </c>
    </row>
    <row r="234" spans="1:7" x14ac:dyDescent="0.2">
      <c r="A234" s="20" t="s">
        <v>2005</v>
      </c>
      <c r="B234" s="20" t="s">
        <v>1481</v>
      </c>
      <c r="C234" s="5">
        <v>286057.68</v>
      </c>
      <c r="D234" s="5"/>
      <c r="E234" s="5"/>
      <c r="F234" s="5">
        <v>286057.68</v>
      </c>
      <c r="G234" s="5"/>
    </row>
    <row r="235" spans="1:7" x14ac:dyDescent="0.2">
      <c r="A235" s="20" t="s">
        <v>2004</v>
      </c>
      <c r="B235" s="20" t="s">
        <v>2003</v>
      </c>
      <c r="C235" s="5">
        <v>1000000</v>
      </c>
      <c r="D235" s="5"/>
      <c r="E235" s="5"/>
      <c r="F235" s="5"/>
      <c r="G235" s="5">
        <v>1000000</v>
      </c>
    </row>
    <row r="236" spans="1:7" x14ac:dyDescent="0.2">
      <c r="A236" s="20" t="s">
        <v>2002</v>
      </c>
      <c r="B236" s="20" t="s">
        <v>2001</v>
      </c>
      <c r="C236" s="5">
        <v>1199447.29</v>
      </c>
      <c r="D236" s="5"/>
      <c r="E236" s="5"/>
      <c r="F236" s="5"/>
      <c r="G236" s="5">
        <v>1199447.29</v>
      </c>
    </row>
    <row r="237" spans="1:7" x14ac:dyDescent="0.2">
      <c r="A237" s="20" t="s">
        <v>2000</v>
      </c>
      <c r="B237" s="20" t="s">
        <v>1999</v>
      </c>
      <c r="C237" s="5">
        <v>0.08</v>
      </c>
      <c r="D237" s="5"/>
      <c r="E237" s="5"/>
      <c r="F237" s="5">
        <v>0.08</v>
      </c>
      <c r="G237" s="5"/>
    </row>
    <row r="238" spans="1:7" x14ac:dyDescent="0.2">
      <c r="A238" s="20" t="s">
        <v>1998</v>
      </c>
      <c r="B238" s="20" t="s">
        <v>1997</v>
      </c>
      <c r="C238" s="5">
        <v>0.9</v>
      </c>
      <c r="D238" s="5"/>
      <c r="E238" s="5"/>
      <c r="F238" s="5">
        <v>0.9</v>
      </c>
      <c r="G238" s="5"/>
    </row>
    <row r="239" spans="1:7" x14ac:dyDescent="0.2">
      <c r="A239" s="20" t="s">
        <v>1996</v>
      </c>
      <c r="B239" s="20" t="s">
        <v>1995</v>
      </c>
      <c r="C239" s="5">
        <v>29285.5</v>
      </c>
      <c r="D239" s="5"/>
      <c r="E239" s="5"/>
      <c r="F239" s="5"/>
      <c r="G239" s="5">
        <v>29285.5</v>
      </c>
    </row>
    <row r="240" spans="1:7" x14ac:dyDescent="0.2">
      <c r="A240" s="20" t="s">
        <v>1994</v>
      </c>
      <c r="B240" s="20" t="s">
        <v>1993</v>
      </c>
      <c r="C240" s="5">
        <v>786904.35</v>
      </c>
      <c r="D240" s="5"/>
      <c r="E240" s="5"/>
      <c r="F240" s="5">
        <v>786904.35</v>
      </c>
      <c r="G240" s="5"/>
    </row>
    <row r="241" spans="1:7" x14ac:dyDescent="0.2">
      <c r="A241" s="20" t="s">
        <v>1992</v>
      </c>
      <c r="B241" s="20" t="s">
        <v>1534</v>
      </c>
      <c r="C241" s="5">
        <v>97231.18</v>
      </c>
      <c r="D241" s="5"/>
      <c r="E241" s="5"/>
      <c r="F241" s="5"/>
      <c r="G241" s="5">
        <v>97231.18</v>
      </c>
    </row>
    <row r="242" spans="1:7" x14ac:dyDescent="0.2">
      <c r="A242" s="20" t="s">
        <v>1991</v>
      </c>
      <c r="B242" s="20" t="s">
        <v>1990</v>
      </c>
      <c r="C242" s="5">
        <v>35867.730000000003</v>
      </c>
      <c r="D242" s="5"/>
      <c r="E242" s="5"/>
      <c r="F242" s="5"/>
      <c r="G242" s="5">
        <v>35867.730000000003</v>
      </c>
    </row>
    <row r="243" spans="1:7" x14ac:dyDescent="0.2">
      <c r="A243" s="20" t="s">
        <v>1989</v>
      </c>
      <c r="B243" s="20" t="s">
        <v>1988</v>
      </c>
      <c r="C243" s="5">
        <v>1500000</v>
      </c>
      <c r="D243" s="5"/>
      <c r="E243" s="5"/>
      <c r="F243" s="5"/>
      <c r="G243" s="5">
        <v>1500000</v>
      </c>
    </row>
    <row r="244" spans="1:7" x14ac:dyDescent="0.2">
      <c r="A244" s="20" t="s">
        <v>1987</v>
      </c>
      <c r="B244" s="20" t="s">
        <v>1986</v>
      </c>
      <c r="C244" s="5">
        <v>530961.77</v>
      </c>
      <c r="D244" s="5"/>
      <c r="E244" s="5"/>
      <c r="F244" s="5"/>
      <c r="G244" s="5">
        <v>530961.77</v>
      </c>
    </row>
    <row r="245" spans="1:7" x14ac:dyDescent="0.2">
      <c r="A245" s="20" t="s">
        <v>1985</v>
      </c>
      <c r="B245" s="20" t="s">
        <v>1479</v>
      </c>
      <c r="C245" s="5">
        <v>760293.46</v>
      </c>
      <c r="D245" s="5"/>
      <c r="E245" s="5"/>
      <c r="F245" s="5"/>
      <c r="G245" s="5">
        <v>760293.46</v>
      </c>
    </row>
    <row r="246" spans="1:7" x14ac:dyDescent="0.2">
      <c r="A246" s="20" t="s">
        <v>1984</v>
      </c>
      <c r="B246" s="20" t="s">
        <v>1983</v>
      </c>
      <c r="C246" s="5">
        <v>875000</v>
      </c>
      <c r="D246" s="5"/>
      <c r="E246" s="5"/>
      <c r="F246" s="5"/>
      <c r="G246" s="5">
        <v>875000</v>
      </c>
    </row>
    <row r="247" spans="1:7" x14ac:dyDescent="0.2">
      <c r="A247" s="20" t="s">
        <v>1982</v>
      </c>
      <c r="B247" s="20" t="s">
        <v>1981</v>
      </c>
      <c r="C247" s="5">
        <v>1000000</v>
      </c>
      <c r="D247" s="5"/>
      <c r="E247" s="5"/>
      <c r="F247" s="5"/>
      <c r="G247" s="5">
        <v>1000000</v>
      </c>
    </row>
    <row r="248" spans="1:7" x14ac:dyDescent="0.2">
      <c r="A248" s="20" t="s">
        <v>1980</v>
      </c>
      <c r="B248" s="20" t="s">
        <v>1979</v>
      </c>
      <c r="C248" s="5">
        <v>555360.06000000006</v>
      </c>
      <c r="D248" s="5"/>
      <c r="E248" s="5"/>
      <c r="F248" s="5">
        <v>555360.06000000006</v>
      </c>
      <c r="G248" s="5"/>
    </row>
    <row r="249" spans="1:7" x14ac:dyDescent="0.2">
      <c r="A249" s="20" t="s">
        <v>1978</v>
      </c>
      <c r="B249" s="20" t="s">
        <v>1977</v>
      </c>
      <c r="C249" s="5">
        <v>197134.81</v>
      </c>
      <c r="D249" s="5"/>
      <c r="E249" s="5"/>
      <c r="F249" s="5"/>
      <c r="G249" s="5">
        <v>197134.81</v>
      </c>
    </row>
    <row r="250" spans="1:7" x14ac:dyDescent="0.2">
      <c r="A250" s="20" t="s">
        <v>1976</v>
      </c>
      <c r="B250" s="20" t="s">
        <v>1975</v>
      </c>
      <c r="C250" s="5">
        <v>875000</v>
      </c>
      <c r="D250" s="5"/>
      <c r="E250" s="5"/>
      <c r="F250" s="5"/>
      <c r="G250" s="5">
        <v>875000</v>
      </c>
    </row>
    <row r="251" spans="1:7" x14ac:dyDescent="0.2">
      <c r="A251" s="20" t="s">
        <v>1974</v>
      </c>
      <c r="B251" s="20" t="s">
        <v>1973</v>
      </c>
      <c r="C251" s="5">
        <v>31065.1</v>
      </c>
      <c r="D251" s="5"/>
      <c r="E251" s="5"/>
      <c r="F251" s="5"/>
      <c r="G251" s="5">
        <v>31065.1</v>
      </c>
    </row>
    <row r="252" spans="1:7" x14ac:dyDescent="0.2">
      <c r="A252" s="20" t="s">
        <v>1972</v>
      </c>
      <c r="B252" s="20" t="s">
        <v>1477</v>
      </c>
      <c r="C252" s="5">
        <v>416027.1</v>
      </c>
      <c r="D252" s="5"/>
      <c r="E252" s="5"/>
      <c r="F252" s="5"/>
      <c r="G252" s="5">
        <v>416027.1</v>
      </c>
    </row>
    <row r="253" spans="1:7" x14ac:dyDescent="0.2">
      <c r="A253" s="20" t="s">
        <v>1971</v>
      </c>
      <c r="B253" s="20" t="s">
        <v>1970</v>
      </c>
      <c r="C253" s="5">
        <v>1000000</v>
      </c>
      <c r="D253" s="5"/>
      <c r="E253" s="5"/>
      <c r="F253" s="5"/>
      <c r="G253" s="5">
        <v>1000000</v>
      </c>
    </row>
    <row r="254" spans="1:7" x14ac:dyDescent="0.2">
      <c r="A254" s="20" t="s">
        <v>1969</v>
      </c>
      <c r="B254" s="20" t="s">
        <v>1968</v>
      </c>
      <c r="C254" s="5">
        <v>1199999.97</v>
      </c>
      <c r="D254" s="5"/>
      <c r="E254" s="5"/>
      <c r="F254" s="5"/>
      <c r="G254" s="5">
        <v>1199999.97</v>
      </c>
    </row>
    <row r="255" spans="1:7" x14ac:dyDescent="0.2">
      <c r="A255" s="20" t="s">
        <v>1967</v>
      </c>
      <c r="B255" s="20" t="s">
        <v>1966</v>
      </c>
      <c r="C255" s="5">
        <v>874999.99</v>
      </c>
      <c r="D255" s="5"/>
      <c r="E255" s="5"/>
      <c r="F255" s="5"/>
      <c r="G255" s="5">
        <v>874999.99</v>
      </c>
    </row>
    <row r="256" spans="1:7" x14ac:dyDescent="0.2">
      <c r="A256" s="20" t="s">
        <v>1965</v>
      </c>
      <c r="B256" s="20" t="s">
        <v>1964</v>
      </c>
      <c r="C256" s="5">
        <v>1600000</v>
      </c>
      <c r="D256" s="5"/>
      <c r="E256" s="5"/>
      <c r="F256" s="5"/>
      <c r="G256" s="5">
        <v>1600000</v>
      </c>
    </row>
    <row r="257" spans="1:7" x14ac:dyDescent="0.2">
      <c r="A257" s="20" t="s">
        <v>1963</v>
      </c>
      <c r="B257" s="20" t="s">
        <v>1962</v>
      </c>
      <c r="C257" s="5">
        <v>752696.24</v>
      </c>
      <c r="D257" s="5"/>
      <c r="E257" s="5"/>
      <c r="F257" s="5">
        <v>752696.24</v>
      </c>
      <c r="G257" s="5"/>
    </row>
    <row r="258" spans="1:7" x14ac:dyDescent="0.2">
      <c r="A258" s="20" t="s">
        <v>1961</v>
      </c>
      <c r="B258" s="20" t="s">
        <v>1960</v>
      </c>
      <c r="C258" s="5">
        <v>875000</v>
      </c>
      <c r="D258" s="5"/>
      <c r="E258" s="5"/>
      <c r="F258" s="5">
        <v>875000</v>
      </c>
      <c r="G258" s="5"/>
    </row>
    <row r="259" spans="1:7" x14ac:dyDescent="0.2">
      <c r="A259" s="20" t="s">
        <v>1959</v>
      </c>
      <c r="B259" s="20" t="s">
        <v>1958</v>
      </c>
      <c r="C259" s="5">
        <v>874999.99</v>
      </c>
      <c r="D259" s="5"/>
      <c r="E259" s="5"/>
      <c r="F259" s="5"/>
      <c r="G259" s="5">
        <v>874999.99</v>
      </c>
    </row>
    <row r="260" spans="1:7" x14ac:dyDescent="0.2">
      <c r="A260" s="20" t="s">
        <v>1957</v>
      </c>
      <c r="B260" s="20" t="s">
        <v>1956</v>
      </c>
      <c r="C260" s="5">
        <v>823849.01</v>
      </c>
      <c r="D260" s="5"/>
      <c r="E260" s="5"/>
      <c r="F260" s="5"/>
      <c r="G260" s="5">
        <v>823849.01</v>
      </c>
    </row>
    <row r="261" spans="1:7" x14ac:dyDescent="0.2">
      <c r="A261" s="20" t="s">
        <v>1955</v>
      </c>
      <c r="B261" s="20" t="s">
        <v>1475</v>
      </c>
      <c r="C261" s="5">
        <v>663443.47</v>
      </c>
      <c r="D261" s="5"/>
      <c r="E261" s="5"/>
      <c r="F261" s="5"/>
      <c r="G261" s="5">
        <v>663443.47</v>
      </c>
    </row>
    <row r="262" spans="1:7" x14ac:dyDescent="0.2">
      <c r="A262" s="20" t="s">
        <v>1954</v>
      </c>
      <c r="B262" s="20" t="s">
        <v>1473</v>
      </c>
      <c r="C262" s="5">
        <v>741866.31</v>
      </c>
      <c r="D262" s="5"/>
      <c r="E262" s="5"/>
      <c r="F262" s="5"/>
      <c r="G262" s="5">
        <v>741866.31</v>
      </c>
    </row>
    <row r="263" spans="1:7" x14ac:dyDescent="0.2">
      <c r="A263" s="20" t="s">
        <v>1953</v>
      </c>
      <c r="B263" s="20" t="s">
        <v>1952</v>
      </c>
      <c r="C263" s="5">
        <v>999999.98</v>
      </c>
      <c r="D263" s="5"/>
      <c r="E263" s="5"/>
      <c r="F263" s="5"/>
      <c r="G263" s="5">
        <v>999999.98</v>
      </c>
    </row>
    <row r="264" spans="1:7" x14ac:dyDescent="0.2">
      <c r="A264" s="20" t="s">
        <v>1951</v>
      </c>
      <c r="B264" s="20" t="s">
        <v>1950</v>
      </c>
      <c r="C264" s="5">
        <v>874999.99</v>
      </c>
      <c r="D264" s="5"/>
      <c r="E264" s="5"/>
      <c r="F264" s="5"/>
      <c r="G264" s="5">
        <v>874999.99</v>
      </c>
    </row>
    <row r="265" spans="1:7" x14ac:dyDescent="0.2">
      <c r="A265" s="20" t="s">
        <v>1949</v>
      </c>
      <c r="B265" s="20" t="s">
        <v>1471</v>
      </c>
      <c r="C265" s="5">
        <v>864123.75</v>
      </c>
      <c r="D265" s="5"/>
      <c r="E265" s="5"/>
      <c r="F265" s="5"/>
      <c r="G265" s="5">
        <v>864123.75</v>
      </c>
    </row>
    <row r="266" spans="1:7" x14ac:dyDescent="0.2">
      <c r="A266" s="20" t="s">
        <v>1948</v>
      </c>
      <c r="B266" s="20" t="s">
        <v>1947</v>
      </c>
      <c r="C266" s="5">
        <v>665386.63</v>
      </c>
      <c r="D266" s="5"/>
      <c r="E266" s="5"/>
      <c r="F266" s="5"/>
      <c r="G266" s="5">
        <v>665386.63</v>
      </c>
    </row>
    <row r="267" spans="1:7" x14ac:dyDescent="0.2">
      <c r="A267" s="20" t="s">
        <v>1946</v>
      </c>
      <c r="B267" s="20" t="s">
        <v>1469</v>
      </c>
      <c r="C267" s="5">
        <v>840618.53</v>
      </c>
      <c r="D267" s="5"/>
      <c r="E267" s="5"/>
      <c r="F267" s="5"/>
      <c r="G267" s="5">
        <v>840618.53</v>
      </c>
    </row>
    <row r="268" spans="1:7" x14ac:dyDescent="0.2">
      <c r="A268" s="20" t="s">
        <v>1945</v>
      </c>
      <c r="B268" s="20" t="s">
        <v>1944</v>
      </c>
      <c r="C268" s="5">
        <v>699864.48</v>
      </c>
      <c r="D268" s="5"/>
      <c r="E268" s="5"/>
      <c r="F268" s="5">
        <v>699864.48</v>
      </c>
      <c r="G268" s="5"/>
    </row>
    <row r="269" spans="1:7" x14ac:dyDescent="0.2">
      <c r="A269" s="20" t="s">
        <v>1943</v>
      </c>
      <c r="B269" s="20" t="s">
        <v>1942</v>
      </c>
      <c r="C269" s="5">
        <v>563808.31999999995</v>
      </c>
      <c r="D269" s="5"/>
      <c r="E269" s="5"/>
      <c r="F269" s="5">
        <v>563808.31999999995</v>
      </c>
      <c r="G269" s="5"/>
    </row>
    <row r="270" spans="1:7" x14ac:dyDescent="0.2">
      <c r="A270" s="20" t="s">
        <v>1941</v>
      </c>
      <c r="B270" s="20" t="s">
        <v>1940</v>
      </c>
      <c r="C270" s="5">
        <v>565695.88</v>
      </c>
      <c r="D270" s="5"/>
      <c r="E270" s="5"/>
      <c r="F270" s="5">
        <v>565695.88</v>
      </c>
      <c r="G270" s="5"/>
    </row>
    <row r="271" spans="1:7" x14ac:dyDescent="0.2">
      <c r="A271" s="20" t="s">
        <v>1939</v>
      </c>
      <c r="B271" s="20" t="s">
        <v>1938</v>
      </c>
      <c r="C271" s="5">
        <v>359191.96</v>
      </c>
      <c r="D271" s="5"/>
      <c r="E271" s="5"/>
      <c r="F271" s="5"/>
      <c r="G271" s="5">
        <v>359191.96</v>
      </c>
    </row>
    <row r="272" spans="1:7" x14ac:dyDescent="0.2">
      <c r="A272" s="20" t="s">
        <v>1937</v>
      </c>
      <c r="B272" s="20" t="s">
        <v>1936</v>
      </c>
      <c r="C272" s="5">
        <v>655688.87</v>
      </c>
      <c r="D272" s="5"/>
      <c r="E272" s="5"/>
      <c r="F272" s="5">
        <v>655688.87</v>
      </c>
      <c r="G272" s="5"/>
    </row>
    <row r="273" spans="1:7" x14ac:dyDescent="0.2">
      <c r="A273" s="20" t="s">
        <v>1935</v>
      </c>
      <c r="B273" s="20" t="s">
        <v>1934</v>
      </c>
      <c r="C273" s="5">
        <v>10712.47</v>
      </c>
      <c r="D273" s="5"/>
      <c r="E273" s="5"/>
      <c r="F273" s="5"/>
      <c r="G273" s="5">
        <v>10712.47</v>
      </c>
    </row>
    <row r="274" spans="1:7" x14ac:dyDescent="0.2">
      <c r="A274" s="20" t="s">
        <v>1933</v>
      </c>
      <c r="B274" s="20" t="s">
        <v>1932</v>
      </c>
      <c r="C274" s="5">
        <v>749527.8</v>
      </c>
      <c r="D274" s="5"/>
      <c r="E274" s="5"/>
      <c r="F274" s="5">
        <v>749527.8</v>
      </c>
      <c r="G274" s="5"/>
    </row>
    <row r="275" spans="1:7" x14ac:dyDescent="0.2">
      <c r="A275" s="20" t="s">
        <v>1931</v>
      </c>
      <c r="B275" s="20" t="s">
        <v>1930</v>
      </c>
      <c r="C275" s="5">
        <v>545763.79</v>
      </c>
      <c r="D275" s="5"/>
      <c r="E275" s="5"/>
      <c r="F275" s="5"/>
      <c r="G275" s="5">
        <v>545763.79</v>
      </c>
    </row>
    <row r="276" spans="1:7" x14ac:dyDescent="0.2">
      <c r="A276" s="20" t="s">
        <v>1929</v>
      </c>
      <c r="B276" s="20" t="s">
        <v>1928</v>
      </c>
      <c r="C276" s="5">
        <v>875000</v>
      </c>
      <c r="D276" s="5"/>
      <c r="E276" s="5"/>
      <c r="F276" s="5"/>
      <c r="G276" s="5">
        <v>875000</v>
      </c>
    </row>
    <row r="277" spans="1:7" x14ac:dyDescent="0.2">
      <c r="A277" s="20" t="s">
        <v>1927</v>
      </c>
      <c r="B277" s="20" t="s">
        <v>1926</v>
      </c>
      <c r="C277" s="5">
        <v>873848.36</v>
      </c>
      <c r="D277" s="5"/>
      <c r="E277" s="5"/>
      <c r="F277" s="5"/>
      <c r="G277" s="5">
        <v>873848.36</v>
      </c>
    </row>
    <row r="278" spans="1:7" x14ac:dyDescent="0.2">
      <c r="A278" s="20" t="s">
        <v>1925</v>
      </c>
      <c r="B278" s="20" t="s">
        <v>1924</v>
      </c>
      <c r="C278" s="5">
        <v>487881.23</v>
      </c>
      <c r="D278" s="5"/>
      <c r="E278" s="5"/>
      <c r="F278" s="5">
        <v>487881.23</v>
      </c>
      <c r="G278" s="5"/>
    </row>
    <row r="279" spans="1:7" x14ac:dyDescent="0.2">
      <c r="A279" s="20" t="s">
        <v>1923</v>
      </c>
      <c r="B279" s="20" t="s">
        <v>1922</v>
      </c>
      <c r="C279" s="5">
        <v>4924.5</v>
      </c>
      <c r="D279" s="5"/>
      <c r="E279" s="5"/>
      <c r="F279" s="5"/>
      <c r="G279" s="5">
        <v>4924.5</v>
      </c>
    </row>
    <row r="280" spans="1:7" x14ac:dyDescent="0.2">
      <c r="A280" s="20" t="s">
        <v>1921</v>
      </c>
      <c r="B280" s="20" t="s">
        <v>1920</v>
      </c>
      <c r="C280" s="5">
        <v>1000000</v>
      </c>
      <c r="D280" s="5"/>
      <c r="E280" s="5"/>
      <c r="F280" s="5"/>
      <c r="G280" s="5">
        <v>1000000</v>
      </c>
    </row>
    <row r="281" spans="1:7" x14ac:dyDescent="0.2">
      <c r="A281" s="20" t="s">
        <v>1919</v>
      </c>
      <c r="B281" s="20" t="s">
        <v>1918</v>
      </c>
      <c r="C281" s="5">
        <v>1060713.8999999999</v>
      </c>
      <c r="D281" s="5"/>
      <c r="E281" s="5"/>
      <c r="F281" s="5">
        <v>1060713.8999999999</v>
      </c>
      <c r="G281" s="5"/>
    </row>
    <row r="282" spans="1:7" x14ac:dyDescent="0.2">
      <c r="A282" s="20" t="s">
        <v>1917</v>
      </c>
      <c r="B282" s="20" t="s">
        <v>1916</v>
      </c>
      <c r="C282" s="5">
        <v>645670.09</v>
      </c>
      <c r="D282" s="5"/>
      <c r="E282" s="5"/>
      <c r="F282" s="5">
        <v>645670.09</v>
      </c>
      <c r="G282" s="5"/>
    </row>
    <row r="283" spans="1:7" x14ac:dyDescent="0.2">
      <c r="A283" s="20" t="s">
        <v>1915</v>
      </c>
      <c r="B283" s="20" t="s">
        <v>1914</v>
      </c>
      <c r="C283" s="5">
        <v>674790.7</v>
      </c>
      <c r="D283" s="5"/>
      <c r="E283" s="5"/>
      <c r="F283" s="5">
        <v>674790.7</v>
      </c>
      <c r="G283" s="5"/>
    </row>
    <row r="284" spans="1:7" x14ac:dyDescent="0.2">
      <c r="A284" s="20" t="s">
        <v>1913</v>
      </c>
      <c r="B284" s="20" t="s">
        <v>1912</v>
      </c>
      <c r="C284" s="5">
        <v>678711.9</v>
      </c>
      <c r="D284" s="5"/>
      <c r="E284" s="5"/>
      <c r="F284" s="5">
        <v>678711.9</v>
      </c>
      <c r="G284" s="5"/>
    </row>
    <row r="285" spans="1:7" x14ac:dyDescent="0.2">
      <c r="A285" s="20" t="s">
        <v>1911</v>
      </c>
      <c r="B285" s="20" t="s">
        <v>1910</v>
      </c>
      <c r="C285" s="5">
        <v>914954.63</v>
      </c>
      <c r="D285" s="5"/>
      <c r="E285" s="5"/>
      <c r="F285" s="5">
        <v>914954.63</v>
      </c>
      <c r="G285" s="5"/>
    </row>
    <row r="286" spans="1:7" x14ac:dyDescent="0.2">
      <c r="A286" s="20" t="s">
        <v>1909</v>
      </c>
      <c r="B286" s="20" t="s">
        <v>1908</v>
      </c>
      <c r="C286" s="5">
        <v>700000</v>
      </c>
      <c r="D286" s="5"/>
      <c r="E286" s="5"/>
      <c r="F286" s="5"/>
      <c r="G286" s="5">
        <v>700000</v>
      </c>
    </row>
    <row r="287" spans="1:7" x14ac:dyDescent="0.2">
      <c r="A287" s="20" t="s">
        <v>1907</v>
      </c>
      <c r="B287" s="20" t="s">
        <v>1906</v>
      </c>
      <c r="C287" s="5">
        <v>1200000</v>
      </c>
      <c r="D287" s="5"/>
      <c r="E287" s="5"/>
      <c r="F287" s="5"/>
      <c r="G287" s="5">
        <v>1200000</v>
      </c>
    </row>
    <row r="288" spans="1:7" x14ac:dyDescent="0.2">
      <c r="A288" s="20" t="s">
        <v>1905</v>
      </c>
      <c r="B288" s="20" t="s">
        <v>1467</v>
      </c>
      <c r="C288" s="5">
        <v>712202.31</v>
      </c>
      <c r="D288" s="5"/>
      <c r="E288" s="5"/>
      <c r="F288" s="5">
        <v>712202.31</v>
      </c>
      <c r="G288" s="5"/>
    </row>
    <row r="289" spans="1:7" x14ac:dyDescent="0.2">
      <c r="A289" s="20" t="s">
        <v>1904</v>
      </c>
      <c r="B289" s="20" t="s">
        <v>1903</v>
      </c>
      <c r="C289" s="5">
        <v>548699.65</v>
      </c>
      <c r="D289" s="5"/>
      <c r="E289" s="5"/>
      <c r="F289" s="5"/>
      <c r="G289" s="5">
        <v>548699.65</v>
      </c>
    </row>
    <row r="290" spans="1:7" x14ac:dyDescent="0.2">
      <c r="A290" s="20" t="s">
        <v>1902</v>
      </c>
      <c r="B290" s="20" t="s">
        <v>1901</v>
      </c>
      <c r="C290" s="5">
        <v>0.01</v>
      </c>
      <c r="D290" s="5"/>
      <c r="E290" s="5"/>
      <c r="F290" s="5"/>
      <c r="G290" s="5">
        <v>0.01</v>
      </c>
    </row>
    <row r="291" spans="1:7" x14ac:dyDescent="0.2">
      <c r="A291" s="20" t="s">
        <v>1900</v>
      </c>
      <c r="B291" s="20" t="s">
        <v>1899</v>
      </c>
      <c r="C291" s="5">
        <v>1199999.97</v>
      </c>
      <c r="D291" s="5"/>
      <c r="E291" s="5"/>
      <c r="F291" s="5"/>
      <c r="G291" s="5">
        <v>1199999.97</v>
      </c>
    </row>
    <row r="292" spans="1:7" x14ac:dyDescent="0.2">
      <c r="A292" s="20" t="s">
        <v>1898</v>
      </c>
      <c r="B292" s="20" t="s">
        <v>1897</v>
      </c>
      <c r="C292" s="5">
        <v>1000000</v>
      </c>
      <c r="D292" s="5"/>
      <c r="E292" s="5"/>
      <c r="F292" s="5"/>
      <c r="G292" s="5">
        <v>1000000</v>
      </c>
    </row>
    <row r="293" spans="1:7" x14ac:dyDescent="0.2">
      <c r="A293" s="20" t="s">
        <v>1896</v>
      </c>
      <c r="B293" s="20" t="s">
        <v>1895</v>
      </c>
      <c r="C293" s="5">
        <v>44746.239999999998</v>
      </c>
      <c r="D293" s="5"/>
      <c r="E293" s="5"/>
      <c r="F293" s="5">
        <v>44746.239999999998</v>
      </c>
      <c r="G293" s="5"/>
    </row>
    <row r="294" spans="1:7" x14ac:dyDescent="0.2">
      <c r="A294" s="20" t="s">
        <v>1894</v>
      </c>
      <c r="B294" s="20" t="s">
        <v>1893</v>
      </c>
      <c r="C294" s="5">
        <v>874999.99</v>
      </c>
      <c r="D294" s="5"/>
      <c r="E294" s="5"/>
      <c r="F294" s="5"/>
      <c r="G294" s="5">
        <v>874999.99</v>
      </c>
    </row>
    <row r="295" spans="1:7" x14ac:dyDescent="0.2">
      <c r="A295" s="20" t="s">
        <v>1892</v>
      </c>
      <c r="B295" s="20" t="s">
        <v>1465</v>
      </c>
      <c r="C295" s="5">
        <v>589613.99</v>
      </c>
      <c r="D295" s="5"/>
      <c r="E295" s="5"/>
      <c r="F295" s="5">
        <v>589613.99</v>
      </c>
      <c r="G295" s="5"/>
    </row>
    <row r="296" spans="1:7" x14ac:dyDescent="0.2">
      <c r="A296" s="20" t="s">
        <v>1891</v>
      </c>
      <c r="B296" s="20" t="s">
        <v>1890</v>
      </c>
      <c r="C296" s="5">
        <v>88790.18</v>
      </c>
      <c r="D296" s="5"/>
      <c r="E296" s="5"/>
      <c r="F296" s="5"/>
      <c r="G296" s="5">
        <v>88790.18</v>
      </c>
    </row>
    <row r="297" spans="1:7" x14ac:dyDescent="0.2">
      <c r="A297" s="20" t="s">
        <v>1889</v>
      </c>
      <c r="B297" s="20" t="s">
        <v>1888</v>
      </c>
      <c r="C297" s="5">
        <v>1199999.99</v>
      </c>
      <c r="D297" s="5"/>
      <c r="E297" s="5"/>
      <c r="F297" s="5"/>
      <c r="G297" s="5">
        <v>1199999.99</v>
      </c>
    </row>
    <row r="298" spans="1:7" x14ac:dyDescent="0.2">
      <c r="A298" s="20" t="s">
        <v>1887</v>
      </c>
      <c r="B298" s="20" t="s">
        <v>1886</v>
      </c>
      <c r="C298" s="5">
        <v>67946.8</v>
      </c>
      <c r="D298" s="5"/>
      <c r="E298" s="5"/>
      <c r="F298" s="5"/>
      <c r="G298" s="5">
        <v>67946.8</v>
      </c>
    </row>
    <row r="299" spans="1:7" x14ac:dyDescent="0.2">
      <c r="A299" s="20" t="s">
        <v>1885</v>
      </c>
      <c r="B299" s="20" t="s">
        <v>1884</v>
      </c>
      <c r="C299" s="5">
        <v>64887.43</v>
      </c>
      <c r="D299" s="5"/>
      <c r="E299" s="5"/>
      <c r="F299" s="5"/>
      <c r="G299" s="5">
        <v>64887.43</v>
      </c>
    </row>
    <row r="300" spans="1:7" x14ac:dyDescent="0.2">
      <c r="A300" s="20" t="s">
        <v>1883</v>
      </c>
      <c r="B300" s="20" t="s">
        <v>1882</v>
      </c>
      <c r="C300" s="5">
        <v>661867.57999999996</v>
      </c>
      <c r="D300" s="5"/>
      <c r="E300" s="5"/>
      <c r="F300" s="5">
        <v>661867.57999999996</v>
      </c>
      <c r="G300" s="5"/>
    </row>
    <row r="301" spans="1:7" x14ac:dyDescent="0.2">
      <c r="A301" s="20" t="s">
        <v>1881</v>
      </c>
      <c r="B301" s="20" t="s">
        <v>1880</v>
      </c>
      <c r="C301" s="5">
        <v>63934.51</v>
      </c>
      <c r="D301" s="5"/>
      <c r="E301" s="5"/>
      <c r="F301" s="5"/>
      <c r="G301" s="5">
        <v>63934.51</v>
      </c>
    </row>
    <row r="302" spans="1:7" x14ac:dyDescent="0.2">
      <c r="A302" s="20" t="s">
        <v>1879</v>
      </c>
      <c r="B302" s="20" t="s">
        <v>1878</v>
      </c>
      <c r="C302" s="5">
        <v>50530.64</v>
      </c>
      <c r="D302" s="5"/>
      <c r="E302" s="5"/>
      <c r="F302" s="5"/>
      <c r="G302" s="5">
        <v>50530.64</v>
      </c>
    </row>
    <row r="303" spans="1:7" x14ac:dyDescent="0.2">
      <c r="A303" s="20" t="s">
        <v>1877</v>
      </c>
      <c r="B303" s="20" t="s">
        <v>1876</v>
      </c>
      <c r="C303" s="5">
        <v>2277182.34</v>
      </c>
      <c r="D303" s="5"/>
      <c r="E303" s="5"/>
      <c r="F303" s="5"/>
      <c r="G303" s="5">
        <v>2277182.34</v>
      </c>
    </row>
    <row r="304" spans="1:7" x14ac:dyDescent="0.2">
      <c r="A304" s="20" t="s">
        <v>1875</v>
      </c>
      <c r="B304" s="20" t="s">
        <v>1874</v>
      </c>
      <c r="C304" s="5">
        <v>94254.06</v>
      </c>
      <c r="D304" s="5"/>
      <c r="E304" s="5"/>
      <c r="F304" s="5"/>
      <c r="G304" s="5">
        <v>94254.06</v>
      </c>
    </row>
    <row r="305" spans="1:7" x14ac:dyDescent="0.2">
      <c r="A305" s="20" t="s">
        <v>1873</v>
      </c>
      <c r="B305" s="20" t="s">
        <v>1872</v>
      </c>
      <c r="C305" s="5">
        <v>157629.70000000001</v>
      </c>
      <c r="D305" s="5"/>
      <c r="E305" s="5"/>
      <c r="F305" s="5"/>
      <c r="G305" s="5">
        <v>157629.70000000001</v>
      </c>
    </row>
    <row r="306" spans="1:7" x14ac:dyDescent="0.2">
      <c r="A306" s="20" t="s">
        <v>1871</v>
      </c>
      <c r="B306" s="20" t="s">
        <v>1870</v>
      </c>
      <c r="C306" s="5">
        <v>25531.24</v>
      </c>
      <c r="D306" s="5"/>
      <c r="E306" s="5"/>
      <c r="F306" s="5"/>
      <c r="G306" s="5">
        <v>25531.24</v>
      </c>
    </row>
    <row r="307" spans="1:7" x14ac:dyDescent="0.2">
      <c r="A307" s="20" t="s">
        <v>1869</v>
      </c>
      <c r="B307" s="20" t="s">
        <v>1868</v>
      </c>
      <c r="C307" s="5">
        <v>67703.149999999994</v>
      </c>
      <c r="D307" s="5"/>
      <c r="E307" s="5"/>
      <c r="F307" s="5"/>
      <c r="G307" s="5">
        <v>67703.149999999994</v>
      </c>
    </row>
    <row r="308" spans="1:7" x14ac:dyDescent="0.2">
      <c r="A308" s="20" t="s">
        <v>1867</v>
      </c>
      <c r="B308" s="20" t="s">
        <v>1866</v>
      </c>
      <c r="C308" s="5">
        <v>101690.45</v>
      </c>
      <c r="D308" s="5"/>
      <c r="E308" s="5"/>
      <c r="F308" s="5"/>
      <c r="G308" s="5">
        <v>101690.45</v>
      </c>
    </row>
    <row r="309" spans="1:7" x14ac:dyDescent="0.2">
      <c r="A309" s="20" t="s">
        <v>1865</v>
      </c>
      <c r="B309" s="20" t="s">
        <v>1864</v>
      </c>
      <c r="C309" s="5">
        <v>67030.41</v>
      </c>
      <c r="D309" s="5"/>
      <c r="E309" s="5"/>
      <c r="F309" s="5"/>
      <c r="G309" s="5">
        <v>67030.41</v>
      </c>
    </row>
    <row r="310" spans="1:7" x14ac:dyDescent="0.2">
      <c r="A310" s="20" t="s">
        <v>1863</v>
      </c>
      <c r="B310" s="20" t="s">
        <v>1862</v>
      </c>
      <c r="C310" s="5">
        <v>97231.18</v>
      </c>
      <c r="D310" s="5"/>
      <c r="E310" s="5"/>
      <c r="F310" s="5"/>
      <c r="G310" s="5">
        <v>97231.18</v>
      </c>
    </row>
    <row r="311" spans="1:7" x14ac:dyDescent="0.2">
      <c r="A311" s="20" t="s">
        <v>1861</v>
      </c>
      <c r="B311" s="20" t="s">
        <v>1860</v>
      </c>
      <c r="C311" s="5">
        <v>12004155.880000001</v>
      </c>
      <c r="D311" s="5"/>
      <c r="E311" s="5"/>
      <c r="F311" s="5"/>
      <c r="G311" s="5">
        <v>12004155.880000001</v>
      </c>
    </row>
    <row r="312" spans="1:7" x14ac:dyDescent="0.2">
      <c r="A312" s="20" t="s">
        <v>1859</v>
      </c>
      <c r="B312" s="20" t="s">
        <v>1858</v>
      </c>
      <c r="C312" s="5">
        <v>51424.959999999999</v>
      </c>
      <c r="D312" s="5"/>
      <c r="E312" s="5"/>
      <c r="F312" s="5"/>
      <c r="G312" s="5">
        <v>51424.959999999999</v>
      </c>
    </row>
    <row r="313" spans="1:7" x14ac:dyDescent="0.2">
      <c r="A313" s="20" t="s">
        <v>1857</v>
      </c>
      <c r="B313" s="20" t="s">
        <v>1856</v>
      </c>
      <c r="C313" s="5">
        <v>1093040.1599999999</v>
      </c>
      <c r="D313" s="5"/>
      <c r="E313" s="5"/>
      <c r="F313" s="5"/>
      <c r="G313" s="5">
        <v>1093040.1599999999</v>
      </c>
    </row>
    <row r="314" spans="1:7" x14ac:dyDescent="0.2">
      <c r="A314" s="20" t="s">
        <v>1855</v>
      </c>
      <c r="B314" s="20" t="s">
        <v>1854</v>
      </c>
      <c r="C314" s="5">
        <v>332348.46000000002</v>
      </c>
      <c r="D314" s="5"/>
      <c r="E314" s="5"/>
      <c r="F314" s="5"/>
      <c r="G314" s="5">
        <v>332348.46000000002</v>
      </c>
    </row>
    <row r="315" spans="1:7" x14ac:dyDescent="0.2">
      <c r="A315" s="20" t="s">
        <v>1853</v>
      </c>
      <c r="B315" s="20" t="s">
        <v>1852</v>
      </c>
      <c r="C315" s="5">
        <v>102229.05</v>
      </c>
      <c r="D315" s="5"/>
      <c r="E315" s="5"/>
      <c r="F315" s="5"/>
      <c r="G315" s="5">
        <v>102229.05</v>
      </c>
    </row>
    <row r="316" spans="1:7" x14ac:dyDescent="0.2">
      <c r="A316" s="20" t="s">
        <v>1851</v>
      </c>
      <c r="B316" s="20" t="s">
        <v>1850</v>
      </c>
      <c r="C316" s="5">
        <v>2500000</v>
      </c>
      <c r="D316" s="5"/>
      <c r="E316" s="5"/>
      <c r="F316" s="5"/>
      <c r="G316" s="5">
        <v>2500000</v>
      </c>
    </row>
    <row r="317" spans="1:7" x14ac:dyDescent="0.2">
      <c r="A317" s="20" t="s">
        <v>1849</v>
      </c>
      <c r="B317" s="20" t="s">
        <v>1848</v>
      </c>
      <c r="C317" s="5">
        <v>9714.42</v>
      </c>
      <c r="D317" s="5"/>
      <c r="E317" s="5"/>
      <c r="F317" s="5"/>
      <c r="G317" s="5">
        <v>9714.42</v>
      </c>
    </row>
    <row r="318" spans="1:7" x14ac:dyDescent="0.2">
      <c r="A318" s="20" t="s">
        <v>1847</v>
      </c>
      <c r="B318" s="20" t="s">
        <v>1348</v>
      </c>
      <c r="C318" s="5">
        <v>46229.18</v>
      </c>
      <c r="D318" s="5"/>
      <c r="E318" s="5"/>
      <c r="F318" s="5"/>
      <c r="G318" s="5">
        <v>46229.18</v>
      </c>
    </row>
    <row r="319" spans="1:7" x14ac:dyDescent="0.2">
      <c r="A319" s="20" t="s">
        <v>1846</v>
      </c>
      <c r="B319" s="20" t="s">
        <v>1845</v>
      </c>
      <c r="C319" s="5">
        <v>973.39</v>
      </c>
      <c r="D319" s="5"/>
      <c r="E319" s="5"/>
      <c r="F319" s="5"/>
      <c r="G319" s="5">
        <v>973.39</v>
      </c>
    </row>
    <row r="320" spans="1:7" x14ac:dyDescent="0.2">
      <c r="A320" s="20" t="s">
        <v>1844</v>
      </c>
      <c r="B320" s="20" t="s">
        <v>1426</v>
      </c>
      <c r="C320" s="5">
        <v>10.54</v>
      </c>
      <c r="D320" s="5"/>
      <c r="E320" s="5"/>
      <c r="F320" s="5"/>
      <c r="G320" s="5">
        <v>10.54</v>
      </c>
    </row>
    <row r="321" spans="1:7" x14ac:dyDescent="0.2">
      <c r="A321" s="20" t="s">
        <v>1843</v>
      </c>
      <c r="B321" s="20" t="s">
        <v>1842</v>
      </c>
      <c r="C321" s="5">
        <v>1003302.77</v>
      </c>
      <c r="D321" s="5"/>
      <c r="E321" s="5"/>
      <c r="F321" s="5"/>
      <c r="G321" s="5">
        <v>1003302.77</v>
      </c>
    </row>
    <row r="322" spans="1:7" x14ac:dyDescent="0.2">
      <c r="A322" s="20" t="s">
        <v>1841</v>
      </c>
      <c r="B322" s="20" t="s">
        <v>1840</v>
      </c>
      <c r="C322" s="5">
        <v>1199999.99</v>
      </c>
      <c r="D322" s="5"/>
      <c r="E322" s="5"/>
      <c r="F322" s="5"/>
      <c r="G322" s="5">
        <v>1199999.99</v>
      </c>
    </row>
    <row r="323" spans="1:7" x14ac:dyDescent="0.2">
      <c r="A323" s="20" t="s">
        <v>1839</v>
      </c>
      <c r="B323" s="20" t="s">
        <v>1838</v>
      </c>
      <c r="C323" s="5">
        <v>1300000</v>
      </c>
      <c r="D323" s="5"/>
      <c r="E323" s="5"/>
      <c r="F323" s="5"/>
      <c r="G323" s="5">
        <v>1300000</v>
      </c>
    </row>
    <row r="324" spans="1:7" x14ac:dyDescent="0.2">
      <c r="A324" s="20" t="s">
        <v>1837</v>
      </c>
      <c r="B324" s="20" t="s">
        <v>1836</v>
      </c>
      <c r="C324" s="5">
        <v>1499999.9</v>
      </c>
      <c r="D324" s="5"/>
      <c r="E324" s="5"/>
      <c r="F324" s="5"/>
      <c r="G324" s="5">
        <v>1499999.9</v>
      </c>
    </row>
    <row r="325" spans="1:7" x14ac:dyDescent="0.2">
      <c r="A325" s="20" t="s">
        <v>1835</v>
      </c>
      <c r="B325" s="20" t="s">
        <v>1834</v>
      </c>
      <c r="C325" s="5">
        <v>1600000</v>
      </c>
      <c r="D325" s="5"/>
      <c r="E325" s="5"/>
      <c r="F325" s="5"/>
      <c r="G325" s="5">
        <v>1600000</v>
      </c>
    </row>
    <row r="326" spans="1:7" x14ac:dyDescent="0.2">
      <c r="A326" s="20" t="s">
        <v>1833</v>
      </c>
      <c r="B326" s="20" t="s">
        <v>1463</v>
      </c>
      <c r="C326" s="5">
        <v>17980933.48</v>
      </c>
      <c r="D326" s="5"/>
      <c r="E326" s="5"/>
      <c r="F326" s="5"/>
      <c r="G326" s="5">
        <v>17980933.48</v>
      </c>
    </row>
    <row r="327" spans="1:7" x14ac:dyDescent="0.2">
      <c r="A327" s="20" t="s">
        <v>1832</v>
      </c>
      <c r="B327" s="20" t="s">
        <v>1831</v>
      </c>
      <c r="C327" s="5">
        <v>4994481.68</v>
      </c>
      <c r="D327" s="5"/>
      <c r="E327" s="5"/>
      <c r="F327" s="5"/>
      <c r="G327" s="5">
        <v>4994481.68</v>
      </c>
    </row>
    <row r="328" spans="1:7" x14ac:dyDescent="0.2">
      <c r="A328" s="20" t="s">
        <v>1830</v>
      </c>
      <c r="B328" s="20" t="s">
        <v>1461</v>
      </c>
      <c r="C328" s="5">
        <v>4988003.68</v>
      </c>
      <c r="D328" s="5"/>
      <c r="E328" s="5"/>
      <c r="F328" s="5"/>
      <c r="G328" s="5">
        <v>4988003.68</v>
      </c>
    </row>
    <row r="329" spans="1:7" x14ac:dyDescent="0.2">
      <c r="A329" s="20" t="s">
        <v>1829</v>
      </c>
      <c r="B329" s="20" t="s">
        <v>1459</v>
      </c>
      <c r="C329" s="5">
        <v>4488809.92</v>
      </c>
      <c r="D329" s="5"/>
      <c r="E329" s="5"/>
      <c r="F329" s="5"/>
      <c r="G329" s="5">
        <v>4488809.92</v>
      </c>
    </row>
    <row r="330" spans="1:7" x14ac:dyDescent="0.2">
      <c r="A330" s="20" t="s">
        <v>1828</v>
      </c>
      <c r="B330" s="20" t="s">
        <v>1457</v>
      </c>
      <c r="C330" s="5">
        <v>4472585.3499999996</v>
      </c>
      <c r="D330" s="5"/>
      <c r="E330" s="5"/>
      <c r="F330" s="5"/>
      <c r="G330" s="5">
        <v>4472585.3499999996</v>
      </c>
    </row>
    <row r="331" spans="1:7" x14ac:dyDescent="0.2">
      <c r="A331" s="20" t="s">
        <v>1827</v>
      </c>
      <c r="B331" s="20" t="s">
        <v>1826</v>
      </c>
      <c r="C331" s="5">
        <v>14999080.970000001</v>
      </c>
      <c r="D331" s="5"/>
      <c r="E331" s="5"/>
      <c r="F331" s="5"/>
      <c r="G331" s="5">
        <v>14999080.970000001</v>
      </c>
    </row>
    <row r="332" spans="1:7" x14ac:dyDescent="0.2">
      <c r="A332" s="20" t="s">
        <v>1825</v>
      </c>
      <c r="B332" s="20" t="s">
        <v>1824</v>
      </c>
      <c r="C332" s="5">
        <v>1199999.97</v>
      </c>
      <c r="D332" s="5"/>
      <c r="E332" s="5"/>
      <c r="F332" s="5"/>
      <c r="G332" s="5">
        <v>1199999.97</v>
      </c>
    </row>
    <row r="333" spans="1:7" x14ac:dyDescent="0.2">
      <c r="A333" s="20" t="s">
        <v>1823</v>
      </c>
      <c r="B333" s="20" t="s">
        <v>1822</v>
      </c>
      <c r="C333" s="5">
        <v>1199999.79</v>
      </c>
      <c r="D333" s="5"/>
      <c r="E333" s="5"/>
      <c r="F333" s="5"/>
      <c r="G333" s="5">
        <v>1199999.79</v>
      </c>
    </row>
    <row r="334" spans="1:7" x14ac:dyDescent="0.2">
      <c r="A334" s="20" t="s">
        <v>1821</v>
      </c>
      <c r="B334" s="20" t="s">
        <v>1820</v>
      </c>
      <c r="C334" s="5">
        <v>1999999.63</v>
      </c>
      <c r="D334" s="5"/>
      <c r="E334" s="5"/>
      <c r="F334" s="5"/>
      <c r="G334" s="5">
        <v>1999999.63</v>
      </c>
    </row>
    <row r="335" spans="1:7" x14ac:dyDescent="0.2">
      <c r="A335" s="20" t="s">
        <v>1819</v>
      </c>
      <c r="B335" s="20" t="s">
        <v>1818</v>
      </c>
      <c r="C335" s="5">
        <v>1999999.8</v>
      </c>
      <c r="D335" s="5"/>
      <c r="E335" s="5"/>
      <c r="F335" s="5"/>
      <c r="G335" s="5">
        <v>1999999.8</v>
      </c>
    </row>
    <row r="336" spans="1:7" x14ac:dyDescent="0.2">
      <c r="A336" s="20" t="s">
        <v>1817</v>
      </c>
      <c r="B336" s="20" t="s">
        <v>1816</v>
      </c>
      <c r="C336" s="5">
        <v>799999.98</v>
      </c>
      <c r="D336" s="5"/>
      <c r="E336" s="5"/>
      <c r="F336" s="5"/>
      <c r="G336" s="5">
        <v>799999.98</v>
      </c>
    </row>
    <row r="337" spans="1:7" x14ac:dyDescent="0.2">
      <c r="A337" s="20" t="s">
        <v>1815</v>
      </c>
      <c r="B337" s="20" t="s">
        <v>1814</v>
      </c>
      <c r="C337" s="5">
        <v>800000</v>
      </c>
      <c r="D337" s="5"/>
      <c r="E337" s="5"/>
      <c r="F337" s="5"/>
      <c r="G337" s="5">
        <v>800000</v>
      </c>
    </row>
    <row r="338" spans="1:7" x14ac:dyDescent="0.2">
      <c r="A338" s="20" t="s">
        <v>1813</v>
      </c>
      <c r="B338" s="20" t="s">
        <v>1812</v>
      </c>
      <c r="C338" s="5">
        <v>800000</v>
      </c>
      <c r="D338" s="5"/>
      <c r="E338" s="5"/>
      <c r="F338" s="5"/>
      <c r="G338" s="5">
        <v>800000</v>
      </c>
    </row>
    <row r="339" spans="1:7" x14ac:dyDescent="0.2">
      <c r="A339" s="20" t="s">
        <v>1811</v>
      </c>
      <c r="B339" s="20" t="s">
        <v>1810</v>
      </c>
      <c r="C339" s="5">
        <v>800000</v>
      </c>
      <c r="D339" s="5"/>
      <c r="E339" s="5"/>
      <c r="F339" s="5"/>
      <c r="G339" s="5">
        <v>800000</v>
      </c>
    </row>
    <row r="340" spans="1:7" x14ac:dyDescent="0.2">
      <c r="A340" s="20" t="s">
        <v>1809</v>
      </c>
      <c r="B340" s="20" t="s">
        <v>1808</v>
      </c>
      <c r="C340" s="5">
        <v>800000</v>
      </c>
      <c r="D340" s="5"/>
      <c r="E340" s="5"/>
      <c r="F340" s="5"/>
      <c r="G340" s="5">
        <v>800000</v>
      </c>
    </row>
    <row r="341" spans="1:7" x14ac:dyDescent="0.2">
      <c r="A341" s="20" t="s">
        <v>1807</v>
      </c>
      <c r="B341" s="20" t="s">
        <v>1806</v>
      </c>
      <c r="C341" s="5">
        <v>1200000</v>
      </c>
      <c r="D341" s="5"/>
      <c r="E341" s="5"/>
      <c r="F341" s="5"/>
      <c r="G341" s="5">
        <v>1200000</v>
      </c>
    </row>
    <row r="342" spans="1:7" x14ac:dyDescent="0.2">
      <c r="A342" s="20" t="s">
        <v>1805</v>
      </c>
      <c r="B342" s="20" t="s">
        <v>1804</v>
      </c>
      <c r="C342" s="5">
        <v>1100000</v>
      </c>
      <c r="D342" s="5"/>
      <c r="E342" s="5"/>
      <c r="F342" s="5"/>
      <c r="G342" s="5">
        <v>1100000</v>
      </c>
    </row>
    <row r="343" spans="1:7" x14ac:dyDescent="0.2">
      <c r="A343" s="20" t="s">
        <v>1803</v>
      </c>
      <c r="B343" s="20" t="s">
        <v>1802</v>
      </c>
      <c r="C343" s="5">
        <v>1499999.97</v>
      </c>
      <c r="D343" s="5"/>
      <c r="E343" s="5"/>
      <c r="F343" s="5"/>
      <c r="G343" s="5">
        <v>1499999.97</v>
      </c>
    </row>
    <row r="344" spans="1:7" x14ac:dyDescent="0.2">
      <c r="A344" s="20" t="s">
        <v>1801</v>
      </c>
      <c r="B344" s="20" t="s">
        <v>1800</v>
      </c>
      <c r="C344" s="5">
        <v>6999303.1299999999</v>
      </c>
      <c r="D344" s="5"/>
      <c r="E344" s="5"/>
      <c r="F344" s="5"/>
      <c r="G344" s="5">
        <v>6999303.1299999999</v>
      </c>
    </row>
    <row r="345" spans="1:7" x14ac:dyDescent="0.2">
      <c r="A345" s="20" t="s">
        <v>1799</v>
      </c>
      <c r="B345" s="20" t="s">
        <v>1798</v>
      </c>
      <c r="C345" s="5">
        <v>5000000</v>
      </c>
      <c r="D345" s="5"/>
      <c r="E345" s="5"/>
      <c r="F345" s="5"/>
      <c r="G345" s="5">
        <v>5000000</v>
      </c>
    </row>
    <row r="346" spans="1:7" x14ac:dyDescent="0.2">
      <c r="A346" s="20" t="s">
        <v>1797</v>
      </c>
      <c r="B346" s="20" t="s">
        <v>1796</v>
      </c>
      <c r="C346" s="5">
        <v>4996360.74</v>
      </c>
      <c r="D346" s="5"/>
      <c r="E346" s="5"/>
      <c r="F346" s="5"/>
      <c r="G346" s="5">
        <v>4996360.74</v>
      </c>
    </row>
    <row r="347" spans="1:7" x14ac:dyDescent="0.2">
      <c r="A347" s="20" t="s">
        <v>1795</v>
      </c>
      <c r="B347" s="20" t="s">
        <v>1794</v>
      </c>
      <c r="C347" s="5">
        <v>1999999.85</v>
      </c>
      <c r="D347" s="5"/>
      <c r="E347" s="5"/>
      <c r="F347" s="5"/>
      <c r="G347" s="5">
        <v>1999999.85</v>
      </c>
    </row>
    <row r="348" spans="1:7" x14ac:dyDescent="0.2">
      <c r="A348" s="20" t="s">
        <v>1793</v>
      </c>
      <c r="B348" s="20" t="s">
        <v>1792</v>
      </c>
      <c r="C348" s="5">
        <v>8992122.6099999994</v>
      </c>
      <c r="D348" s="5"/>
      <c r="E348" s="5"/>
      <c r="F348" s="5"/>
      <c r="G348" s="5">
        <v>8992122.6099999994</v>
      </c>
    </row>
    <row r="349" spans="1:7" x14ac:dyDescent="0.2">
      <c r="A349" s="20" t="s">
        <v>1791</v>
      </c>
      <c r="B349" s="20" t="s">
        <v>1790</v>
      </c>
      <c r="C349" s="5">
        <v>1500000</v>
      </c>
      <c r="D349" s="5"/>
      <c r="E349" s="5"/>
      <c r="F349" s="5"/>
      <c r="G349" s="5">
        <v>1500000</v>
      </c>
    </row>
    <row r="350" spans="1:7" x14ac:dyDescent="0.2">
      <c r="A350" s="20" t="s">
        <v>1789</v>
      </c>
      <c r="B350" s="20" t="s">
        <v>1788</v>
      </c>
      <c r="C350" s="5">
        <v>815.94</v>
      </c>
      <c r="D350" s="5"/>
      <c r="E350" s="5"/>
      <c r="F350" s="5"/>
      <c r="G350" s="5">
        <v>815.94</v>
      </c>
    </row>
    <row r="351" spans="1:7" x14ac:dyDescent="0.2">
      <c r="A351" s="20" t="s">
        <v>1787</v>
      </c>
      <c r="B351" s="20" t="s">
        <v>1786</v>
      </c>
      <c r="C351" s="5">
        <v>21749.34</v>
      </c>
      <c r="D351" s="5"/>
      <c r="E351" s="5"/>
      <c r="F351" s="5"/>
      <c r="G351" s="5">
        <v>21749.34</v>
      </c>
    </row>
    <row r="352" spans="1:7" x14ac:dyDescent="0.2">
      <c r="A352" s="20" t="s">
        <v>1785</v>
      </c>
      <c r="B352" s="20" t="s">
        <v>1784</v>
      </c>
      <c r="C352" s="5">
        <v>1199999.99</v>
      </c>
      <c r="D352" s="5"/>
      <c r="E352" s="5"/>
      <c r="F352" s="5"/>
      <c r="G352" s="5">
        <v>1199999.99</v>
      </c>
    </row>
    <row r="353" spans="1:7" x14ac:dyDescent="0.2">
      <c r="A353" s="20" t="s">
        <v>1783</v>
      </c>
      <c r="B353" s="20" t="s">
        <v>1782</v>
      </c>
      <c r="C353" s="5">
        <v>1200000</v>
      </c>
      <c r="D353" s="5"/>
      <c r="E353" s="5"/>
      <c r="F353" s="5"/>
      <c r="G353" s="5">
        <v>1200000</v>
      </c>
    </row>
    <row r="354" spans="1:7" x14ac:dyDescent="0.2">
      <c r="A354" s="20" t="s">
        <v>1781</v>
      </c>
      <c r="B354" s="20" t="s">
        <v>1780</v>
      </c>
      <c r="C354" s="5">
        <v>1199999.99</v>
      </c>
      <c r="D354" s="5"/>
      <c r="E354" s="5"/>
      <c r="F354" s="5"/>
      <c r="G354" s="5">
        <v>1199999.99</v>
      </c>
    </row>
    <row r="355" spans="1:7" x14ac:dyDescent="0.2">
      <c r="A355" s="20" t="s">
        <v>1779</v>
      </c>
      <c r="B355" s="20" t="s">
        <v>1778</v>
      </c>
      <c r="C355" s="5">
        <v>1199999.99</v>
      </c>
      <c r="D355" s="5"/>
      <c r="E355" s="5"/>
      <c r="F355" s="5"/>
      <c r="G355" s="5">
        <v>1199999.99</v>
      </c>
    </row>
    <row r="356" spans="1:7" x14ac:dyDescent="0.2">
      <c r="A356" s="20" t="s">
        <v>1777</v>
      </c>
      <c r="B356" s="20" t="s">
        <v>1776</v>
      </c>
      <c r="C356" s="5">
        <v>1000000</v>
      </c>
      <c r="D356" s="5"/>
      <c r="E356" s="5"/>
      <c r="F356" s="5"/>
      <c r="G356" s="5">
        <v>1000000</v>
      </c>
    </row>
    <row r="357" spans="1:7" x14ac:dyDescent="0.2">
      <c r="A357" s="20" t="s">
        <v>1775</v>
      </c>
      <c r="B357" s="20" t="s">
        <v>1774</v>
      </c>
      <c r="C357" s="5">
        <v>1199999.74</v>
      </c>
      <c r="D357" s="5"/>
      <c r="E357" s="5"/>
      <c r="F357" s="5"/>
      <c r="G357" s="5">
        <v>1199999.74</v>
      </c>
    </row>
    <row r="358" spans="1:7" x14ac:dyDescent="0.2">
      <c r="A358" s="20" t="s">
        <v>1773</v>
      </c>
      <c r="B358" s="20" t="s">
        <v>1772</v>
      </c>
      <c r="C358" s="5">
        <v>1199999.99</v>
      </c>
      <c r="D358" s="5"/>
      <c r="E358" s="5"/>
      <c r="F358" s="5"/>
      <c r="G358" s="5">
        <v>1199999.99</v>
      </c>
    </row>
    <row r="359" spans="1:7" x14ac:dyDescent="0.2">
      <c r="A359" s="20" t="s">
        <v>1771</v>
      </c>
      <c r="B359" s="20" t="s">
        <v>1770</v>
      </c>
      <c r="C359" s="5">
        <v>1299999.8600000001</v>
      </c>
      <c r="D359" s="5"/>
      <c r="E359" s="5"/>
      <c r="F359" s="5"/>
      <c r="G359" s="5">
        <v>1299999.8600000001</v>
      </c>
    </row>
    <row r="360" spans="1:7" x14ac:dyDescent="0.2">
      <c r="A360" s="20" t="s">
        <v>1769</v>
      </c>
      <c r="B360" s="20" t="s">
        <v>1768</v>
      </c>
      <c r="C360" s="5">
        <v>1300000</v>
      </c>
      <c r="D360" s="5"/>
      <c r="E360" s="5"/>
      <c r="F360" s="5"/>
      <c r="G360" s="5">
        <v>1300000</v>
      </c>
    </row>
    <row r="361" spans="1:7" x14ac:dyDescent="0.2">
      <c r="A361" s="20" t="s">
        <v>1767</v>
      </c>
      <c r="B361" s="20" t="s">
        <v>1766</v>
      </c>
      <c r="C361" s="5">
        <v>4500000</v>
      </c>
      <c r="D361" s="5"/>
      <c r="E361" s="5"/>
      <c r="F361" s="5"/>
      <c r="G361" s="5">
        <v>4500000</v>
      </c>
    </row>
    <row r="362" spans="1:7" x14ac:dyDescent="0.2">
      <c r="A362" s="20" t="s">
        <v>1765</v>
      </c>
      <c r="B362" s="20" t="s">
        <v>1764</v>
      </c>
      <c r="C362" s="5">
        <v>850000</v>
      </c>
      <c r="D362" s="5"/>
      <c r="E362" s="5"/>
      <c r="F362" s="5"/>
      <c r="G362" s="5">
        <v>850000</v>
      </c>
    </row>
    <row r="363" spans="1:7" x14ac:dyDescent="0.2">
      <c r="A363" s="20" t="s">
        <v>1763</v>
      </c>
      <c r="B363" s="20" t="s">
        <v>1455</v>
      </c>
      <c r="C363" s="5">
        <v>2171740.79</v>
      </c>
      <c r="D363" s="5"/>
      <c r="E363" s="5"/>
      <c r="F363" s="5"/>
      <c r="G363" s="5">
        <v>2171740.79</v>
      </c>
    </row>
    <row r="364" spans="1:7" x14ac:dyDescent="0.2">
      <c r="A364" s="20" t="s">
        <v>1762</v>
      </c>
      <c r="B364" s="20" t="s">
        <v>1761</v>
      </c>
      <c r="C364" s="5">
        <v>1799999.91</v>
      </c>
      <c r="D364" s="5"/>
      <c r="E364" s="5"/>
      <c r="F364" s="5"/>
      <c r="G364" s="5">
        <v>1799999.91</v>
      </c>
    </row>
    <row r="365" spans="1:7" x14ac:dyDescent="0.2">
      <c r="A365" s="20" t="s">
        <v>1760</v>
      </c>
      <c r="B365" s="20" t="s">
        <v>1759</v>
      </c>
      <c r="C365" s="5">
        <v>900000</v>
      </c>
      <c r="D365" s="5"/>
      <c r="E365" s="5"/>
      <c r="F365" s="5"/>
      <c r="G365" s="5">
        <v>900000</v>
      </c>
    </row>
    <row r="366" spans="1:7" x14ac:dyDescent="0.2">
      <c r="A366" s="20" t="s">
        <v>1758</v>
      </c>
      <c r="B366" s="20" t="s">
        <v>1757</v>
      </c>
      <c r="C366" s="5">
        <v>-0.01</v>
      </c>
      <c r="D366" s="5"/>
      <c r="E366" s="5"/>
      <c r="F366" s="5"/>
      <c r="G366" s="5">
        <v>-0.01</v>
      </c>
    </row>
    <row r="367" spans="1:7" x14ac:dyDescent="0.2">
      <c r="A367" s="20" t="s">
        <v>1756</v>
      </c>
      <c r="B367" s="20" t="s">
        <v>1755</v>
      </c>
      <c r="C367" s="5">
        <v>698458.9</v>
      </c>
      <c r="D367" s="5"/>
      <c r="E367" s="5"/>
      <c r="F367" s="5"/>
      <c r="G367" s="5">
        <v>698458.9</v>
      </c>
    </row>
    <row r="368" spans="1:7" x14ac:dyDescent="0.2">
      <c r="A368" s="20" t="s">
        <v>1754</v>
      </c>
      <c r="B368" s="20" t="s">
        <v>1753</v>
      </c>
      <c r="C368" s="5">
        <v>900000</v>
      </c>
      <c r="D368" s="5"/>
      <c r="E368" s="5"/>
      <c r="F368" s="5"/>
      <c r="G368" s="5">
        <v>900000</v>
      </c>
    </row>
    <row r="369" spans="1:7" x14ac:dyDescent="0.2">
      <c r="A369" s="20" t="s">
        <v>1752</v>
      </c>
      <c r="B369" s="20" t="s">
        <v>1751</v>
      </c>
      <c r="C369" s="5">
        <v>2991168.4</v>
      </c>
      <c r="D369" s="5"/>
      <c r="E369" s="5"/>
      <c r="F369" s="5"/>
      <c r="G369" s="5">
        <v>2991168.4</v>
      </c>
    </row>
    <row r="370" spans="1:7" x14ac:dyDescent="0.2">
      <c r="A370" s="20" t="s">
        <v>1750</v>
      </c>
      <c r="B370" s="20" t="s">
        <v>1749</v>
      </c>
      <c r="C370" s="5">
        <v>60319.75</v>
      </c>
      <c r="D370" s="5"/>
      <c r="E370" s="5"/>
      <c r="F370" s="5"/>
      <c r="G370" s="5">
        <v>60319.75</v>
      </c>
    </row>
    <row r="371" spans="1:7" x14ac:dyDescent="0.2">
      <c r="A371" s="20" t="s">
        <v>1748</v>
      </c>
      <c r="B371" s="20" t="s">
        <v>1747</v>
      </c>
      <c r="C371" s="5">
        <v>800000</v>
      </c>
      <c r="D371" s="5"/>
      <c r="E371" s="5"/>
      <c r="F371" s="5"/>
      <c r="G371" s="5">
        <v>800000</v>
      </c>
    </row>
    <row r="372" spans="1:7" x14ac:dyDescent="0.2">
      <c r="A372" s="20" t="s">
        <v>1746</v>
      </c>
      <c r="B372" s="20" t="s">
        <v>1745</v>
      </c>
      <c r="C372" s="5">
        <v>1300000</v>
      </c>
      <c r="D372" s="5"/>
      <c r="E372" s="5"/>
      <c r="F372" s="5"/>
      <c r="G372" s="5">
        <v>1300000</v>
      </c>
    </row>
    <row r="373" spans="1:7" x14ac:dyDescent="0.2">
      <c r="A373" s="20" t="s">
        <v>1744</v>
      </c>
      <c r="B373" s="20" t="s">
        <v>1743</v>
      </c>
      <c r="C373" s="5">
        <v>1300000</v>
      </c>
      <c r="D373" s="5"/>
      <c r="E373" s="5"/>
      <c r="F373" s="5"/>
      <c r="G373" s="5">
        <v>1300000</v>
      </c>
    </row>
    <row r="374" spans="1:7" x14ac:dyDescent="0.2">
      <c r="A374" s="20" t="s">
        <v>1742</v>
      </c>
      <c r="B374" s="20" t="s">
        <v>1741</v>
      </c>
      <c r="C374" s="5">
        <v>1104210.0900000001</v>
      </c>
      <c r="D374" s="5"/>
      <c r="E374" s="5"/>
      <c r="F374" s="5"/>
      <c r="G374" s="5">
        <v>1104210.0900000001</v>
      </c>
    </row>
    <row r="375" spans="1:7" x14ac:dyDescent="0.2">
      <c r="A375" s="20" t="s">
        <v>1740</v>
      </c>
      <c r="B375" s="20" t="s">
        <v>1739</v>
      </c>
      <c r="C375" s="5">
        <v>1199999.54</v>
      </c>
      <c r="D375" s="5"/>
      <c r="E375" s="5"/>
      <c r="F375" s="5"/>
      <c r="G375" s="5">
        <v>1199999.54</v>
      </c>
    </row>
    <row r="376" spans="1:7" x14ac:dyDescent="0.2">
      <c r="A376" s="20" t="s">
        <v>1738</v>
      </c>
      <c r="B376" s="20" t="s">
        <v>1737</v>
      </c>
      <c r="C376" s="5">
        <v>1199999.99</v>
      </c>
      <c r="D376" s="5"/>
      <c r="E376" s="5"/>
      <c r="F376" s="5"/>
      <c r="G376" s="5">
        <v>1199999.99</v>
      </c>
    </row>
    <row r="377" spans="1:7" x14ac:dyDescent="0.2">
      <c r="A377" s="20" t="s">
        <v>1736</v>
      </c>
      <c r="B377" s="20" t="s">
        <v>1453</v>
      </c>
      <c r="C377" s="5">
        <v>692852.01</v>
      </c>
      <c r="D377" s="5"/>
      <c r="E377" s="5"/>
      <c r="F377" s="5"/>
      <c r="G377" s="5">
        <v>692852.01</v>
      </c>
    </row>
    <row r="378" spans="1:7" x14ac:dyDescent="0.2">
      <c r="A378" s="20" t="s">
        <v>1735</v>
      </c>
      <c r="B378" s="20" t="s">
        <v>1734</v>
      </c>
      <c r="C378" s="5">
        <v>800000</v>
      </c>
      <c r="D378" s="5"/>
      <c r="E378" s="5"/>
      <c r="F378" s="5"/>
      <c r="G378" s="5">
        <v>800000</v>
      </c>
    </row>
    <row r="379" spans="1:7" x14ac:dyDescent="0.2">
      <c r="A379" s="20" t="s">
        <v>1733</v>
      </c>
      <c r="B379" s="20" t="s">
        <v>1451</v>
      </c>
      <c r="C379" s="5">
        <v>680052.62</v>
      </c>
      <c r="D379" s="5"/>
      <c r="E379" s="5"/>
      <c r="F379" s="5"/>
      <c r="G379" s="5">
        <v>680052.62</v>
      </c>
    </row>
    <row r="380" spans="1:7" x14ac:dyDescent="0.2">
      <c r="A380" s="20" t="s">
        <v>1732</v>
      </c>
      <c r="B380" s="20" t="s">
        <v>1731</v>
      </c>
      <c r="C380" s="5">
        <v>43057.88</v>
      </c>
      <c r="D380" s="5"/>
      <c r="E380" s="5"/>
      <c r="F380" s="5"/>
      <c r="G380" s="5">
        <v>43057.88</v>
      </c>
    </row>
    <row r="381" spans="1:7" x14ac:dyDescent="0.2">
      <c r="A381" s="20" t="s">
        <v>1730</v>
      </c>
      <c r="B381" s="20" t="s">
        <v>1729</v>
      </c>
      <c r="C381" s="5">
        <v>1199999.9099999999</v>
      </c>
      <c r="D381" s="5"/>
      <c r="E381" s="5"/>
      <c r="F381" s="5"/>
      <c r="G381" s="5">
        <v>1199999.9099999999</v>
      </c>
    </row>
    <row r="382" spans="1:7" x14ac:dyDescent="0.2">
      <c r="A382" s="20" t="s">
        <v>1728</v>
      </c>
      <c r="B382" s="20" t="s">
        <v>1727</v>
      </c>
      <c r="C382" s="5">
        <v>800000</v>
      </c>
      <c r="D382" s="5"/>
      <c r="E382" s="5"/>
      <c r="F382" s="5"/>
      <c r="G382" s="5">
        <v>800000</v>
      </c>
    </row>
    <row r="383" spans="1:7" x14ac:dyDescent="0.2">
      <c r="A383" s="20" t="s">
        <v>1726</v>
      </c>
      <c r="B383" s="20" t="s">
        <v>1725</v>
      </c>
      <c r="C383" s="5">
        <v>1300000</v>
      </c>
      <c r="D383" s="5"/>
      <c r="E383" s="5"/>
      <c r="F383" s="5"/>
      <c r="G383" s="5">
        <v>1300000</v>
      </c>
    </row>
    <row r="384" spans="1:7" x14ac:dyDescent="0.2">
      <c r="A384" s="20" t="s">
        <v>1724</v>
      </c>
      <c r="B384" s="20" t="s">
        <v>1723</v>
      </c>
      <c r="C384" s="5">
        <v>9996964.5099999998</v>
      </c>
      <c r="D384" s="5"/>
      <c r="E384" s="5"/>
      <c r="F384" s="5"/>
      <c r="G384" s="5">
        <v>9996964.5099999998</v>
      </c>
    </row>
    <row r="385" spans="1:7" x14ac:dyDescent="0.2">
      <c r="A385" s="20" t="s">
        <v>1722</v>
      </c>
      <c r="B385" s="20" t="s">
        <v>1721</v>
      </c>
      <c r="C385" s="5">
        <v>0.27</v>
      </c>
      <c r="D385" s="5"/>
      <c r="E385" s="5"/>
      <c r="F385" s="5"/>
      <c r="G385" s="5">
        <v>0.27</v>
      </c>
    </row>
    <row r="386" spans="1:7" x14ac:dyDescent="0.2">
      <c r="A386" s="20" t="s">
        <v>1720</v>
      </c>
      <c r="B386" s="20" t="s">
        <v>1719</v>
      </c>
      <c r="C386" s="5">
        <v>1199999.97</v>
      </c>
      <c r="D386" s="5"/>
      <c r="E386" s="5"/>
      <c r="F386" s="5"/>
      <c r="G386" s="5">
        <v>1199999.97</v>
      </c>
    </row>
    <row r="387" spans="1:7" x14ac:dyDescent="0.2">
      <c r="A387" s="20" t="s">
        <v>1718</v>
      </c>
      <c r="B387" s="20" t="s">
        <v>1449</v>
      </c>
      <c r="C387" s="5">
        <v>928283.09</v>
      </c>
      <c r="D387" s="5"/>
      <c r="E387" s="5"/>
      <c r="F387" s="5"/>
      <c r="G387" s="5">
        <v>928283.09</v>
      </c>
    </row>
    <row r="388" spans="1:7" x14ac:dyDescent="0.2">
      <c r="A388" s="20" t="s">
        <v>1717</v>
      </c>
      <c r="B388" s="20" t="s">
        <v>1716</v>
      </c>
      <c r="C388" s="5">
        <v>1244820.05</v>
      </c>
      <c r="D388" s="5"/>
      <c r="E388" s="5"/>
      <c r="F388" s="5"/>
      <c r="G388" s="5">
        <v>1244820.05</v>
      </c>
    </row>
    <row r="389" spans="1:7" x14ac:dyDescent="0.2">
      <c r="A389" s="20" t="s">
        <v>1715</v>
      </c>
      <c r="B389" s="20" t="s">
        <v>1714</v>
      </c>
      <c r="C389" s="5">
        <v>1731432.44</v>
      </c>
      <c r="D389" s="5"/>
      <c r="E389" s="5"/>
      <c r="F389" s="5"/>
      <c r="G389" s="5">
        <v>1731432.44</v>
      </c>
    </row>
    <row r="390" spans="1:7" x14ac:dyDescent="0.2">
      <c r="A390" s="20" t="s">
        <v>1713</v>
      </c>
      <c r="B390" s="20" t="s">
        <v>1712</v>
      </c>
      <c r="C390" s="5">
        <v>917689.28</v>
      </c>
      <c r="D390" s="5"/>
      <c r="E390" s="5"/>
      <c r="F390" s="5"/>
      <c r="G390" s="5">
        <v>917689.28</v>
      </c>
    </row>
    <row r="391" spans="1:7" x14ac:dyDescent="0.2">
      <c r="A391" s="20" t="s">
        <v>1711</v>
      </c>
      <c r="B391" s="20" t="s">
        <v>1710</v>
      </c>
      <c r="C391" s="5">
        <v>1500000</v>
      </c>
      <c r="D391" s="5"/>
      <c r="E391" s="5"/>
      <c r="F391" s="5"/>
      <c r="G391" s="5">
        <v>1500000</v>
      </c>
    </row>
    <row r="392" spans="1:7" x14ac:dyDescent="0.2">
      <c r="A392" s="20" t="s">
        <v>1709</v>
      </c>
      <c r="B392" s="20" t="s">
        <v>1708</v>
      </c>
      <c r="C392" s="5">
        <v>2457098.35</v>
      </c>
      <c r="D392" s="5"/>
      <c r="E392" s="5"/>
      <c r="F392" s="5"/>
      <c r="G392" s="5">
        <v>2457098.35</v>
      </c>
    </row>
    <row r="393" spans="1:7" x14ac:dyDescent="0.2">
      <c r="A393" s="20" t="s">
        <v>1707</v>
      </c>
      <c r="B393" s="20" t="s">
        <v>1706</v>
      </c>
      <c r="C393" s="5">
        <v>3067844.23</v>
      </c>
      <c r="D393" s="5"/>
      <c r="E393" s="5"/>
      <c r="F393" s="5"/>
      <c r="G393" s="5">
        <v>3067844.23</v>
      </c>
    </row>
    <row r="394" spans="1:7" x14ac:dyDescent="0.2">
      <c r="A394" s="20" t="s">
        <v>1705</v>
      </c>
      <c r="B394" s="20" t="s">
        <v>1344</v>
      </c>
      <c r="C394" s="5">
        <v>11989534.800000001</v>
      </c>
      <c r="D394" s="5"/>
      <c r="E394" s="5"/>
      <c r="F394" s="5"/>
      <c r="G394" s="5">
        <v>11989534.800000001</v>
      </c>
    </row>
    <row r="395" spans="1:7" x14ac:dyDescent="0.2">
      <c r="A395" s="20" t="s">
        <v>1704</v>
      </c>
      <c r="B395" s="20" t="s">
        <v>1342</v>
      </c>
      <c r="C395" s="5">
        <v>14989112.51</v>
      </c>
      <c r="D395" s="5"/>
      <c r="E395" s="5"/>
      <c r="F395" s="5"/>
      <c r="G395" s="5">
        <v>14989112.51</v>
      </c>
    </row>
    <row r="396" spans="1:7" x14ac:dyDescent="0.2">
      <c r="A396" s="20" t="s">
        <v>1703</v>
      </c>
      <c r="B396" s="20" t="s">
        <v>1702</v>
      </c>
      <c r="C396" s="5">
        <v>2998918.43</v>
      </c>
      <c r="D396" s="5"/>
      <c r="E396" s="5"/>
      <c r="F396" s="5"/>
      <c r="G396" s="5">
        <v>2998918.43</v>
      </c>
    </row>
    <row r="397" spans="1:7" x14ac:dyDescent="0.2">
      <c r="A397" s="20" t="s">
        <v>1701</v>
      </c>
      <c r="B397" s="20" t="s">
        <v>1700</v>
      </c>
      <c r="C397" s="5">
        <v>13998911.609999999</v>
      </c>
      <c r="D397" s="5"/>
      <c r="E397" s="5"/>
      <c r="F397" s="5"/>
      <c r="G397" s="5">
        <v>13998911.609999999</v>
      </c>
    </row>
    <row r="398" spans="1:7" x14ac:dyDescent="0.2">
      <c r="A398" s="20" t="s">
        <v>1699</v>
      </c>
      <c r="B398" s="20" t="s">
        <v>1698</v>
      </c>
      <c r="C398" s="5">
        <v>14000000</v>
      </c>
      <c r="D398" s="5"/>
      <c r="E398" s="5"/>
      <c r="F398" s="5"/>
      <c r="G398" s="5">
        <v>14000000</v>
      </c>
    </row>
    <row r="399" spans="1:7" x14ac:dyDescent="0.2">
      <c r="A399" s="20" t="s">
        <v>1697</v>
      </c>
      <c r="B399" s="20" t="s">
        <v>1696</v>
      </c>
      <c r="C399" s="5">
        <v>7000000</v>
      </c>
      <c r="D399" s="5"/>
      <c r="E399" s="5"/>
      <c r="F399" s="5"/>
      <c r="G399" s="5">
        <v>7000000</v>
      </c>
    </row>
    <row r="400" spans="1:7" x14ac:dyDescent="0.2">
      <c r="A400" s="20" t="s">
        <v>1695</v>
      </c>
      <c r="B400" s="20" t="s">
        <v>1340</v>
      </c>
      <c r="C400" s="5">
        <v>22195631.670000002</v>
      </c>
      <c r="D400" s="5"/>
      <c r="E400" s="5"/>
      <c r="F400" s="5"/>
      <c r="G400" s="5">
        <v>22195631.670000002</v>
      </c>
    </row>
    <row r="401" spans="1:7" x14ac:dyDescent="0.2">
      <c r="A401" s="20" t="s">
        <v>1694</v>
      </c>
      <c r="B401" s="20" t="s">
        <v>1693</v>
      </c>
      <c r="C401" s="5">
        <v>1999999.67</v>
      </c>
      <c r="D401" s="5"/>
      <c r="E401" s="5"/>
      <c r="F401" s="5"/>
      <c r="G401" s="5">
        <v>1999999.67</v>
      </c>
    </row>
    <row r="402" spans="1:7" x14ac:dyDescent="0.2">
      <c r="A402" s="20" t="s">
        <v>1692</v>
      </c>
      <c r="B402" s="20" t="s">
        <v>1691</v>
      </c>
      <c r="C402" s="5">
        <v>35935.54</v>
      </c>
      <c r="D402" s="5"/>
      <c r="E402" s="5"/>
      <c r="F402" s="5"/>
      <c r="G402" s="5">
        <v>35935.54</v>
      </c>
    </row>
    <row r="403" spans="1:7" x14ac:dyDescent="0.2">
      <c r="A403" s="20" t="s">
        <v>1690</v>
      </c>
      <c r="B403" s="20" t="s">
        <v>1689</v>
      </c>
      <c r="C403" s="5">
        <v>4998203.57</v>
      </c>
      <c r="D403" s="5"/>
      <c r="E403" s="5"/>
      <c r="F403" s="5"/>
      <c r="G403" s="5">
        <v>4998203.57</v>
      </c>
    </row>
    <row r="404" spans="1:7" x14ac:dyDescent="0.2">
      <c r="A404" s="20" t="s">
        <v>1688</v>
      </c>
      <c r="B404" s="20" t="s">
        <v>1687</v>
      </c>
      <c r="C404" s="5">
        <v>3000000</v>
      </c>
      <c r="D404" s="5"/>
      <c r="E404" s="5"/>
      <c r="F404" s="5"/>
      <c r="G404" s="5">
        <v>3000000</v>
      </c>
    </row>
    <row r="405" spans="1:7" x14ac:dyDescent="0.2">
      <c r="A405" s="20" t="s">
        <v>1686</v>
      </c>
      <c r="B405" s="20" t="s">
        <v>1685</v>
      </c>
      <c r="C405" s="5">
        <v>2994448.43</v>
      </c>
      <c r="D405" s="5"/>
      <c r="E405" s="5"/>
      <c r="F405" s="5"/>
      <c r="G405" s="5">
        <v>2994448.43</v>
      </c>
    </row>
    <row r="406" spans="1:7" x14ac:dyDescent="0.2">
      <c r="A406" s="20" t="s">
        <v>1684</v>
      </c>
      <c r="B406" s="20" t="s">
        <v>1683</v>
      </c>
      <c r="C406" s="5">
        <v>2799999.99</v>
      </c>
      <c r="D406" s="5"/>
      <c r="E406" s="5"/>
      <c r="F406" s="5"/>
      <c r="G406" s="5">
        <v>2799999.99</v>
      </c>
    </row>
    <row r="407" spans="1:7" x14ac:dyDescent="0.2">
      <c r="A407" s="20" t="s">
        <v>1682</v>
      </c>
      <c r="B407" s="20" t="s">
        <v>1681</v>
      </c>
      <c r="C407" s="5">
        <v>6991442.8300000001</v>
      </c>
      <c r="D407" s="5"/>
      <c r="E407" s="5"/>
      <c r="F407" s="5"/>
      <c r="G407" s="5">
        <v>6991442.8300000001</v>
      </c>
    </row>
    <row r="408" spans="1:7" x14ac:dyDescent="0.2">
      <c r="A408" s="20" t="s">
        <v>1680</v>
      </c>
      <c r="B408" s="20" t="s">
        <v>1338</v>
      </c>
      <c r="C408" s="5">
        <v>1838569.07</v>
      </c>
      <c r="D408" s="5"/>
      <c r="E408" s="5"/>
      <c r="F408" s="5"/>
      <c r="G408" s="5">
        <v>1838569.07</v>
      </c>
    </row>
    <row r="409" spans="1:7" x14ac:dyDescent="0.2">
      <c r="A409" s="20" t="s">
        <v>1679</v>
      </c>
      <c r="B409" s="20" t="s">
        <v>1678</v>
      </c>
      <c r="C409" s="5">
        <v>2992547.72</v>
      </c>
      <c r="D409" s="5"/>
      <c r="E409" s="5"/>
      <c r="F409" s="5"/>
      <c r="G409" s="5">
        <v>2992547.72</v>
      </c>
    </row>
    <row r="410" spans="1:7" x14ac:dyDescent="0.2">
      <c r="A410" s="20" t="s">
        <v>1677</v>
      </c>
      <c r="B410" s="20" t="s">
        <v>1336</v>
      </c>
      <c r="C410" s="5">
        <v>3228623.54</v>
      </c>
      <c r="D410" s="5"/>
      <c r="E410" s="5"/>
      <c r="F410" s="5"/>
      <c r="G410" s="5">
        <v>3228623.54</v>
      </c>
    </row>
    <row r="411" spans="1:7" x14ac:dyDescent="0.2">
      <c r="A411" s="20" t="s">
        <v>1676</v>
      </c>
      <c r="B411" s="20" t="s">
        <v>1675</v>
      </c>
      <c r="C411" s="5">
        <v>2500000</v>
      </c>
      <c r="D411" s="5"/>
      <c r="E411" s="5"/>
      <c r="F411" s="5"/>
      <c r="G411" s="5">
        <v>2500000</v>
      </c>
    </row>
    <row r="412" spans="1:7" x14ac:dyDescent="0.2">
      <c r="A412" s="20" t="s">
        <v>1674</v>
      </c>
      <c r="B412" s="20" t="s">
        <v>1232</v>
      </c>
      <c r="C412" s="5">
        <v>7954594.8200000003</v>
      </c>
      <c r="D412" s="5"/>
      <c r="E412" s="5"/>
      <c r="F412" s="5"/>
      <c r="G412" s="5">
        <v>7954594.8200000003</v>
      </c>
    </row>
    <row r="413" spans="1:7" x14ac:dyDescent="0.2">
      <c r="A413" s="20" t="s">
        <v>1673</v>
      </c>
      <c r="B413" s="20" t="s">
        <v>1672</v>
      </c>
      <c r="C413" s="5">
        <v>1550000</v>
      </c>
      <c r="D413" s="5"/>
      <c r="E413" s="5"/>
      <c r="F413" s="5"/>
      <c r="G413" s="5">
        <v>1550000</v>
      </c>
    </row>
    <row r="414" spans="1:7" x14ac:dyDescent="0.2">
      <c r="A414" s="20" t="s">
        <v>1671</v>
      </c>
      <c r="B414" s="20" t="s">
        <v>1670</v>
      </c>
      <c r="C414" s="5">
        <v>1000000</v>
      </c>
      <c r="D414" s="5"/>
      <c r="E414" s="5"/>
      <c r="F414" s="5"/>
      <c r="G414" s="5">
        <v>1000000</v>
      </c>
    </row>
    <row r="415" spans="1:7" x14ac:dyDescent="0.2">
      <c r="A415" s="20" t="s">
        <v>1669</v>
      </c>
      <c r="B415" s="20" t="s">
        <v>1668</v>
      </c>
      <c r="C415" s="5">
        <v>1000000</v>
      </c>
      <c r="D415" s="5"/>
      <c r="E415" s="5"/>
      <c r="F415" s="5"/>
      <c r="G415" s="5">
        <v>1000000</v>
      </c>
    </row>
    <row r="416" spans="1:7" x14ac:dyDescent="0.2">
      <c r="A416" s="20" t="s">
        <v>1667</v>
      </c>
      <c r="B416" s="20" t="s">
        <v>1666</v>
      </c>
      <c r="C416" s="5">
        <v>1000000</v>
      </c>
      <c r="D416" s="5"/>
      <c r="E416" s="5"/>
      <c r="F416" s="5"/>
      <c r="G416" s="5">
        <v>1000000</v>
      </c>
    </row>
    <row r="417" spans="1:7" x14ac:dyDescent="0.2">
      <c r="A417" s="20" t="s">
        <v>1665</v>
      </c>
      <c r="B417" s="20" t="s">
        <v>1664</v>
      </c>
      <c r="C417" s="5">
        <v>874999.99</v>
      </c>
      <c r="D417" s="5"/>
      <c r="E417" s="5"/>
      <c r="F417" s="5"/>
      <c r="G417" s="5">
        <v>874999.99</v>
      </c>
    </row>
    <row r="418" spans="1:7" x14ac:dyDescent="0.2">
      <c r="A418" s="20" t="s">
        <v>1663</v>
      </c>
      <c r="B418" s="20" t="s">
        <v>1662</v>
      </c>
      <c r="C418" s="5">
        <v>1000000</v>
      </c>
      <c r="D418" s="5"/>
      <c r="E418" s="5"/>
      <c r="F418" s="5"/>
      <c r="G418" s="5">
        <v>1000000</v>
      </c>
    </row>
    <row r="419" spans="1:7" x14ac:dyDescent="0.2">
      <c r="A419" s="20" t="s">
        <v>1661</v>
      </c>
      <c r="B419" s="20" t="s">
        <v>1660</v>
      </c>
      <c r="C419" s="5">
        <v>1199999.99</v>
      </c>
      <c r="D419" s="5"/>
      <c r="E419" s="5"/>
      <c r="F419" s="5"/>
      <c r="G419" s="5">
        <v>1199999.99</v>
      </c>
    </row>
    <row r="420" spans="1:7" x14ac:dyDescent="0.2">
      <c r="A420" s="20" t="s">
        <v>1659</v>
      </c>
      <c r="B420" s="20" t="s">
        <v>1658</v>
      </c>
      <c r="C420" s="5">
        <v>15997940.220000001</v>
      </c>
      <c r="D420" s="5"/>
      <c r="E420" s="5"/>
      <c r="F420" s="5"/>
      <c r="G420" s="5">
        <v>15997940.220000001</v>
      </c>
    </row>
    <row r="421" spans="1:7" x14ac:dyDescent="0.2">
      <c r="A421" s="20" t="s">
        <v>1657</v>
      </c>
      <c r="B421" s="20" t="s">
        <v>1656</v>
      </c>
      <c r="C421" s="5">
        <v>2998793.61</v>
      </c>
      <c r="D421" s="5"/>
      <c r="E421" s="5"/>
      <c r="F421" s="5"/>
      <c r="G421" s="5">
        <v>2998793.61</v>
      </c>
    </row>
    <row r="422" spans="1:7" x14ac:dyDescent="0.2">
      <c r="A422" s="20" t="s">
        <v>1655</v>
      </c>
      <c r="B422" s="20" t="s">
        <v>1654</v>
      </c>
      <c r="C422" s="5">
        <v>800000</v>
      </c>
      <c r="D422" s="5"/>
      <c r="E422" s="5"/>
      <c r="F422" s="5"/>
      <c r="G422" s="5">
        <v>800000</v>
      </c>
    </row>
    <row r="423" spans="1:7" x14ac:dyDescent="0.2">
      <c r="A423" s="20" t="s">
        <v>1653</v>
      </c>
      <c r="B423" s="20" t="s">
        <v>1652</v>
      </c>
      <c r="C423" s="5">
        <v>1199999.78</v>
      </c>
      <c r="D423" s="5"/>
      <c r="E423" s="5"/>
      <c r="F423" s="5"/>
      <c r="G423" s="5">
        <v>1199999.78</v>
      </c>
    </row>
    <row r="424" spans="1:7" x14ac:dyDescent="0.2">
      <c r="A424" s="20" t="s">
        <v>1651</v>
      </c>
      <c r="B424" s="20" t="s">
        <v>1650</v>
      </c>
      <c r="C424" s="5">
        <v>280420.14</v>
      </c>
      <c r="D424" s="5"/>
      <c r="E424" s="5"/>
      <c r="F424" s="5"/>
      <c r="G424" s="5">
        <v>280420.14</v>
      </c>
    </row>
    <row r="425" spans="1:7" x14ac:dyDescent="0.2">
      <c r="A425" s="20" t="s">
        <v>1649</v>
      </c>
      <c r="B425" s="20" t="s">
        <v>1648</v>
      </c>
      <c r="C425" s="5">
        <v>2000000</v>
      </c>
      <c r="D425" s="5"/>
      <c r="E425" s="5"/>
      <c r="F425" s="5"/>
      <c r="G425" s="5">
        <v>2000000</v>
      </c>
    </row>
    <row r="426" spans="1:7" x14ac:dyDescent="0.2">
      <c r="A426" s="20" t="s">
        <v>1647</v>
      </c>
      <c r="B426" s="20" t="s">
        <v>1646</v>
      </c>
      <c r="C426" s="5">
        <v>1199999.99</v>
      </c>
      <c r="D426" s="5"/>
      <c r="E426" s="5"/>
      <c r="F426" s="5"/>
      <c r="G426" s="5">
        <v>1199999.99</v>
      </c>
    </row>
    <row r="427" spans="1:7" x14ac:dyDescent="0.2">
      <c r="A427" s="20" t="s">
        <v>1645</v>
      </c>
      <c r="B427" s="20" t="s">
        <v>1644</v>
      </c>
      <c r="C427" s="5">
        <v>1199999.99</v>
      </c>
      <c r="D427" s="5"/>
      <c r="E427" s="5"/>
      <c r="F427" s="5"/>
      <c r="G427" s="5">
        <v>1199999.99</v>
      </c>
    </row>
    <row r="428" spans="1:7" x14ac:dyDescent="0.2">
      <c r="A428" s="20" t="s">
        <v>1643</v>
      </c>
      <c r="B428" s="20" t="s">
        <v>1642</v>
      </c>
      <c r="C428" s="5">
        <v>1300000</v>
      </c>
      <c r="D428" s="5"/>
      <c r="E428" s="5"/>
      <c r="F428" s="5"/>
      <c r="G428" s="5">
        <v>1300000</v>
      </c>
    </row>
    <row r="429" spans="1:7" x14ac:dyDescent="0.2">
      <c r="A429" s="20" t="s">
        <v>1641</v>
      </c>
      <c r="B429" s="20" t="s">
        <v>1640</v>
      </c>
      <c r="C429" s="5">
        <v>1299999.8700000001</v>
      </c>
      <c r="D429" s="5"/>
      <c r="E429" s="5"/>
      <c r="F429" s="5"/>
      <c r="G429" s="5">
        <v>1299999.8700000001</v>
      </c>
    </row>
    <row r="430" spans="1:7" x14ac:dyDescent="0.2">
      <c r="A430" s="20" t="s">
        <v>1639</v>
      </c>
      <c r="B430" s="20" t="s">
        <v>1638</v>
      </c>
      <c r="C430" s="5">
        <v>14998865.35</v>
      </c>
      <c r="D430" s="5"/>
      <c r="E430" s="5"/>
      <c r="F430" s="5"/>
      <c r="G430" s="5">
        <v>14998865.35</v>
      </c>
    </row>
    <row r="431" spans="1:7" x14ac:dyDescent="0.2">
      <c r="A431" s="20" t="s">
        <v>1637</v>
      </c>
      <c r="B431" s="20" t="s">
        <v>1636</v>
      </c>
      <c r="C431" s="5">
        <v>900000</v>
      </c>
      <c r="D431" s="5"/>
      <c r="E431" s="5"/>
      <c r="F431" s="5"/>
      <c r="G431" s="5">
        <v>900000</v>
      </c>
    </row>
    <row r="432" spans="1:7" x14ac:dyDescent="0.2">
      <c r="A432" s="20" t="s">
        <v>1635</v>
      </c>
      <c r="B432" s="20" t="s">
        <v>1634</v>
      </c>
      <c r="C432" s="5">
        <v>1199999.99</v>
      </c>
      <c r="D432" s="5"/>
      <c r="E432" s="5"/>
      <c r="F432" s="5"/>
      <c r="G432" s="5">
        <v>1199999.99</v>
      </c>
    </row>
    <row r="433" spans="1:7" x14ac:dyDescent="0.2">
      <c r="A433" s="20" t="s">
        <v>1633</v>
      </c>
      <c r="B433" s="20" t="s">
        <v>1632</v>
      </c>
      <c r="C433" s="5">
        <v>1199999.99</v>
      </c>
      <c r="D433" s="5"/>
      <c r="E433" s="5"/>
      <c r="F433" s="5"/>
      <c r="G433" s="5">
        <v>1199999.99</v>
      </c>
    </row>
    <row r="434" spans="1:7" x14ac:dyDescent="0.2">
      <c r="A434" s="20" t="s">
        <v>1631</v>
      </c>
      <c r="B434" s="20" t="s">
        <v>1630</v>
      </c>
      <c r="C434" s="5">
        <v>1000000</v>
      </c>
      <c r="D434" s="5"/>
      <c r="E434" s="5"/>
      <c r="F434" s="5"/>
      <c r="G434" s="5">
        <v>1000000</v>
      </c>
    </row>
    <row r="435" spans="1:7" x14ac:dyDescent="0.2">
      <c r="A435" s="20" t="s">
        <v>1629</v>
      </c>
      <c r="B435" s="20" t="s">
        <v>1628</v>
      </c>
      <c r="C435" s="5">
        <v>1299999.77</v>
      </c>
      <c r="D435" s="5"/>
      <c r="E435" s="5"/>
      <c r="F435" s="5"/>
      <c r="G435" s="5">
        <v>1299999.77</v>
      </c>
    </row>
    <row r="436" spans="1:7" x14ac:dyDescent="0.2">
      <c r="A436" s="20" t="s">
        <v>1627</v>
      </c>
      <c r="B436" s="20" t="s">
        <v>1626</v>
      </c>
      <c r="C436" s="5">
        <v>1022423.33</v>
      </c>
      <c r="D436" s="5"/>
      <c r="E436" s="5"/>
      <c r="F436" s="5"/>
      <c r="G436" s="5">
        <v>1022423.33</v>
      </c>
    </row>
    <row r="437" spans="1:7" x14ac:dyDescent="0.2">
      <c r="A437" s="20" t="s">
        <v>1625</v>
      </c>
      <c r="B437" s="20" t="s">
        <v>1624</v>
      </c>
      <c r="C437" s="5">
        <v>2192487.65</v>
      </c>
      <c r="D437" s="5"/>
      <c r="E437" s="5"/>
      <c r="F437" s="5"/>
      <c r="G437" s="5">
        <v>2192487.65</v>
      </c>
    </row>
    <row r="438" spans="1:7" x14ac:dyDescent="0.2">
      <c r="A438" s="20" t="s">
        <v>1623</v>
      </c>
      <c r="B438" s="20" t="s">
        <v>1622</v>
      </c>
      <c r="C438" s="5">
        <v>1100000</v>
      </c>
      <c r="D438" s="5"/>
      <c r="E438" s="5"/>
      <c r="F438" s="5"/>
      <c r="G438" s="5">
        <v>1100000</v>
      </c>
    </row>
    <row r="439" spans="1:7" x14ac:dyDescent="0.2">
      <c r="A439" s="20" t="s">
        <v>1621</v>
      </c>
      <c r="B439" s="20" t="s">
        <v>1620</v>
      </c>
      <c r="C439" s="5">
        <v>2017374.8</v>
      </c>
      <c r="D439" s="5"/>
      <c r="E439" s="5"/>
      <c r="F439" s="5"/>
      <c r="G439" s="5">
        <v>2017374.8</v>
      </c>
    </row>
    <row r="440" spans="1:7" x14ac:dyDescent="0.2">
      <c r="A440" s="20" t="s">
        <v>1619</v>
      </c>
      <c r="B440" s="20" t="s">
        <v>1618</v>
      </c>
      <c r="C440" s="5">
        <v>2000000</v>
      </c>
      <c r="D440" s="5"/>
      <c r="E440" s="5"/>
      <c r="F440" s="5"/>
      <c r="G440" s="5">
        <v>2000000</v>
      </c>
    </row>
    <row r="441" spans="1:7" x14ac:dyDescent="0.2">
      <c r="A441" s="20" t="s">
        <v>1617</v>
      </c>
      <c r="B441" s="20" t="s">
        <v>1616</v>
      </c>
      <c r="C441" s="5">
        <v>1925974.81</v>
      </c>
      <c r="D441" s="5"/>
      <c r="E441" s="5"/>
      <c r="F441" s="5"/>
      <c r="G441" s="5">
        <v>1925974.81</v>
      </c>
    </row>
    <row r="442" spans="1:7" x14ac:dyDescent="0.2">
      <c r="A442" s="20" t="s">
        <v>1615</v>
      </c>
      <c r="B442" s="20" t="s">
        <v>1614</v>
      </c>
      <c r="C442" s="5">
        <v>1300000</v>
      </c>
      <c r="D442" s="5"/>
      <c r="E442" s="5"/>
      <c r="F442" s="5"/>
      <c r="G442" s="5">
        <v>1300000</v>
      </c>
    </row>
    <row r="443" spans="1:7" x14ac:dyDescent="0.2">
      <c r="A443" s="20" t="s">
        <v>1613</v>
      </c>
      <c r="B443" s="20" t="s">
        <v>1612</v>
      </c>
      <c r="C443" s="5">
        <v>853577.38</v>
      </c>
      <c r="D443" s="5"/>
      <c r="E443" s="5"/>
      <c r="F443" s="5"/>
      <c r="G443" s="5">
        <v>853577.38</v>
      </c>
    </row>
    <row r="444" spans="1:7" x14ac:dyDescent="0.2">
      <c r="A444" s="20" t="s">
        <v>1611</v>
      </c>
      <c r="B444" s="20" t="s">
        <v>1610</v>
      </c>
      <c r="C444" s="5">
        <v>1000000</v>
      </c>
      <c r="D444" s="5"/>
      <c r="E444" s="5"/>
      <c r="F444" s="5"/>
      <c r="G444" s="5">
        <v>1000000</v>
      </c>
    </row>
    <row r="445" spans="1:7" x14ac:dyDescent="0.2">
      <c r="A445" s="20" t="s">
        <v>1609</v>
      </c>
      <c r="B445" s="20" t="s">
        <v>1608</v>
      </c>
      <c r="C445" s="5">
        <v>1199999.99</v>
      </c>
      <c r="D445" s="5"/>
      <c r="E445" s="5"/>
      <c r="F445" s="5"/>
      <c r="G445" s="5">
        <v>1199999.99</v>
      </c>
    </row>
    <row r="446" spans="1:7" x14ac:dyDescent="0.2">
      <c r="A446" s="20" t="s">
        <v>1607</v>
      </c>
      <c r="B446" s="20" t="s">
        <v>1606</v>
      </c>
      <c r="C446" s="5">
        <v>1050000</v>
      </c>
      <c r="D446" s="5"/>
      <c r="E446" s="5"/>
      <c r="F446" s="5"/>
      <c r="G446" s="5">
        <v>1050000</v>
      </c>
    </row>
    <row r="447" spans="1:7" x14ac:dyDescent="0.2">
      <c r="A447" s="20" t="s">
        <v>1605</v>
      </c>
      <c r="B447" s="20" t="s">
        <v>1604</v>
      </c>
      <c r="C447" s="5">
        <v>1000000</v>
      </c>
      <c r="D447" s="5"/>
      <c r="E447" s="5"/>
      <c r="F447" s="5"/>
      <c r="G447" s="5">
        <v>1000000</v>
      </c>
    </row>
    <row r="448" spans="1:7" x14ac:dyDescent="0.2">
      <c r="A448" s="20" t="s">
        <v>1603</v>
      </c>
      <c r="B448" s="20" t="s">
        <v>1602</v>
      </c>
      <c r="C448" s="5">
        <v>1099993.43</v>
      </c>
      <c r="D448" s="5"/>
      <c r="E448" s="5"/>
      <c r="F448" s="5"/>
      <c r="G448" s="5">
        <v>1099993.43</v>
      </c>
    </row>
    <row r="449" spans="1:7" x14ac:dyDescent="0.2">
      <c r="A449" s="20" t="s">
        <v>1601</v>
      </c>
      <c r="B449" s="20" t="s">
        <v>1600</v>
      </c>
      <c r="C449" s="5">
        <v>62672.51</v>
      </c>
      <c r="D449" s="5"/>
      <c r="E449" s="5"/>
      <c r="F449" s="5"/>
      <c r="G449" s="5">
        <v>62672.51</v>
      </c>
    </row>
    <row r="450" spans="1:7" x14ac:dyDescent="0.2">
      <c r="A450" s="20" t="s">
        <v>1599</v>
      </c>
      <c r="B450" s="20" t="s">
        <v>1598</v>
      </c>
      <c r="C450" s="5">
        <v>41023.99</v>
      </c>
      <c r="D450" s="5"/>
      <c r="E450" s="5"/>
      <c r="F450" s="5"/>
      <c r="G450" s="5">
        <v>41023.99</v>
      </c>
    </row>
    <row r="451" spans="1:7" x14ac:dyDescent="0.2">
      <c r="A451" s="20" t="s">
        <v>1597</v>
      </c>
      <c r="B451" s="20" t="s">
        <v>1596</v>
      </c>
      <c r="C451" s="5">
        <v>43111.98</v>
      </c>
      <c r="D451" s="5"/>
      <c r="E451" s="5"/>
      <c r="F451" s="5"/>
      <c r="G451" s="5">
        <v>43111.98</v>
      </c>
    </row>
    <row r="452" spans="1:7" x14ac:dyDescent="0.2">
      <c r="A452" s="20" t="s">
        <v>1595</v>
      </c>
      <c r="B452" s="20" t="s">
        <v>1447</v>
      </c>
      <c r="C452" s="5">
        <v>19951899.969999999</v>
      </c>
      <c r="D452" s="5"/>
      <c r="E452" s="5"/>
      <c r="F452" s="5"/>
      <c r="G452" s="5">
        <v>19951899.969999999</v>
      </c>
    </row>
    <row r="453" spans="1:7" x14ac:dyDescent="0.2">
      <c r="A453" s="20" t="s">
        <v>1594</v>
      </c>
      <c r="B453" s="20" t="s">
        <v>1593</v>
      </c>
      <c r="C453" s="5">
        <v>1199999.99</v>
      </c>
      <c r="D453" s="5"/>
      <c r="E453" s="5"/>
      <c r="F453" s="5"/>
      <c r="G453" s="5">
        <v>1199999.99</v>
      </c>
    </row>
    <row r="454" spans="1:7" x14ac:dyDescent="0.2">
      <c r="A454" s="20" t="s">
        <v>1592</v>
      </c>
      <c r="B454" s="20" t="s">
        <v>1591</v>
      </c>
      <c r="C454" s="5">
        <v>1000000</v>
      </c>
      <c r="D454" s="5"/>
      <c r="E454" s="5"/>
      <c r="F454" s="5"/>
      <c r="G454" s="5">
        <v>1000000</v>
      </c>
    </row>
    <row r="455" spans="1:7" x14ac:dyDescent="0.2">
      <c r="A455" s="20" t="s">
        <v>1590</v>
      </c>
      <c r="B455" s="20" t="s">
        <v>1589</v>
      </c>
      <c r="C455" s="5">
        <v>4999766.6100000003</v>
      </c>
      <c r="D455" s="5"/>
      <c r="E455" s="5"/>
      <c r="F455" s="5"/>
      <c r="G455" s="5">
        <v>4999766.6100000003</v>
      </c>
    </row>
    <row r="456" spans="1:7" x14ac:dyDescent="0.2">
      <c r="A456" s="20" t="s">
        <v>1588</v>
      </c>
      <c r="B456" s="20" t="s">
        <v>1587</v>
      </c>
      <c r="C456" s="5">
        <v>6997315.0199999996</v>
      </c>
      <c r="D456" s="5"/>
      <c r="E456" s="5"/>
      <c r="F456" s="5"/>
      <c r="G456" s="5">
        <v>6997315.0199999996</v>
      </c>
    </row>
    <row r="457" spans="1:7" x14ac:dyDescent="0.2">
      <c r="A457" s="20" t="s">
        <v>1586</v>
      </c>
      <c r="B457" s="20" t="s">
        <v>1585</v>
      </c>
      <c r="C457" s="5">
        <v>2993953.52</v>
      </c>
      <c r="D457" s="5"/>
      <c r="E457" s="5"/>
      <c r="F457" s="5"/>
      <c r="G457" s="5">
        <v>2993953.52</v>
      </c>
    </row>
    <row r="458" spans="1:7" x14ac:dyDescent="0.2">
      <c r="A458" s="20" t="s">
        <v>1584</v>
      </c>
      <c r="B458" s="20" t="s">
        <v>1583</v>
      </c>
      <c r="C458" s="5">
        <v>2999999.99</v>
      </c>
      <c r="D458" s="5"/>
      <c r="E458" s="5"/>
      <c r="F458" s="5"/>
      <c r="G458" s="5">
        <v>2999999.99</v>
      </c>
    </row>
    <row r="459" spans="1:7" x14ac:dyDescent="0.2">
      <c r="A459" s="20" t="s">
        <v>1582</v>
      </c>
      <c r="B459" s="20" t="s">
        <v>1581</v>
      </c>
      <c r="C459" s="5">
        <v>1995409.21</v>
      </c>
      <c r="D459" s="5"/>
      <c r="E459" s="5"/>
      <c r="F459" s="5"/>
      <c r="G459" s="5">
        <v>1995409.21</v>
      </c>
    </row>
    <row r="460" spans="1:7" x14ac:dyDescent="0.2">
      <c r="A460" s="20" t="s">
        <v>1580</v>
      </c>
      <c r="B460" s="20" t="s">
        <v>1334</v>
      </c>
      <c r="C460" s="5">
        <v>6984223.9000000004</v>
      </c>
      <c r="D460" s="5"/>
      <c r="E460" s="5"/>
      <c r="F460" s="5"/>
      <c r="G460" s="5">
        <v>6984223.9000000004</v>
      </c>
    </row>
    <row r="461" spans="1:7" x14ac:dyDescent="0.2">
      <c r="A461" s="20" t="s">
        <v>1579</v>
      </c>
      <c r="B461" s="20" t="s">
        <v>1332</v>
      </c>
      <c r="C461" s="5">
        <v>2618245.6</v>
      </c>
      <c r="D461" s="5"/>
      <c r="E461" s="5"/>
      <c r="F461" s="5"/>
      <c r="G461" s="5">
        <v>2618245.6</v>
      </c>
    </row>
    <row r="462" spans="1:7" x14ac:dyDescent="0.2">
      <c r="A462" s="20" t="s">
        <v>1578</v>
      </c>
      <c r="B462" s="20" t="s">
        <v>1330</v>
      </c>
      <c r="C462" s="5">
        <v>4569577.42</v>
      </c>
      <c r="D462" s="5"/>
      <c r="E462" s="5"/>
      <c r="F462" s="5"/>
      <c r="G462" s="5">
        <v>4569577.42</v>
      </c>
    </row>
    <row r="463" spans="1:7" x14ac:dyDescent="0.2">
      <c r="A463" s="20" t="s">
        <v>1577</v>
      </c>
      <c r="B463" s="20" t="s">
        <v>1328</v>
      </c>
      <c r="C463" s="5">
        <v>6932922.5599999996</v>
      </c>
      <c r="D463" s="5"/>
      <c r="E463" s="5"/>
      <c r="F463" s="5"/>
      <c r="G463" s="5">
        <v>6932922.5599999996</v>
      </c>
    </row>
    <row r="464" spans="1:7" x14ac:dyDescent="0.2">
      <c r="A464" s="20" t="s">
        <v>1576</v>
      </c>
      <c r="B464" s="20" t="s">
        <v>1326</v>
      </c>
      <c r="C464" s="5">
        <v>2584747.9900000002</v>
      </c>
      <c r="D464" s="5"/>
      <c r="E464" s="5"/>
      <c r="F464" s="5"/>
      <c r="G464" s="5">
        <v>2584747.9900000002</v>
      </c>
    </row>
    <row r="465" spans="1:7" x14ac:dyDescent="0.2">
      <c r="A465" s="20" t="s">
        <v>1575</v>
      </c>
      <c r="B465" s="20" t="s">
        <v>1324</v>
      </c>
      <c r="C465" s="5">
        <v>4313505.03</v>
      </c>
      <c r="D465" s="5"/>
      <c r="E465" s="5"/>
      <c r="F465" s="5"/>
      <c r="G465" s="5">
        <v>4313505.03</v>
      </c>
    </row>
    <row r="466" spans="1:7" x14ac:dyDescent="0.2">
      <c r="A466" s="20" t="s">
        <v>1574</v>
      </c>
      <c r="B466" s="20" t="s">
        <v>1573</v>
      </c>
      <c r="C466" s="5">
        <v>2996673.16</v>
      </c>
      <c r="D466" s="5"/>
      <c r="E466" s="5"/>
      <c r="F466" s="5"/>
      <c r="G466" s="5">
        <v>2996673.16</v>
      </c>
    </row>
    <row r="467" spans="1:7" x14ac:dyDescent="0.2">
      <c r="A467" s="20" t="s">
        <v>1572</v>
      </c>
      <c r="B467" s="20" t="s">
        <v>1322</v>
      </c>
      <c r="C467" s="5">
        <v>2977399.02</v>
      </c>
      <c r="D467" s="5"/>
      <c r="E467" s="5"/>
      <c r="F467" s="5"/>
      <c r="G467" s="5">
        <v>2977399.02</v>
      </c>
    </row>
    <row r="468" spans="1:7" x14ac:dyDescent="0.2">
      <c r="A468" s="20" t="s">
        <v>1571</v>
      </c>
      <c r="B468" s="20" t="s">
        <v>1320</v>
      </c>
      <c r="C468" s="5">
        <v>6953008.5800000001</v>
      </c>
      <c r="D468" s="5"/>
      <c r="E468" s="5"/>
      <c r="F468" s="5"/>
      <c r="G468" s="5">
        <v>6953008.5800000001</v>
      </c>
    </row>
    <row r="469" spans="1:7" x14ac:dyDescent="0.2">
      <c r="A469" s="20" t="s">
        <v>1570</v>
      </c>
      <c r="B469" s="20" t="s">
        <v>1318</v>
      </c>
      <c r="C469" s="5">
        <v>6668509.1100000003</v>
      </c>
      <c r="D469" s="5"/>
      <c r="E469" s="5"/>
      <c r="F469" s="5"/>
      <c r="G469" s="5">
        <v>6668509.1100000003</v>
      </c>
    </row>
    <row r="470" spans="1:7" x14ac:dyDescent="0.2">
      <c r="A470" s="20" t="s">
        <v>1569</v>
      </c>
      <c r="B470" s="20" t="s">
        <v>1316</v>
      </c>
      <c r="C470" s="5">
        <v>2981619.33</v>
      </c>
      <c r="D470" s="5"/>
      <c r="E470" s="5"/>
      <c r="F470" s="5"/>
      <c r="G470" s="5">
        <v>2981619.33</v>
      </c>
    </row>
    <row r="471" spans="1:7" x14ac:dyDescent="0.2">
      <c r="A471" s="20" t="s">
        <v>1568</v>
      </c>
      <c r="B471" s="20" t="s">
        <v>1314</v>
      </c>
      <c r="C471" s="5">
        <v>2950682.85</v>
      </c>
      <c r="D471" s="5"/>
      <c r="E471" s="5"/>
      <c r="F471" s="5"/>
      <c r="G471" s="5">
        <v>2950682.85</v>
      </c>
    </row>
    <row r="472" spans="1:7" x14ac:dyDescent="0.2">
      <c r="A472" s="20" t="s">
        <v>1567</v>
      </c>
      <c r="B472" s="20" t="s">
        <v>1312</v>
      </c>
      <c r="C472" s="5">
        <v>2254443.73</v>
      </c>
      <c r="D472" s="5"/>
      <c r="E472" s="5"/>
      <c r="F472" s="5"/>
      <c r="G472" s="5">
        <v>2254443.73</v>
      </c>
    </row>
    <row r="473" spans="1:7" x14ac:dyDescent="0.2">
      <c r="A473" s="20" t="s">
        <v>1566</v>
      </c>
      <c r="B473" s="20" t="s">
        <v>1228</v>
      </c>
      <c r="C473" s="5">
        <v>2435209.0299999998</v>
      </c>
      <c r="D473" s="5"/>
      <c r="E473" s="5"/>
      <c r="F473" s="5"/>
      <c r="G473" s="5">
        <v>2435209.0299999998</v>
      </c>
    </row>
    <row r="474" spans="1:7" x14ac:dyDescent="0.2">
      <c r="A474" s="20" t="s">
        <v>1565</v>
      </c>
      <c r="B474" s="20" t="s">
        <v>1226</v>
      </c>
      <c r="C474" s="5">
        <v>2418124.3199999998</v>
      </c>
      <c r="D474" s="5"/>
      <c r="E474" s="5"/>
      <c r="F474" s="5"/>
      <c r="G474" s="5">
        <v>2418124.3199999998</v>
      </c>
    </row>
    <row r="475" spans="1:7" x14ac:dyDescent="0.2">
      <c r="A475" s="20" t="s">
        <v>1564</v>
      </c>
      <c r="B475" s="20" t="s">
        <v>1224</v>
      </c>
      <c r="C475" s="5">
        <v>2450623.0299999998</v>
      </c>
      <c r="D475" s="5"/>
      <c r="E475" s="5"/>
      <c r="F475" s="5"/>
      <c r="G475" s="5">
        <v>2450623.0299999998</v>
      </c>
    </row>
    <row r="476" spans="1:7" x14ac:dyDescent="0.2">
      <c r="A476" s="20" t="s">
        <v>1563</v>
      </c>
      <c r="B476" s="20" t="s">
        <v>1222</v>
      </c>
      <c r="C476" s="5">
        <v>2429123.56</v>
      </c>
      <c r="D476" s="5"/>
      <c r="E476" s="5"/>
      <c r="F476" s="5"/>
      <c r="G476" s="5">
        <v>2429123.56</v>
      </c>
    </row>
    <row r="477" spans="1:7" x14ac:dyDescent="0.2">
      <c r="A477" s="20" t="s">
        <v>1562</v>
      </c>
      <c r="B477" s="20" t="s">
        <v>1220</v>
      </c>
      <c r="C477" s="5">
        <v>2230357.19</v>
      </c>
      <c r="D477" s="5"/>
      <c r="E477" s="5"/>
      <c r="F477" s="5"/>
      <c r="G477" s="5">
        <v>2230357.19</v>
      </c>
    </row>
    <row r="478" spans="1:7" x14ac:dyDescent="0.2">
      <c r="A478" s="20" t="s">
        <v>1561</v>
      </c>
      <c r="B478" s="20" t="s">
        <v>1560</v>
      </c>
      <c r="C478" s="5">
        <v>2500000</v>
      </c>
      <c r="D478" s="5"/>
      <c r="E478" s="5"/>
      <c r="F478" s="5"/>
      <c r="G478" s="5">
        <v>2500000</v>
      </c>
    </row>
    <row r="479" spans="1:7" x14ac:dyDescent="0.2">
      <c r="A479" s="20" t="s">
        <v>1559</v>
      </c>
      <c r="B479" s="20" t="s">
        <v>1218</v>
      </c>
      <c r="C479" s="5">
        <v>2464796.16</v>
      </c>
      <c r="D479" s="5"/>
      <c r="E479" s="5"/>
      <c r="F479" s="5"/>
      <c r="G479" s="5">
        <v>2464796.16</v>
      </c>
    </row>
    <row r="480" spans="1:7" x14ac:dyDescent="0.2">
      <c r="A480" s="20" t="s">
        <v>1558</v>
      </c>
      <c r="B480" s="20" t="s">
        <v>1557</v>
      </c>
      <c r="C480" s="5">
        <v>2500000</v>
      </c>
      <c r="D480" s="5"/>
      <c r="E480" s="5"/>
      <c r="F480" s="5"/>
      <c r="G480" s="5">
        <v>2500000</v>
      </c>
    </row>
    <row r="481" spans="1:7" x14ac:dyDescent="0.2">
      <c r="A481" s="20" t="s">
        <v>1556</v>
      </c>
      <c r="B481" s="20" t="s">
        <v>1555</v>
      </c>
      <c r="C481" s="5">
        <v>700000</v>
      </c>
      <c r="D481" s="5"/>
      <c r="E481" s="5"/>
      <c r="F481" s="5"/>
      <c r="G481" s="5">
        <v>700000</v>
      </c>
    </row>
    <row r="482" spans="1:7" x14ac:dyDescent="0.2">
      <c r="A482" s="20" t="s">
        <v>1554</v>
      </c>
      <c r="B482" s="20" t="s">
        <v>1553</v>
      </c>
      <c r="C482" s="5">
        <v>499999.99</v>
      </c>
      <c r="D482" s="5"/>
      <c r="E482" s="5"/>
      <c r="F482" s="5"/>
      <c r="G482" s="5">
        <v>499999.99</v>
      </c>
    </row>
    <row r="483" spans="1:7" x14ac:dyDescent="0.2">
      <c r="A483" s="20" t="s">
        <v>1552</v>
      </c>
      <c r="B483" s="20" t="s">
        <v>1551</v>
      </c>
      <c r="C483" s="5">
        <v>1000000</v>
      </c>
      <c r="D483" s="5"/>
      <c r="E483" s="5"/>
      <c r="F483" s="5"/>
      <c r="G483" s="5">
        <v>1000000</v>
      </c>
    </row>
    <row r="484" spans="1:7" x14ac:dyDescent="0.2">
      <c r="A484" s="20" t="s">
        <v>1550</v>
      </c>
      <c r="B484" s="20" t="s">
        <v>1445</v>
      </c>
      <c r="C484" s="5">
        <v>163461.53</v>
      </c>
      <c r="D484" s="5"/>
      <c r="E484" s="5"/>
      <c r="F484" s="5"/>
      <c r="G484" s="5">
        <v>163461.53</v>
      </c>
    </row>
    <row r="485" spans="1:7" x14ac:dyDescent="0.2">
      <c r="A485" s="20" t="s">
        <v>1549</v>
      </c>
      <c r="B485" s="20" t="s">
        <v>1548</v>
      </c>
      <c r="C485" s="5">
        <v>700000</v>
      </c>
      <c r="D485" s="5"/>
      <c r="E485" s="5"/>
      <c r="F485" s="5"/>
      <c r="G485" s="5">
        <v>700000</v>
      </c>
    </row>
    <row r="486" spans="1:7" x14ac:dyDescent="0.2">
      <c r="A486" s="20" t="s">
        <v>1547</v>
      </c>
      <c r="B486" s="20" t="s">
        <v>1546</v>
      </c>
      <c r="C486" s="5">
        <v>700000</v>
      </c>
      <c r="D486" s="5"/>
      <c r="E486" s="5"/>
      <c r="F486" s="5"/>
      <c r="G486" s="5">
        <v>700000</v>
      </c>
    </row>
    <row r="487" spans="1:7" x14ac:dyDescent="0.2">
      <c r="A487" s="20" t="s">
        <v>1545</v>
      </c>
      <c r="B487" s="20" t="s">
        <v>1544</v>
      </c>
      <c r="C487" s="5">
        <v>1000000</v>
      </c>
      <c r="D487" s="5"/>
      <c r="E487" s="5"/>
      <c r="F487" s="5"/>
      <c r="G487" s="5">
        <v>1000000</v>
      </c>
    </row>
    <row r="488" spans="1:7" x14ac:dyDescent="0.2">
      <c r="A488" s="20" t="s">
        <v>1543</v>
      </c>
      <c r="B488" s="20" t="s">
        <v>1542</v>
      </c>
      <c r="C488" s="5">
        <v>1000000</v>
      </c>
      <c r="D488" s="5"/>
      <c r="E488" s="5"/>
      <c r="F488" s="5"/>
      <c r="G488" s="5">
        <v>1000000</v>
      </c>
    </row>
    <row r="489" spans="1:7" x14ac:dyDescent="0.2">
      <c r="A489" s="20" t="s">
        <v>1541</v>
      </c>
      <c r="B489" s="20" t="s">
        <v>1540</v>
      </c>
      <c r="C489" s="5">
        <v>999999.99</v>
      </c>
      <c r="D489" s="5"/>
      <c r="E489" s="5"/>
      <c r="F489" s="5"/>
      <c r="G489" s="5">
        <v>999999.99</v>
      </c>
    </row>
    <row r="490" spans="1:7" x14ac:dyDescent="0.2">
      <c r="A490" s="20" t="s">
        <v>1539</v>
      </c>
      <c r="B490" s="20" t="s">
        <v>1538</v>
      </c>
      <c r="C490" s="5">
        <v>1000000</v>
      </c>
      <c r="D490" s="5"/>
      <c r="E490" s="5"/>
      <c r="F490" s="5"/>
      <c r="G490" s="5">
        <v>1000000</v>
      </c>
    </row>
    <row r="491" spans="1:7" x14ac:dyDescent="0.2">
      <c r="A491" s="20" t="s">
        <v>1537</v>
      </c>
      <c r="B491" s="20" t="s">
        <v>1536</v>
      </c>
      <c r="C491" s="5">
        <v>1000000</v>
      </c>
      <c r="D491" s="5"/>
      <c r="E491" s="5"/>
      <c r="F491" s="5"/>
      <c r="G491" s="5">
        <v>1000000</v>
      </c>
    </row>
    <row r="492" spans="1:7" x14ac:dyDescent="0.2">
      <c r="A492" s="20" t="s">
        <v>1535</v>
      </c>
      <c r="B492" s="20" t="s">
        <v>1534</v>
      </c>
      <c r="C492" s="5">
        <v>1499999.99</v>
      </c>
      <c r="D492" s="5"/>
      <c r="E492" s="5"/>
      <c r="F492" s="5"/>
      <c r="G492" s="5">
        <v>1499999.99</v>
      </c>
    </row>
    <row r="493" spans="1:7" x14ac:dyDescent="0.2">
      <c r="A493" s="20" t="s">
        <v>1533</v>
      </c>
      <c r="B493" s="20" t="s">
        <v>1532</v>
      </c>
      <c r="C493" s="5">
        <v>1000000</v>
      </c>
      <c r="D493" s="5"/>
      <c r="E493" s="5"/>
      <c r="F493" s="5"/>
      <c r="G493" s="5">
        <v>1000000</v>
      </c>
    </row>
    <row r="494" spans="1:7" x14ac:dyDescent="0.2">
      <c r="A494" s="20" t="s">
        <v>1531</v>
      </c>
      <c r="B494" s="20" t="s">
        <v>1530</v>
      </c>
      <c r="C494" s="5">
        <v>1000000</v>
      </c>
      <c r="D494" s="5"/>
      <c r="E494" s="5"/>
      <c r="F494" s="5"/>
      <c r="G494" s="5">
        <v>1000000</v>
      </c>
    </row>
    <row r="495" spans="1:7" x14ac:dyDescent="0.2">
      <c r="A495" s="20" t="s">
        <v>1529</v>
      </c>
      <c r="B495" s="20" t="s">
        <v>1528</v>
      </c>
      <c r="C495" s="5">
        <v>2231924.6</v>
      </c>
      <c r="D495" s="5"/>
      <c r="E495" s="5"/>
      <c r="F495" s="5"/>
      <c r="G495" s="5">
        <v>2231924.6</v>
      </c>
    </row>
    <row r="496" spans="1:7" x14ac:dyDescent="0.2">
      <c r="A496" s="20" t="s">
        <v>1527</v>
      </c>
      <c r="B496" s="20" t="s">
        <v>1526</v>
      </c>
      <c r="C496" s="5">
        <v>500000</v>
      </c>
      <c r="D496" s="5"/>
      <c r="E496" s="5"/>
      <c r="F496" s="5"/>
      <c r="G496" s="5">
        <v>500000</v>
      </c>
    </row>
    <row r="497" spans="1:7" x14ac:dyDescent="0.2">
      <c r="A497" s="20" t="s">
        <v>1525</v>
      </c>
      <c r="B497" s="20" t="s">
        <v>1524</v>
      </c>
      <c r="C497" s="5">
        <v>1499999.73</v>
      </c>
      <c r="D497" s="5"/>
      <c r="E497" s="5"/>
      <c r="F497" s="5"/>
      <c r="G497" s="5">
        <v>1499999.73</v>
      </c>
    </row>
    <row r="498" spans="1:7" x14ac:dyDescent="0.2">
      <c r="A498" s="20" t="s">
        <v>1523</v>
      </c>
      <c r="B498" s="20" t="s">
        <v>1522</v>
      </c>
      <c r="C498" s="5">
        <v>500000</v>
      </c>
      <c r="D498" s="5"/>
      <c r="E498" s="5"/>
      <c r="F498" s="5"/>
      <c r="G498" s="5">
        <v>500000</v>
      </c>
    </row>
    <row r="499" spans="1:7" x14ac:dyDescent="0.2">
      <c r="A499" s="20" t="s">
        <v>1521</v>
      </c>
      <c r="B499" s="20" t="s">
        <v>1520</v>
      </c>
      <c r="C499" s="5">
        <v>750000</v>
      </c>
      <c r="D499" s="5"/>
      <c r="E499" s="5"/>
      <c r="F499" s="5"/>
      <c r="G499" s="5">
        <v>750000</v>
      </c>
    </row>
    <row r="500" spans="1:7" x14ac:dyDescent="0.2">
      <c r="A500" s="20" t="s">
        <v>1519</v>
      </c>
      <c r="B500" s="20" t="s">
        <v>1518</v>
      </c>
      <c r="C500" s="5">
        <v>2493361.13</v>
      </c>
      <c r="D500" s="5"/>
      <c r="E500" s="5"/>
      <c r="F500" s="5"/>
      <c r="G500" s="5">
        <v>2493361.13</v>
      </c>
    </row>
    <row r="501" spans="1:7" x14ac:dyDescent="0.2">
      <c r="A501" s="20" t="s">
        <v>1517</v>
      </c>
      <c r="B501" s="20" t="s">
        <v>1516</v>
      </c>
      <c r="C501" s="5">
        <v>499999.99</v>
      </c>
      <c r="D501" s="5"/>
      <c r="E501" s="5"/>
      <c r="F501" s="5"/>
      <c r="G501" s="5">
        <v>499999.99</v>
      </c>
    </row>
    <row r="502" spans="1:7" x14ac:dyDescent="0.2">
      <c r="A502" s="20" t="s">
        <v>1515</v>
      </c>
      <c r="B502" s="20" t="s">
        <v>1514</v>
      </c>
      <c r="C502" s="5">
        <v>750000</v>
      </c>
      <c r="D502" s="5"/>
      <c r="E502" s="5"/>
      <c r="F502" s="5"/>
      <c r="G502" s="5">
        <v>750000</v>
      </c>
    </row>
    <row r="503" spans="1:7" x14ac:dyDescent="0.2">
      <c r="A503" s="20" t="s">
        <v>1513</v>
      </c>
      <c r="B503" s="20" t="s">
        <v>1512</v>
      </c>
      <c r="C503" s="5">
        <v>1509587.08</v>
      </c>
      <c r="D503" s="5"/>
      <c r="E503" s="5"/>
      <c r="F503" s="5"/>
      <c r="G503" s="5">
        <v>1509587.08</v>
      </c>
    </row>
    <row r="504" spans="1:7" x14ac:dyDescent="0.2">
      <c r="A504" s="20" t="s">
        <v>1511</v>
      </c>
      <c r="B504" s="20" t="s">
        <v>1510</v>
      </c>
      <c r="C504" s="5">
        <v>749568.51</v>
      </c>
      <c r="D504" s="5"/>
      <c r="E504" s="5"/>
      <c r="F504" s="5"/>
      <c r="G504" s="5">
        <v>749568.51</v>
      </c>
    </row>
    <row r="505" spans="1:7" x14ac:dyDescent="0.2">
      <c r="A505" s="20" t="s">
        <v>1509</v>
      </c>
      <c r="B505" s="20" t="s">
        <v>1508</v>
      </c>
      <c r="C505" s="5">
        <v>488994.5</v>
      </c>
      <c r="D505" s="5"/>
      <c r="E505" s="5"/>
      <c r="F505" s="5"/>
      <c r="G505" s="5">
        <v>488994.5</v>
      </c>
    </row>
    <row r="506" spans="1:7" x14ac:dyDescent="0.2">
      <c r="A506" s="20" t="s">
        <v>1507</v>
      </c>
      <c r="B506" s="20" t="s">
        <v>1506</v>
      </c>
      <c r="C506" s="5">
        <v>749568.51</v>
      </c>
      <c r="D506" s="5"/>
      <c r="E506" s="5"/>
      <c r="F506" s="5"/>
      <c r="G506" s="5">
        <v>749568.51</v>
      </c>
    </row>
    <row r="507" spans="1:7" x14ac:dyDescent="0.2">
      <c r="A507" s="20" t="s">
        <v>1505</v>
      </c>
      <c r="B507" s="20" t="s">
        <v>1216</v>
      </c>
      <c r="C507" s="5">
        <v>2463829.75</v>
      </c>
      <c r="D507" s="5"/>
      <c r="E507" s="5"/>
      <c r="F507" s="5"/>
      <c r="G507" s="5">
        <v>2463829.75</v>
      </c>
    </row>
    <row r="508" spans="1:7" x14ac:dyDescent="0.2">
      <c r="A508" s="20" t="s">
        <v>1504</v>
      </c>
      <c r="B508" s="20" t="s">
        <v>1503</v>
      </c>
      <c r="C508" s="5">
        <v>1799999.99</v>
      </c>
      <c r="D508" s="5"/>
      <c r="E508" s="5"/>
      <c r="F508" s="5"/>
      <c r="G508" s="5">
        <v>1799999.99</v>
      </c>
    </row>
    <row r="509" spans="1:7" x14ac:dyDescent="0.2">
      <c r="A509" s="20" t="s">
        <v>1502</v>
      </c>
      <c r="B509" s="20" t="s">
        <v>1501</v>
      </c>
      <c r="C509" s="5">
        <v>749568.51</v>
      </c>
      <c r="D509" s="5"/>
      <c r="E509" s="5"/>
      <c r="F509" s="5"/>
      <c r="G509" s="5">
        <v>749568.51</v>
      </c>
    </row>
    <row r="510" spans="1:7" x14ac:dyDescent="0.2">
      <c r="A510" s="20" t="s">
        <v>1500</v>
      </c>
      <c r="B510" s="20" t="s">
        <v>1499</v>
      </c>
      <c r="C510" s="5">
        <v>1996259.73</v>
      </c>
      <c r="D510" s="5"/>
      <c r="E510" s="5"/>
      <c r="F510" s="5"/>
      <c r="G510" s="5">
        <v>1996259.73</v>
      </c>
    </row>
    <row r="511" spans="1:7" x14ac:dyDescent="0.2">
      <c r="A511" s="20" t="s">
        <v>1498</v>
      </c>
      <c r="B511" s="20" t="s">
        <v>1212</v>
      </c>
      <c r="C511" s="5">
        <v>749809.15</v>
      </c>
      <c r="D511" s="5"/>
      <c r="E511" s="5"/>
      <c r="F511" s="5"/>
      <c r="G511" s="5">
        <v>749809.15</v>
      </c>
    </row>
    <row r="512" spans="1:7" x14ac:dyDescent="0.2">
      <c r="A512" s="20" t="s">
        <v>1497</v>
      </c>
      <c r="B512" s="20" t="s">
        <v>1496</v>
      </c>
      <c r="C512" s="5">
        <v>750000</v>
      </c>
      <c r="D512" s="5"/>
      <c r="E512" s="5"/>
      <c r="F512" s="5"/>
      <c r="G512" s="5">
        <v>750000</v>
      </c>
    </row>
    <row r="513" spans="1:7" x14ac:dyDescent="0.2">
      <c r="A513" s="20" t="s">
        <v>1495</v>
      </c>
      <c r="B513" s="20" t="s">
        <v>1494</v>
      </c>
      <c r="C513" s="5">
        <v>750000</v>
      </c>
      <c r="D513" s="5"/>
      <c r="E513" s="5"/>
      <c r="F513" s="5"/>
      <c r="G513" s="5">
        <v>750000</v>
      </c>
    </row>
    <row r="514" spans="1:7" x14ac:dyDescent="0.2">
      <c r="A514" s="20" t="s">
        <v>1493</v>
      </c>
      <c r="B514" s="20" t="s">
        <v>1441</v>
      </c>
      <c r="C514" s="5">
        <v>718364.72</v>
      </c>
      <c r="D514" s="5"/>
      <c r="E514" s="5"/>
      <c r="F514" s="5"/>
      <c r="G514" s="5">
        <v>718364.72</v>
      </c>
    </row>
    <row r="515" spans="1:7" x14ac:dyDescent="0.2">
      <c r="A515" s="20" t="s">
        <v>1492</v>
      </c>
      <c r="B515" s="20" t="s">
        <v>1491</v>
      </c>
      <c r="C515" s="5">
        <v>722893.24</v>
      </c>
      <c r="D515" s="5"/>
      <c r="E515" s="5"/>
      <c r="F515" s="5"/>
      <c r="G515" s="5">
        <v>722893.24</v>
      </c>
    </row>
    <row r="516" spans="1:7" x14ac:dyDescent="0.2">
      <c r="A516" s="20" t="s">
        <v>1490</v>
      </c>
      <c r="B516" s="20" t="s">
        <v>1435</v>
      </c>
      <c r="C516" s="5">
        <v>326923.08</v>
      </c>
      <c r="D516" s="5"/>
      <c r="E516" s="5"/>
      <c r="F516" s="5"/>
      <c r="G516" s="5">
        <v>326923.08</v>
      </c>
    </row>
    <row r="517" spans="1:7" x14ac:dyDescent="0.2">
      <c r="A517" s="20" t="s">
        <v>1489</v>
      </c>
      <c r="B517" s="20" t="s">
        <v>1433</v>
      </c>
      <c r="C517" s="5">
        <v>353911.74</v>
      </c>
      <c r="D517" s="5"/>
      <c r="E517" s="5"/>
      <c r="F517" s="5"/>
      <c r="G517" s="5">
        <v>353911.74</v>
      </c>
    </row>
    <row r="518" spans="1:7" x14ac:dyDescent="0.2">
      <c r="A518" s="20" t="s">
        <v>1488</v>
      </c>
      <c r="B518" s="20" t="s">
        <v>1431</v>
      </c>
      <c r="C518" s="5">
        <v>226554.43</v>
      </c>
      <c r="D518" s="5"/>
      <c r="E518" s="5"/>
      <c r="F518" s="5"/>
      <c r="G518" s="5">
        <v>226554.43</v>
      </c>
    </row>
    <row r="519" spans="1:7" hidden="1" x14ac:dyDescent="0.2">
      <c r="A519" s="20" t="s">
        <v>1487</v>
      </c>
      <c r="B519" s="20" t="s">
        <v>324</v>
      </c>
      <c r="C519" s="5">
        <v>1263.2</v>
      </c>
      <c r="D519" s="5"/>
      <c r="E519" s="5"/>
      <c r="F519" s="5"/>
      <c r="G519" s="5">
        <v>1263.2</v>
      </c>
    </row>
    <row r="520" spans="1:7" hidden="1" x14ac:dyDescent="0.2">
      <c r="A520" s="20" t="s">
        <v>1486</v>
      </c>
      <c r="B520" s="20" t="s">
        <v>324</v>
      </c>
      <c r="C520" s="5">
        <v>15.22</v>
      </c>
      <c r="D520" s="5"/>
      <c r="E520" s="5"/>
      <c r="F520" s="5"/>
      <c r="G520" s="5">
        <v>15.22</v>
      </c>
    </row>
    <row r="521" spans="1:7" x14ac:dyDescent="0.2">
      <c r="A521" s="20" t="s">
        <v>1485</v>
      </c>
      <c r="B521" s="20" t="s">
        <v>1304</v>
      </c>
      <c r="C521" s="5">
        <v>506588.25</v>
      </c>
      <c r="D521" s="5"/>
      <c r="E521" s="5"/>
      <c r="F521" s="5"/>
      <c r="G521" s="5">
        <v>506588.25</v>
      </c>
    </row>
    <row r="522" spans="1:7" x14ac:dyDescent="0.2">
      <c r="A522" s="20" t="s">
        <v>1484</v>
      </c>
      <c r="B522" s="20" t="s">
        <v>1214</v>
      </c>
      <c r="C522" s="5">
        <v>652505.28</v>
      </c>
      <c r="D522" s="5"/>
      <c r="E522" s="5"/>
      <c r="F522" s="5"/>
      <c r="G522" s="5">
        <v>652505.28</v>
      </c>
    </row>
    <row r="523" spans="1:7" x14ac:dyDescent="0.2">
      <c r="A523" s="20" t="s">
        <v>1483</v>
      </c>
      <c r="B523" s="20" t="s">
        <v>1212</v>
      </c>
      <c r="C523" s="5">
        <v>326923.08</v>
      </c>
      <c r="D523" s="5"/>
      <c r="E523" s="5"/>
      <c r="F523" s="5"/>
      <c r="G523" s="5">
        <v>326923.08</v>
      </c>
    </row>
    <row r="524" spans="1:7" x14ac:dyDescent="0.2">
      <c r="A524" s="20" t="s">
        <v>1482</v>
      </c>
      <c r="B524" s="20" t="s">
        <v>1481</v>
      </c>
      <c r="C524" s="5">
        <v>588942.31000000006</v>
      </c>
      <c r="D524" s="5"/>
      <c r="E524" s="5"/>
      <c r="F524" s="5"/>
      <c r="G524" s="5">
        <v>588942.31000000006</v>
      </c>
    </row>
    <row r="525" spans="1:7" x14ac:dyDescent="0.2">
      <c r="A525" s="20" t="s">
        <v>1480</v>
      </c>
      <c r="B525" s="20" t="s">
        <v>1479</v>
      </c>
      <c r="C525" s="5">
        <v>114706.54</v>
      </c>
      <c r="D525" s="5"/>
      <c r="E525" s="5"/>
      <c r="F525" s="5"/>
      <c r="G525" s="5">
        <v>114706.54</v>
      </c>
    </row>
    <row r="526" spans="1:7" x14ac:dyDescent="0.2">
      <c r="A526" s="20" t="s">
        <v>1478</v>
      </c>
      <c r="B526" s="20" t="s">
        <v>1477</v>
      </c>
      <c r="C526" s="5">
        <v>783972.9</v>
      </c>
      <c r="D526" s="5"/>
      <c r="E526" s="5"/>
      <c r="F526" s="5"/>
      <c r="G526" s="5">
        <v>783972.9</v>
      </c>
    </row>
    <row r="527" spans="1:7" x14ac:dyDescent="0.2">
      <c r="A527" s="20" t="s">
        <v>1476</v>
      </c>
      <c r="B527" s="20" t="s">
        <v>1475</v>
      </c>
      <c r="C527" s="5">
        <v>336556.53</v>
      </c>
      <c r="D527" s="5"/>
      <c r="E527" s="5"/>
      <c r="F527" s="5"/>
      <c r="G527" s="5">
        <v>336556.53</v>
      </c>
    </row>
    <row r="528" spans="1:7" x14ac:dyDescent="0.2">
      <c r="A528" s="20" t="s">
        <v>1474</v>
      </c>
      <c r="B528" s="20" t="s">
        <v>1473</v>
      </c>
      <c r="C528" s="5">
        <v>133133.68</v>
      </c>
      <c r="D528" s="5"/>
      <c r="E528" s="5"/>
      <c r="F528" s="5"/>
      <c r="G528" s="5">
        <v>133133.68</v>
      </c>
    </row>
    <row r="529" spans="1:7" x14ac:dyDescent="0.2">
      <c r="A529" s="20" t="s">
        <v>1472</v>
      </c>
      <c r="B529" s="20" t="s">
        <v>1471</v>
      </c>
      <c r="C529" s="5">
        <v>135876.25</v>
      </c>
      <c r="D529" s="5"/>
      <c r="E529" s="5"/>
      <c r="F529" s="5"/>
      <c r="G529" s="5">
        <v>135876.25</v>
      </c>
    </row>
    <row r="530" spans="1:7" x14ac:dyDescent="0.2">
      <c r="A530" s="20" t="s">
        <v>1470</v>
      </c>
      <c r="B530" s="20" t="s">
        <v>1469</v>
      </c>
      <c r="C530" s="5">
        <v>159381.44</v>
      </c>
      <c r="D530" s="5"/>
      <c r="E530" s="5"/>
      <c r="F530" s="5"/>
      <c r="G530" s="5">
        <v>159381.44</v>
      </c>
    </row>
    <row r="531" spans="1:7" x14ac:dyDescent="0.2">
      <c r="A531" s="20" t="s">
        <v>1468</v>
      </c>
      <c r="B531" s="20" t="s">
        <v>1467</v>
      </c>
      <c r="C531" s="5">
        <v>162797.68</v>
      </c>
      <c r="D531" s="5"/>
      <c r="E531" s="5"/>
      <c r="F531" s="5"/>
      <c r="G531" s="5">
        <v>162797.68</v>
      </c>
    </row>
    <row r="532" spans="1:7" x14ac:dyDescent="0.2">
      <c r="A532" s="20" t="s">
        <v>1466</v>
      </c>
      <c r="B532" s="20" t="s">
        <v>1465</v>
      </c>
      <c r="C532" s="5">
        <v>285386.01</v>
      </c>
      <c r="D532" s="5"/>
      <c r="E532" s="5"/>
      <c r="F532" s="5">
        <v>285386.01</v>
      </c>
      <c r="G532" s="5"/>
    </row>
    <row r="533" spans="1:7" x14ac:dyDescent="0.2">
      <c r="A533" s="20" t="s">
        <v>1464</v>
      </c>
      <c r="B533" s="20" t="s">
        <v>1463</v>
      </c>
      <c r="C533" s="5">
        <v>19066.509999999998</v>
      </c>
      <c r="D533" s="5"/>
      <c r="E533" s="5"/>
      <c r="F533" s="5">
        <v>19066.509999999998</v>
      </c>
      <c r="G533" s="5"/>
    </row>
    <row r="534" spans="1:7" x14ac:dyDescent="0.2">
      <c r="A534" s="20" t="s">
        <v>1462</v>
      </c>
      <c r="B534" s="20" t="s">
        <v>1461</v>
      </c>
      <c r="C534" s="5">
        <v>11996.32</v>
      </c>
      <c r="D534" s="5"/>
      <c r="E534" s="5"/>
      <c r="F534" s="5">
        <v>11996.32</v>
      </c>
      <c r="G534" s="5"/>
    </row>
    <row r="535" spans="1:7" x14ac:dyDescent="0.2">
      <c r="A535" s="20" t="s">
        <v>1460</v>
      </c>
      <c r="B535" s="20" t="s">
        <v>1459</v>
      </c>
      <c r="C535" s="5">
        <v>511190.08</v>
      </c>
      <c r="D535" s="5"/>
      <c r="E535" s="5"/>
      <c r="F535" s="5">
        <v>511190.08</v>
      </c>
      <c r="G535" s="5"/>
    </row>
    <row r="536" spans="1:7" x14ac:dyDescent="0.2">
      <c r="A536" s="20" t="s">
        <v>1458</v>
      </c>
      <c r="B536" s="20" t="s">
        <v>1457</v>
      </c>
      <c r="C536" s="5">
        <v>26360.23</v>
      </c>
      <c r="D536" s="5"/>
      <c r="E536" s="5"/>
      <c r="F536" s="5"/>
      <c r="G536" s="5">
        <v>26360.23</v>
      </c>
    </row>
    <row r="537" spans="1:7" x14ac:dyDescent="0.2">
      <c r="A537" s="20" t="s">
        <v>1456</v>
      </c>
      <c r="B537" s="20" t="s">
        <v>1455</v>
      </c>
      <c r="C537" s="5">
        <v>27172.3</v>
      </c>
      <c r="D537" s="5"/>
      <c r="E537" s="5"/>
      <c r="F537" s="5"/>
      <c r="G537" s="5">
        <v>27172.3</v>
      </c>
    </row>
    <row r="538" spans="1:7" x14ac:dyDescent="0.2">
      <c r="A538" s="20" t="s">
        <v>1454</v>
      </c>
      <c r="B538" s="20" t="s">
        <v>1453</v>
      </c>
      <c r="C538" s="5">
        <v>107147.67</v>
      </c>
      <c r="D538" s="5"/>
      <c r="E538" s="5"/>
      <c r="F538" s="5"/>
      <c r="G538" s="5">
        <v>107147.67</v>
      </c>
    </row>
    <row r="539" spans="1:7" x14ac:dyDescent="0.2">
      <c r="A539" s="20" t="s">
        <v>1452</v>
      </c>
      <c r="B539" s="20" t="s">
        <v>1451</v>
      </c>
      <c r="C539" s="5">
        <v>519947.37</v>
      </c>
      <c r="D539" s="5"/>
      <c r="E539" s="5"/>
      <c r="F539" s="5"/>
      <c r="G539" s="5">
        <v>519947.37</v>
      </c>
    </row>
    <row r="540" spans="1:7" x14ac:dyDescent="0.2">
      <c r="A540" s="20" t="s">
        <v>1450</v>
      </c>
      <c r="B540" s="20" t="s">
        <v>1449</v>
      </c>
      <c r="C540" s="5">
        <v>271716.90999999997</v>
      </c>
      <c r="D540" s="5"/>
      <c r="E540" s="5"/>
      <c r="F540" s="5"/>
      <c r="G540" s="5">
        <v>271716.90999999997</v>
      </c>
    </row>
    <row r="541" spans="1:7" x14ac:dyDescent="0.2">
      <c r="A541" s="20" t="s">
        <v>1448</v>
      </c>
      <c r="B541" s="20" t="s">
        <v>1447</v>
      </c>
      <c r="C541" s="5">
        <v>48100.02</v>
      </c>
      <c r="D541" s="5"/>
      <c r="E541" s="5"/>
      <c r="F541" s="5"/>
      <c r="G541" s="5">
        <v>48100.02</v>
      </c>
    </row>
    <row r="542" spans="1:7" x14ac:dyDescent="0.2">
      <c r="A542" s="20" t="s">
        <v>1446</v>
      </c>
      <c r="B542" s="20" t="s">
        <v>1445</v>
      </c>
      <c r="C542" s="5">
        <v>336538.47</v>
      </c>
      <c r="D542" s="5"/>
      <c r="E542" s="5"/>
      <c r="F542" s="5"/>
      <c r="G542" s="5">
        <v>336538.47</v>
      </c>
    </row>
    <row r="543" spans="1:7" x14ac:dyDescent="0.2">
      <c r="A543" s="20" t="s">
        <v>1444</v>
      </c>
      <c r="B543" s="20" t="s">
        <v>1443</v>
      </c>
      <c r="C543" s="5">
        <v>1000000</v>
      </c>
      <c r="D543" s="5"/>
      <c r="E543" s="5"/>
      <c r="F543" s="5"/>
      <c r="G543" s="5">
        <v>1000000</v>
      </c>
    </row>
    <row r="544" spans="1:7" x14ac:dyDescent="0.2">
      <c r="A544" s="20" t="s">
        <v>1442</v>
      </c>
      <c r="B544" s="20" t="s">
        <v>1441</v>
      </c>
      <c r="C544" s="5">
        <v>381635.28</v>
      </c>
      <c r="D544" s="5"/>
      <c r="E544" s="5"/>
      <c r="F544" s="5"/>
      <c r="G544" s="5">
        <v>381635.28</v>
      </c>
    </row>
    <row r="545" spans="1:7" x14ac:dyDescent="0.2">
      <c r="A545" s="20" t="s">
        <v>1440</v>
      </c>
      <c r="B545" s="20" t="s">
        <v>1439</v>
      </c>
      <c r="C545" s="5">
        <v>377106.76</v>
      </c>
      <c r="D545" s="5"/>
      <c r="E545" s="5"/>
      <c r="F545" s="5"/>
      <c r="G545" s="5">
        <v>377106.76</v>
      </c>
    </row>
    <row r="546" spans="1:7" x14ac:dyDescent="0.2">
      <c r="A546" s="20" t="s">
        <v>1438</v>
      </c>
      <c r="B546" s="20" t="s">
        <v>1437</v>
      </c>
      <c r="C546" s="5">
        <v>1900000</v>
      </c>
      <c r="D546" s="5"/>
      <c r="E546" s="5"/>
      <c r="F546" s="5">
        <v>1900000</v>
      </c>
      <c r="G546" s="5"/>
    </row>
    <row r="547" spans="1:7" x14ac:dyDescent="0.2">
      <c r="A547" s="20" t="s">
        <v>1436</v>
      </c>
      <c r="B547" s="20" t="s">
        <v>1435</v>
      </c>
      <c r="C547" s="5">
        <v>673076.92</v>
      </c>
      <c r="D547" s="5"/>
      <c r="E547" s="5"/>
      <c r="F547" s="5"/>
      <c r="G547" s="5">
        <v>673076.92</v>
      </c>
    </row>
    <row r="548" spans="1:7" x14ac:dyDescent="0.2">
      <c r="A548" s="20" t="s">
        <v>1434</v>
      </c>
      <c r="B548" s="20" t="s">
        <v>1433</v>
      </c>
      <c r="C548" s="5">
        <v>881281.57</v>
      </c>
      <c r="D548" s="5"/>
      <c r="E548" s="5"/>
      <c r="F548" s="5"/>
      <c r="G548" s="5">
        <v>881281.57</v>
      </c>
    </row>
    <row r="549" spans="1:7" x14ac:dyDescent="0.2">
      <c r="A549" s="20" t="s">
        <v>1432</v>
      </c>
      <c r="B549" s="20" t="s">
        <v>1431</v>
      </c>
      <c r="C549" s="5">
        <v>623445.55000000005</v>
      </c>
      <c r="D549" s="5"/>
      <c r="E549" s="5"/>
      <c r="F549" s="5"/>
      <c r="G549" s="5">
        <v>623445.55000000005</v>
      </c>
    </row>
    <row r="550" spans="1:7" x14ac:dyDescent="0.2">
      <c r="A550" s="20" t="s">
        <v>1430</v>
      </c>
      <c r="B550" s="20" t="s">
        <v>1429</v>
      </c>
      <c r="C550" s="5">
        <v>700000</v>
      </c>
      <c r="D550" s="5"/>
      <c r="E550" s="5"/>
      <c r="F550" s="5"/>
      <c r="G550" s="5">
        <v>700000</v>
      </c>
    </row>
    <row r="551" spans="1:7" x14ac:dyDescent="0.2">
      <c r="A551" s="20" t="s">
        <v>1428</v>
      </c>
      <c r="B551" s="20" t="s">
        <v>1348</v>
      </c>
      <c r="C551" s="5">
        <v>6731.72</v>
      </c>
      <c r="D551" s="5"/>
      <c r="E551" s="5"/>
      <c r="F551" s="5"/>
      <c r="G551" s="5">
        <v>6731.72</v>
      </c>
    </row>
    <row r="552" spans="1:7" x14ac:dyDescent="0.2">
      <c r="A552" s="20" t="s">
        <v>1427</v>
      </c>
      <c r="B552" s="20" t="s">
        <v>1426</v>
      </c>
      <c r="C552" s="5">
        <v>147.04</v>
      </c>
      <c r="D552" s="5"/>
      <c r="E552" s="5"/>
      <c r="F552" s="5"/>
      <c r="G552" s="5">
        <v>147.04</v>
      </c>
    </row>
    <row r="553" spans="1:7" x14ac:dyDescent="0.2">
      <c r="A553" s="20" t="s">
        <v>1425</v>
      </c>
      <c r="B553" s="20" t="s">
        <v>1424</v>
      </c>
      <c r="C553" s="5">
        <v>1999981.83</v>
      </c>
      <c r="D553" s="5"/>
      <c r="E553" s="5"/>
      <c r="F553" s="5"/>
      <c r="G553" s="5">
        <v>1999981.83</v>
      </c>
    </row>
    <row r="554" spans="1:7" x14ac:dyDescent="0.2">
      <c r="A554" s="20" t="s">
        <v>1423</v>
      </c>
      <c r="B554" s="20" t="s">
        <v>1422</v>
      </c>
      <c r="C554" s="5">
        <v>1432511.04</v>
      </c>
      <c r="D554" s="5"/>
      <c r="E554" s="5"/>
      <c r="F554" s="5">
        <v>1432511.04</v>
      </c>
      <c r="G554" s="5"/>
    </row>
    <row r="555" spans="1:7" x14ac:dyDescent="0.2">
      <c r="A555" s="20" t="s">
        <v>1421</v>
      </c>
      <c r="B555" s="20" t="s">
        <v>1420</v>
      </c>
      <c r="C555" s="5">
        <v>1000000</v>
      </c>
      <c r="D555" s="5"/>
      <c r="E555" s="5"/>
      <c r="F555" s="5"/>
      <c r="G555" s="5">
        <v>1000000</v>
      </c>
    </row>
    <row r="556" spans="1:7" x14ac:dyDescent="0.2">
      <c r="A556" s="20" t="s">
        <v>1419</v>
      </c>
      <c r="B556" s="20" t="s">
        <v>1418</v>
      </c>
      <c r="C556" s="5">
        <v>899999.99</v>
      </c>
      <c r="D556" s="5"/>
      <c r="E556" s="5"/>
      <c r="F556" s="5"/>
      <c r="G556" s="5">
        <v>899999.99</v>
      </c>
    </row>
    <row r="557" spans="1:7" x14ac:dyDescent="0.2">
      <c r="A557" s="20" t="s">
        <v>1417</v>
      </c>
      <c r="B557" s="20" t="s">
        <v>1416</v>
      </c>
      <c r="C557" s="5">
        <v>1500000</v>
      </c>
      <c r="D557" s="5"/>
      <c r="E557" s="5"/>
      <c r="F557" s="5"/>
      <c r="G557" s="5">
        <v>1500000</v>
      </c>
    </row>
    <row r="558" spans="1:7" x14ac:dyDescent="0.2">
      <c r="A558" s="20" t="s">
        <v>1415</v>
      </c>
      <c r="B558" s="20" t="s">
        <v>1414</v>
      </c>
      <c r="C558" s="5">
        <v>1931676.42</v>
      </c>
      <c r="D558" s="5">
        <v>1931676.42</v>
      </c>
      <c r="E558" s="5"/>
      <c r="F558" s="5"/>
      <c r="G558" s="5"/>
    </row>
    <row r="559" spans="1:7" x14ac:dyDescent="0.2">
      <c r="A559" s="20" t="s">
        <v>1413</v>
      </c>
      <c r="B559" s="20" t="s">
        <v>1412</v>
      </c>
      <c r="C559" s="5">
        <v>1000000</v>
      </c>
      <c r="D559" s="5"/>
      <c r="E559" s="5"/>
      <c r="F559" s="5"/>
      <c r="G559" s="5">
        <v>1000000</v>
      </c>
    </row>
    <row r="560" spans="1:7" x14ac:dyDescent="0.2">
      <c r="A560" s="20" t="s">
        <v>1411</v>
      </c>
      <c r="B560" s="20" t="s">
        <v>1410</v>
      </c>
      <c r="C560" s="5">
        <v>785294.68</v>
      </c>
      <c r="D560" s="5"/>
      <c r="E560" s="5"/>
      <c r="F560" s="5"/>
      <c r="G560" s="5">
        <v>785294.68</v>
      </c>
    </row>
    <row r="561" spans="1:7" x14ac:dyDescent="0.2">
      <c r="A561" s="20" t="s">
        <v>1409</v>
      </c>
      <c r="B561" s="20" t="s">
        <v>1408</v>
      </c>
      <c r="C561" s="5">
        <v>1796622.09</v>
      </c>
      <c r="D561" s="5"/>
      <c r="E561" s="5"/>
      <c r="F561" s="5"/>
      <c r="G561" s="5">
        <v>1796622.09</v>
      </c>
    </row>
    <row r="562" spans="1:7" x14ac:dyDescent="0.2">
      <c r="A562" s="20" t="s">
        <v>1407</v>
      </c>
      <c r="B562" s="20" t="s">
        <v>1406</v>
      </c>
      <c r="C562" s="5">
        <v>1000000</v>
      </c>
      <c r="D562" s="5"/>
      <c r="E562" s="5"/>
      <c r="F562" s="5"/>
      <c r="G562" s="5">
        <v>1000000</v>
      </c>
    </row>
    <row r="563" spans="1:7" x14ac:dyDescent="0.2">
      <c r="A563" s="20" t="s">
        <v>1405</v>
      </c>
      <c r="B563" s="20" t="s">
        <v>1404</v>
      </c>
      <c r="C563" s="5">
        <v>1592487.29</v>
      </c>
      <c r="D563" s="5"/>
      <c r="E563" s="5"/>
      <c r="F563" s="5"/>
      <c r="G563" s="5">
        <v>1592487.29</v>
      </c>
    </row>
    <row r="564" spans="1:7" x14ac:dyDescent="0.2">
      <c r="A564" s="20" t="s">
        <v>1403</v>
      </c>
      <c r="B564" s="20" t="s">
        <v>1402</v>
      </c>
      <c r="C564" s="5">
        <v>1499999.98</v>
      </c>
      <c r="D564" s="5"/>
      <c r="E564" s="5"/>
      <c r="F564" s="5"/>
      <c r="G564" s="5">
        <v>1499999.98</v>
      </c>
    </row>
    <row r="565" spans="1:7" x14ac:dyDescent="0.2">
      <c r="A565" s="20" t="s">
        <v>1401</v>
      </c>
      <c r="B565" s="20" t="s">
        <v>1400</v>
      </c>
      <c r="C565" s="5">
        <v>1779434.59</v>
      </c>
      <c r="D565" s="5"/>
      <c r="E565" s="5"/>
      <c r="F565" s="5"/>
      <c r="G565" s="5">
        <v>1779434.59</v>
      </c>
    </row>
    <row r="566" spans="1:7" x14ac:dyDescent="0.2">
      <c r="A566" s="20" t="s">
        <v>1399</v>
      </c>
      <c r="B566" s="20" t="s">
        <v>1398</v>
      </c>
      <c r="C566" s="5">
        <v>900000</v>
      </c>
      <c r="D566" s="5"/>
      <c r="E566" s="5"/>
      <c r="F566" s="5"/>
      <c r="G566" s="5">
        <v>900000</v>
      </c>
    </row>
    <row r="567" spans="1:7" x14ac:dyDescent="0.2">
      <c r="A567" s="20" t="s">
        <v>1397</v>
      </c>
      <c r="B567" s="20" t="s">
        <v>1396</v>
      </c>
      <c r="C567" s="5">
        <v>1000000</v>
      </c>
      <c r="D567" s="5"/>
      <c r="E567" s="5"/>
      <c r="F567" s="5"/>
      <c r="G567" s="5">
        <v>1000000</v>
      </c>
    </row>
    <row r="568" spans="1:7" x14ac:dyDescent="0.2">
      <c r="A568" s="20" t="s">
        <v>1395</v>
      </c>
      <c r="B568" s="20" t="s">
        <v>1394</v>
      </c>
      <c r="C568" s="5">
        <v>1499999.99</v>
      </c>
      <c r="D568" s="5"/>
      <c r="E568" s="5"/>
      <c r="F568" s="5"/>
      <c r="G568" s="5">
        <v>1499999.99</v>
      </c>
    </row>
    <row r="569" spans="1:7" x14ac:dyDescent="0.2">
      <c r="A569" s="20" t="s">
        <v>1393</v>
      </c>
      <c r="B569" s="20" t="s">
        <v>1392</v>
      </c>
      <c r="C569" s="5">
        <v>6065972.2999999998</v>
      </c>
      <c r="D569" s="5"/>
      <c r="E569" s="5"/>
      <c r="F569" s="5">
        <v>6065972.2999999998</v>
      </c>
      <c r="G569" s="5"/>
    </row>
    <row r="570" spans="1:7" x14ac:dyDescent="0.2">
      <c r="A570" s="20" t="s">
        <v>1391</v>
      </c>
      <c r="B570" s="20" t="s">
        <v>1390</v>
      </c>
      <c r="C570" s="5">
        <v>2885900.87</v>
      </c>
      <c r="D570" s="5"/>
      <c r="E570" s="5"/>
      <c r="F570" s="5">
        <v>2885900.87</v>
      </c>
      <c r="G570" s="5"/>
    </row>
    <row r="571" spans="1:7" x14ac:dyDescent="0.2">
      <c r="A571" s="20" t="s">
        <v>1389</v>
      </c>
      <c r="B571" s="20" t="s">
        <v>1388</v>
      </c>
      <c r="C571" s="5">
        <v>10000000</v>
      </c>
      <c r="D571" s="5"/>
      <c r="E571" s="5"/>
      <c r="F571" s="5">
        <v>10000000</v>
      </c>
      <c r="G571" s="5"/>
    </row>
    <row r="572" spans="1:7" x14ac:dyDescent="0.2">
      <c r="A572" s="20" t="s">
        <v>1387</v>
      </c>
      <c r="B572" s="20" t="s">
        <v>1386</v>
      </c>
      <c r="C572" s="5">
        <v>800000</v>
      </c>
      <c r="D572" s="5"/>
      <c r="E572" s="5"/>
      <c r="F572" s="5"/>
      <c r="G572" s="5">
        <v>800000</v>
      </c>
    </row>
    <row r="573" spans="1:7" x14ac:dyDescent="0.2">
      <c r="A573" s="20" t="s">
        <v>1385</v>
      </c>
      <c r="B573" s="20" t="s">
        <v>1384</v>
      </c>
      <c r="C573" s="5">
        <v>1774592.46</v>
      </c>
      <c r="D573" s="5"/>
      <c r="E573" s="5"/>
      <c r="F573" s="5"/>
      <c r="G573" s="5">
        <v>1774592.46</v>
      </c>
    </row>
    <row r="574" spans="1:7" x14ac:dyDescent="0.2">
      <c r="A574" s="20" t="s">
        <v>1383</v>
      </c>
      <c r="B574" s="20" t="s">
        <v>1382</v>
      </c>
      <c r="C574" s="5">
        <v>1633784.24</v>
      </c>
      <c r="D574" s="5"/>
      <c r="E574" s="5"/>
      <c r="F574" s="5"/>
      <c r="G574" s="5">
        <v>1633784.24</v>
      </c>
    </row>
    <row r="575" spans="1:7" x14ac:dyDescent="0.2">
      <c r="A575" s="20" t="s">
        <v>1381</v>
      </c>
      <c r="B575" s="20" t="s">
        <v>1380</v>
      </c>
      <c r="C575" s="5">
        <v>500000</v>
      </c>
      <c r="D575" s="5"/>
      <c r="E575" s="5"/>
      <c r="F575" s="5">
        <v>500000</v>
      </c>
      <c r="G575" s="5"/>
    </row>
    <row r="576" spans="1:7" x14ac:dyDescent="0.2">
      <c r="A576" s="20" t="s">
        <v>1379</v>
      </c>
      <c r="B576" s="20" t="s">
        <v>1378</v>
      </c>
      <c r="C576" s="5">
        <v>1800000</v>
      </c>
      <c r="D576" s="5"/>
      <c r="E576" s="5"/>
      <c r="F576" s="5"/>
      <c r="G576" s="5">
        <v>1800000</v>
      </c>
    </row>
    <row r="577" spans="1:7" x14ac:dyDescent="0.2">
      <c r="A577" s="20" t="s">
        <v>1377</v>
      </c>
      <c r="B577" s="20" t="s">
        <v>1376</v>
      </c>
      <c r="C577" s="5">
        <v>1000000</v>
      </c>
      <c r="D577" s="5"/>
      <c r="E577" s="5"/>
      <c r="F577" s="5"/>
      <c r="G577" s="5">
        <v>1000000</v>
      </c>
    </row>
    <row r="578" spans="1:7" x14ac:dyDescent="0.2">
      <c r="A578" s="20" t="s">
        <v>1375</v>
      </c>
      <c r="B578" s="20" t="s">
        <v>1374</v>
      </c>
      <c r="C578" s="5">
        <v>1000000</v>
      </c>
      <c r="D578" s="5"/>
      <c r="E578" s="5"/>
      <c r="F578" s="5"/>
      <c r="G578" s="5">
        <v>1000000</v>
      </c>
    </row>
    <row r="579" spans="1:7" x14ac:dyDescent="0.2">
      <c r="A579" s="20" t="s">
        <v>1373</v>
      </c>
      <c r="B579" s="20" t="s">
        <v>1372</v>
      </c>
      <c r="C579" s="5">
        <v>1000000</v>
      </c>
      <c r="D579" s="5"/>
      <c r="E579" s="5"/>
      <c r="F579" s="5"/>
      <c r="G579" s="5">
        <v>1000000</v>
      </c>
    </row>
    <row r="580" spans="1:7" x14ac:dyDescent="0.2">
      <c r="A580" s="20" t="s">
        <v>1371</v>
      </c>
      <c r="B580" s="20" t="s">
        <v>1370</v>
      </c>
      <c r="C580" s="5">
        <v>1485835.13</v>
      </c>
      <c r="D580" s="5"/>
      <c r="E580" s="5"/>
      <c r="F580" s="5">
        <v>1485835.13</v>
      </c>
      <c r="G580" s="5"/>
    </row>
    <row r="581" spans="1:7" x14ac:dyDescent="0.2">
      <c r="A581" s="20" t="s">
        <v>1369</v>
      </c>
      <c r="B581" s="20" t="s">
        <v>1368</v>
      </c>
      <c r="C581" s="5">
        <v>499999.99</v>
      </c>
      <c r="D581" s="5"/>
      <c r="E581" s="5"/>
      <c r="F581" s="5"/>
      <c r="G581" s="5">
        <v>499999.99</v>
      </c>
    </row>
    <row r="582" spans="1:7" x14ac:dyDescent="0.2">
      <c r="A582" s="20" t="s">
        <v>1367</v>
      </c>
      <c r="B582" s="20" t="s">
        <v>1366</v>
      </c>
      <c r="C582" s="5">
        <v>1000000</v>
      </c>
      <c r="D582" s="5"/>
      <c r="E582" s="5"/>
      <c r="F582" s="5"/>
      <c r="G582" s="5">
        <v>1000000</v>
      </c>
    </row>
    <row r="583" spans="1:7" x14ac:dyDescent="0.2">
      <c r="A583" s="20" t="s">
        <v>1365</v>
      </c>
      <c r="B583" s="20" t="s">
        <v>1364</v>
      </c>
      <c r="C583" s="5">
        <v>1200000</v>
      </c>
      <c r="D583" s="5"/>
      <c r="E583" s="5"/>
      <c r="F583" s="5"/>
      <c r="G583" s="5">
        <v>1200000</v>
      </c>
    </row>
    <row r="584" spans="1:7" x14ac:dyDescent="0.2">
      <c r="A584" s="20" t="s">
        <v>1363</v>
      </c>
      <c r="B584" s="20" t="s">
        <v>1348</v>
      </c>
      <c r="C584" s="5">
        <v>6455.74</v>
      </c>
      <c r="D584" s="5"/>
      <c r="E584" s="5"/>
      <c r="F584" s="5"/>
      <c r="G584" s="5">
        <v>6455.74</v>
      </c>
    </row>
    <row r="585" spans="1:7" x14ac:dyDescent="0.2">
      <c r="A585" s="20" t="s">
        <v>1362</v>
      </c>
      <c r="B585" s="20" t="s">
        <v>1346</v>
      </c>
      <c r="C585" s="5">
        <v>138.66999999999999</v>
      </c>
      <c r="D585" s="5"/>
      <c r="E585" s="5"/>
      <c r="F585" s="5"/>
      <c r="G585" s="5">
        <v>138.66999999999999</v>
      </c>
    </row>
    <row r="586" spans="1:7" x14ac:dyDescent="0.2">
      <c r="A586" s="20" t="s">
        <v>1361</v>
      </c>
      <c r="B586" s="20" t="s">
        <v>1360</v>
      </c>
      <c r="C586" s="5">
        <v>1025329.26</v>
      </c>
      <c r="D586" s="5"/>
      <c r="E586" s="5"/>
      <c r="F586" s="5">
        <v>1025329.26</v>
      </c>
      <c r="G586" s="5"/>
    </row>
    <row r="587" spans="1:7" x14ac:dyDescent="0.2">
      <c r="A587" s="20" t="s">
        <v>1359</v>
      </c>
      <c r="B587" s="20" t="s">
        <v>1358</v>
      </c>
      <c r="C587" s="5">
        <v>2000000</v>
      </c>
      <c r="D587" s="5"/>
      <c r="E587" s="5"/>
      <c r="F587" s="5"/>
      <c r="G587" s="5">
        <v>2000000</v>
      </c>
    </row>
    <row r="588" spans="1:7" x14ac:dyDescent="0.2">
      <c r="A588" s="20" t="s">
        <v>1357</v>
      </c>
      <c r="B588" s="20" t="s">
        <v>1356</v>
      </c>
      <c r="C588" s="5">
        <v>1800000</v>
      </c>
      <c r="D588" s="5">
        <v>1800000</v>
      </c>
      <c r="E588" s="5"/>
      <c r="F588" s="5"/>
      <c r="G588" s="5"/>
    </row>
    <row r="589" spans="1:7" x14ac:dyDescent="0.2">
      <c r="A589" s="20" t="s">
        <v>1355</v>
      </c>
      <c r="B589" s="20" t="s">
        <v>1348</v>
      </c>
      <c r="C589" s="5">
        <v>9349.7199999999993</v>
      </c>
      <c r="D589" s="5"/>
      <c r="E589" s="5"/>
      <c r="F589" s="5"/>
      <c r="G589" s="5">
        <v>9349.7199999999993</v>
      </c>
    </row>
    <row r="590" spans="1:7" x14ac:dyDescent="0.2">
      <c r="A590" s="20" t="s">
        <v>1354</v>
      </c>
      <c r="B590" s="20" t="s">
        <v>1346</v>
      </c>
      <c r="C590" s="5">
        <v>104.62</v>
      </c>
      <c r="D590" s="5"/>
      <c r="E590" s="5"/>
      <c r="F590" s="5"/>
      <c r="G590" s="5">
        <v>104.62</v>
      </c>
    </row>
    <row r="591" spans="1:7" x14ac:dyDescent="0.2">
      <c r="A591" s="20" t="s">
        <v>1353</v>
      </c>
      <c r="B591" s="20" t="s">
        <v>1352</v>
      </c>
      <c r="C591" s="5">
        <v>517753.27</v>
      </c>
      <c r="D591" s="5"/>
      <c r="E591" s="5">
        <v>517753.27</v>
      </c>
      <c r="F591" s="5"/>
      <c r="G591" s="5"/>
    </row>
    <row r="592" spans="1:7" x14ac:dyDescent="0.2">
      <c r="A592" s="20" t="s">
        <v>1351</v>
      </c>
      <c r="B592" s="20" t="s">
        <v>1348</v>
      </c>
      <c r="C592" s="5">
        <v>2755.59</v>
      </c>
      <c r="D592" s="5"/>
      <c r="E592" s="5"/>
      <c r="F592" s="5">
        <v>2755.59</v>
      </c>
      <c r="G592" s="5"/>
    </row>
    <row r="593" spans="1:7" x14ac:dyDescent="0.2">
      <c r="A593" s="20" t="s">
        <v>1350</v>
      </c>
      <c r="B593" s="20" t="s">
        <v>1346</v>
      </c>
      <c r="C593" s="5">
        <v>79.239999999999995</v>
      </c>
      <c r="D593" s="5"/>
      <c r="E593" s="5"/>
      <c r="F593" s="5">
        <v>79.239999999999995</v>
      </c>
      <c r="G593" s="5"/>
    </row>
    <row r="594" spans="1:7" x14ac:dyDescent="0.2">
      <c r="A594" s="20" t="s">
        <v>1349</v>
      </c>
      <c r="B594" s="20" t="s">
        <v>1348</v>
      </c>
      <c r="C594" s="5">
        <v>363.63</v>
      </c>
      <c r="D594" s="5">
        <v>363.63</v>
      </c>
      <c r="E594" s="5"/>
      <c r="F594" s="5"/>
      <c r="G594" s="5"/>
    </row>
    <row r="595" spans="1:7" x14ac:dyDescent="0.2">
      <c r="A595" s="20" t="s">
        <v>1347</v>
      </c>
      <c r="B595" s="20" t="s">
        <v>1346</v>
      </c>
      <c r="C595" s="5">
        <v>8.57</v>
      </c>
      <c r="D595" s="5">
        <v>8.57</v>
      </c>
      <c r="E595" s="5"/>
      <c r="F595" s="5"/>
      <c r="G595" s="5"/>
    </row>
    <row r="596" spans="1:7" x14ac:dyDescent="0.2">
      <c r="A596" s="20" t="s">
        <v>1345</v>
      </c>
      <c r="B596" s="20" t="s">
        <v>1344</v>
      </c>
      <c r="C596" s="5">
        <v>10465.200000000001</v>
      </c>
      <c r="D596" s="5"/>
      <c r="E596" s="5"/>
      <c r="F596" s="5">
        <v>10465.200000000001</v>
      </c>
      <c r="G596" s="5"/>
    </row>
    <row r="597" spans="1:7" x14ac:dyDescent="0.2">
      <c r="A597" s="20" t="s">
        <v>1343</v>
      </c>
      <c r="B597" s="20" t="s">
        <v>1342</v>
      </c>
      <c r="C597" s="5">
        <v>10887.47</v>
      </c>
      <c r="D597" s="5"/>
      <c r="E597" s="5"/>
      <c r="F597" s="5">
        <v>10887.47</v>
      </c>
      <c r="G597" s="5"/>
    </row>
    <row r="598" spans="1:7" x14ac:dyDescent="0.2">
      <c r="A598" s="20" t="s">
        <v>1341</v>
      </c>
      <c r="B598" s="20" t="s">
        <v>1340</v>
      </c>
      <c r="C598" s="5">
        <v>34336.82</v>
      </c>
      <c r="D598" s="5"/>
      <c r="E598" s="5"/>
      <c r="F598" s="5"/>
      <c r="G598" s="5">
        <v>34336.82</v>
      </c>
    </row>
    <row r="599" spans="1:7" x14ac:dyDescent="0.2">
      <c r="A599" s="20" t="s">
        <v>1339</v>
      </c>
      <c r="B599" s="20" t="s">
        <v>1338</v>
      </c>
      <c r="C599" s="5">
        <v>59068.21</v>
      </c>
      <c r="D599" s="5"/>
      <c r="E599" s="5"/>
      <c r="F599" s="5"/>
      <c r="G599" s="5">
        <v>59068.21</v>
      </c>
    </row>
    <row r="600" spans="1:7" x14ac:dyDescent="0.2">
      <c r="A600" s="20" t="s">
        <v>1337</v>
      </c>
      <c r="B600" s="20" t="s">
        <v>1336</v>
      </c>
      <c r="C600" s="5">
        <v>368148.66</v>
      </c>
      <c r="D600" s="5"/>
      <c r="E600" s="5"/>
      <c r="F600" s="5"/>
      <c r="G600" s="5">
        <v>368148.66</v>
      </c>
    </row>
    <row r="601" spans="1:7" x14ac:dyDescent="0.2">
      <c r="A601" s="20" t="s">
        <v>1335</v>
      </c>
      <c r="B601" s="20" t="s">
        <v>1334</v>
      </c>
      <c r="C601" s="5">
        <v>15776.1</v>
      </c>
      <c r="D601" s="5"/>
      <c r="E601" s="5"/>
      <c r="F601" s="5">
        <v>15776.1</v>
      </c>
      <c r="G601" s="5"/>
    </row>
    <row r="602" spans="1:7" x14ac:dyDescent="0.2">
      <c r="A602" s="20" t="s">
        <v>1333</v>
      </c>
      <c r="B602" s="20" t="s">
        <v>1332</v>
      </c>
      <c r="C602" s="5">
        <v>378185.08</v>
      </c>
      <c r="D602" s="5"/>
      <c r="E602" s="5"/>
      <c r="F602" s="5"/>
      <c r="G602" s="5">
        <v>378185.08</v>
      </c>
    </row>
    <row r="603" spans="1:7" x14ac:dyDescent="0.2">
      <c r="A603" s="20" t="s">
        <v>1331</v>
      </c>
      <c r="B603" s="20" t="s">
        <v>1330</v>
      </c>
      <c r="C603" s="5">
        <v>423475.14</v>
      </c>
      <c r="D603" s="5"/>
      <c r="E603" s="5"/>
      <c r="F603" s="5"/>
      <c r="G603" s="5">
        <v>423475.14</v>
      </c>
    </row>
    <row r="604" spans="1:7" x14ac:dyDescent="0.2">
      <c r="A604" s="20" t="s">
        <v>1329</v>
      </c>
      <c r="B604" s="20" t="s">
        <v>1328</v>
      </c>
      <c r="C604" s="5">
        <v>67077.440000000002</v>
      </c>
      <c r="D604" s="5"/>
      <c r="E604" s="5"/>
      <c r="F604" s="5"/>
      <c r="G604" s="5">
        <v>67077.440000000002</v>
      </c>
    </row>
    <row r="605" spans="1:7" x14ac:dyDescent="0.2">
      <c r="A605" s="20" t="s">
        <v>1327</v>
      </c>
      <c r="B605" s="20" t="s">
        <v>1326</v>
      </c>
      <c r="C605" s="5">
        <v>399280.72</v>
      </c>
      <c r="D605" s="5">
        <v>399280.72</v>
      </c>
      <c r="E605" s="5"/>
      <c r="F605" s="5"/>
      <c r="G605" s="5"/>
    </row>
    <row r="606" spans="1:7" x14ac:dyDescent="0.2">
      <c r="A606" s="20" t="s">
        <v>1325</v>
      </c>
      <c r="B606" s="20" t="s">
        <v>1324</v>
      </c>
      <c r="C606" s="5">
        <v>686494.97</v>
      </c>
      <c r="D606" s="5"/>
      <c r="E606" s="5"/>
      <c r="F606" s="5">
        <v>686494.97</v>
      </c>
      <c r="G606" s="5"/>
    </row>
    <row r="607" spans="1:7" x14ac:dyDescent="0.2">
      <c r="A607" s="20" t="s">
        <v>1323</v>
      </c>
      <c r="B607" s="20" t="s">
        <v>1322</v>
      </c>
      <c r="C607" s="5">
        <v>22600.98</v>
      </c>
      <c r="D607" s="5"/>
      <c r="E607" s="5"/>
      <c r="F607" s="5"/>
      <c r="G607" s="5">
        <v>22600.98</v>
      </c>
    </row>
    <row r="608" spans="1:7" x14ac:dyDescent="0.2">
      <c r="A608" s="20" t="s">
        <v>1321</v>
      </c>
      <c r="B608" s="20" t="s">
        <v>1320</v>
      </c>
      <c r="C608" s="5">
        <v>46991.42</v>
      </c>
      <c r="D608" s="5"/>
      <c r="E608" s="5"/>
      <c r="F608" s="5"/>
      <c r="G608" s="5">
        <v>46991.42</v>
      </c>
    </row>
    <row r="609" spans="1:7" x14ac:dyDescent="0.2">
      <c r="A609" s="20" t="s">
        <v>1319</v>
      </c>
      <c r="B609" s="20" t="s">
        <v>1318</v>
      </c>
      <c r="C609" s="5">
        <v>331490.86</v>
      </c>
      <c r="D609" s="5"/>
      <c r="E609" s="5"/>
      <c r="F609" s="5"/>
      <c r="G609" s="5">
        <v>331490.86</v>
      </c>
    </row>
    <row r="610" spans="1:7" x14ac:dyDescent="0.2">
      <c r="A610" s="20" t="s">
        <v>1317</v>
      </c>
      <c r="B610" s="20" t="s">
        <v>1316</v>
      </c>
      <c r="C610" s="5">
        <v>18380.669999999998</v>
      </c>
      <c r="D610" s="5"/>
      <c r="E610" s="5"/>
      <c r="F610" s="5">
        <v>18380.669999999998</v>
      </c>
      <c r="G610" s="5"/>
    </row>
    <row r="611" spans="1:7" x14ac:dyDescent="0.2">
      <c r="A611" s="20" t="s">
        <v>1315</v>
      </c>
      <c r="B611" s="20" t="s">
        <v>1314</v>
      </c>
      <c r="C611" s="5">
        <v>49317.14</v>
      </c>
      <c r="D611" s="5"/>
      <c r="E611" s="5"/>
      <c r="F611" s="5"/>
      <c r="G611" s="5">
        <v>49317.14</v>
      </c>
    </row>
    <row r="612" spans="1:7" x14ac:dyDescent="0.2">
      <c r="A612" s="20" t="s">
        <v>1313</v>
      </c>
      <c r="B612" s="20" t="s">
        <v>1312</v>
      </c>
      <c r="C612" s="5">
        <v>745556.25</v>
      </c>
      <c r="D612" s="5"/>
      <c r="E612" s="5"/>
      <c r="F612" s="5">
        <v>745556.25</v>
      </c>
      <c r="G612" s="5"/>
    </row>
    <row r="613" spans="1:7" x14ac:dyDescent="0.2">
      <c r="A613" s="20" t="s">
        <v>1311</v>
      </c>
      <c r="B613" s="20" t="s">
        <v>1310</v>
      </c>
      <c r="C613" s="5">
        <v>1004687.99</v>
      </c>
      <c r="D613" s="5"/>
      <c r="E613" s="5"/>
      <c r="F613" s="5"/>
      <c r="G613" s="5">
        <v>1004687.99</v>
      </c>
    </row>
    <row r="614" spans="1:7" x14ac:dyDescent="0.2">
      <c r="A614" s="20" t="s">
        <v>1309</v>
      </c>
      <c r="B614" s="20" t="s">
        <v>1308</v>
      </c>
      <c r="C614" s="5">
        <v>1499999.99</v>
      </c>
      <c r="D614" s="5"/>
      <c r="E614" s="5"/>
      <c r="F614" s="5">
        <v>1499999.99</v>
      </c>
      <c r="G614" s="5"/>
    </row>
    <row r="615" spans="1:7" x14ac:dyDescent="0.2">
      <c r="A615" s="20" t="s">
        <v>1307</v>
      </c>
      <c r="B615" s="20" t="s">
        <v>1306</v>
      </c>
      <c r="C615" s="5">
        <v>1300000</v>
      </c>
      <c r="D615" s="5"/>
      <c r="E615" s="5"/>
      <c r="F615" s="5"/>
      <c r="G615" s="5">
        <v>1300000</v>
      </c>
    </row>
    <row r="616" spans="1:7" x14ac:dyDescent="0.2">
      <c r="A616" s="20" t="s">
        <v>1305</v>
      </c>
      <c r="B616" s="20" t="s">
        <v>1304</v>
      </c>
      <c r="C616" s="5">
        <v>1042975.8</v>
      </c>
      <c r="D616" s="5"/>
      <c r="E616" s="5"/>
      <c r="F616" s="5"/>
      <c r="G616" s="5">
        <v>1042975.8</v>
      </c>
    </row>
    <row r="617" spans="1:7" x14ac:dyDescent="0.2">
      <c r="A617" s="20" t="s">
        <v>1303</v>
      </c>
      <c r="B617" s="20" t="s">
        <v>1302</v>
      </c>
      <c r="C617" s="5">
        <v>1100000</v>
      </c>
      <c r="D617" s="5"/>
      <c r="E617" s="5"/>
      <c r="F617" s="5"/>
      <c r="G617" s="5">
        <v>1100000</v>
      </c>
    </row>
    <row r="618" spans="1:7" x14ac:dyDescent="0.2">
      <c r="A618" s="20" t="s">
        <v>1301</v>
      </c>
      <c r="B618" s="20" t="s">
        <v>1300</v>
      </c>
      <c r="C618" s="5">
        <v>3800000</v>
      </c>
      <c r="D618" s="5"/>
      <c r="E618" s="5"/>
      <c r="F618" s="5"/>
      <c r="G618" s="5">
        <v>3800000</v>
      </c>
    </row>
    <row r="619" spans="1:7" x14ac:dyDescent="0.2">
      <c r="A619" s="20" t="s">
        <v>1299</v>
      </c>
      <c r="B619" s="20" t="s">
        <v>1298</v>
      </c>
      <c r="C619" s="5">
        <v>1500000</v>
      </c>
      <c r="D619" s="5"/>
      <c r="E619" s="5"/>
      <c r="F619" s="5"/>
      <c r="G619" s="5">
        <v>1500000</v>
      </c>
    </row>
    <row r="620" spans="1:7" x14ac:dyDescent="0.2">
      <c r="A620" s="20" t="s">
        <v>1297</v>
      </c>
      <c r="B620" s="20" t="s">
        <v>1296</v>
      </c>
      <c r="C620" s="5">
        <v>3197530.71</v>
      </c>
      <c r="D620" s="5"/>
      <c r="E620" s="5"/>
      <c r="F620" s="5"/>
      <c r="G620" s="5">
        <v>3197530.71</v>
      </c>
    </row>
    <row r="621" spans="1:7" x14ac:dyDescent="0.2">
      <c r="A621" s="20" t="s">
        <v>1295</v>
      </c>
      <c r="B621" s="20" t="s">
        <v>1294</v>
      </c>
      <c r="C621" s="5">
        <v>1882919.51</v>
      </c>
      <c r="D621" s="5"/>
      <c r="E621" s="5">
        <v>1882919.51</v>
      </c>
      <c r="F621" s="5"/>
      <c r="G621" s="5"/>
    </row>
    <row r="622" spans="1:7" x14ac:dyDescent="0.2">
      <c r="A622" s="20" t="s">
        <v>1293</v>
      </c>
      <c r="B622" s="20" t="s">
        <v>1292</v>
      </c>
      <c r="C622" s="5">
        <v>1998551.75</v>
      </c>
      <c r="D622" s="5"/>
      <c r="E622" s="5"/>
      <c r="F622" s="5"/>
      <c r="G622" s="5">
        <v>1998551.75</v>
      </c>
    </row>
    <row r="623" spans="1:7" x14ac:dyDescent="0.2">
      <c r="A623" s="20" t="s">
        <v>1291</v>
      </c>
      <c r="B623" s="20" t="s">
        <v>1290</v>
      </c>
      <c r="C623" s="5">
        <v>1972351.5</v>
      </c>
      <c r="D623" s="5"/>
      <c r="E623" s="5"/>
      <c r="F623" s="5">
        <v>1972351.5</v>
      </c>
      <c r="G623" s="5"/>
    </row>
    <row r="624" spans="1:7" x14ac:dyDescent="0.2">
      <c r="A624" s="20" t="s">
        <v>1289</v>
      </c>
      <c r="B624" s="20" t="s">
        <v>1288</v>
      </c>
      <c r="C624" s="5">
        <v>2030606.69</v>
      </c>
      <c r="D624" s="5"/>
      <c r="E624" s="5"/>
      <c r="F624" s="5"/>
      <c r="G624" s="5">
        <v>2030606.69</v>
      </c>
    </row>
    <row r="625" spans="1:7" x14ac:dyDescent="0.2">
      <c r="A625" s="20" t="s">
        <v>1287</v>
      </c>
      <c r="B625" s="20" t="s">
        <v>1286</v>
      </c>
      <c r="C625" s="5">
        <v>1500000</v>
      </c>
      <c r="D625" s="5"/>
      <c r="E625" s="5"/>
      <c r="F625" s="5"/>
      <c r="G625" s="5">
        <v>1500000</v>
      </c>
    </row>
    <row r="626" spans="1:7" x14ac:dyDescent="0.2">
      <c r="A626" s="20" t="s">
        <v>1285</v>
      </c>
      <c r="B626" s="20" t="s">
        <v>1284</v>
      </c>
      <c r="C626" s="5">
        <v>1132368.52</v>
      </c>
      <c r="D626" s="5"/>
      <c r="E626" s="5"/>
      <c r="F626" s="5"/>
      <c r="G626" s="5">
        <v>1132368.52</v>
      </c>
    </row>
    <row r="627" spans="1:7" x14ac:dyDescent="0.2">
      <c r="A627" s="20" t="s">
        <v>1283</v>
      </c>
      <c r="B627" s="20" t="s">
        <v>1282</v>
      </c>
      <c r="C627" s="5">
        <v>1500000</v>
      </c>
      <c r="D627" s="5"/>
      <c r="E627" s="5"/>
      <c r="F627" s="5"/>
      <c r="G627" s="5">
        <v>1500000</v>
      </c>
    </row>
    <row r="628" spans="1:7" x14ac:dyDescent="0.2">
      <c r="A628" s="20" t="s">
        <v>1281</v>
      </c>
      <c r="B628" s="20" t="s">
        <v>1280</v>
      </c>
      <c r="C628" s="5">
        <v>1500000</v>
      </c>
      <c r="D628" s="5"/>
      <c r="E628" s="5"/>
      <c r="F628" s="5"/>
      <c r="G628" s="5">
        <v>1500000</v>
      </c>
    </row>
    <row r="629" spans="1:7" x14ac:dyDescent="0.2">
      <c r="A629" s="20" t="s">
        <v>1279</v>
      </c>
      <c r="B629" s="20" t="s">
        <v>1278</v>
      </c>
      <c r="C629" s="5">
        <v>1999999.99</v>
      </c>
      <c r="D629" s="5"/>
      <c r="E629" s="5"/>
      <c r="F629" s="5"/>
      <c r="G629" s="5">
        <v>1999999.99</v>
      </c>
    </row>
    <row r="630" spans="1:7" x14ac:dyDescent="0.2">
      <c r="A630" s="20" t="s">
        <v>1277</v>
      </c>
      <c r="B630" s="20" t="s">
        <v>1276</v>
      </c>
      <c r="C630" s="5">
        <v>1999204.13</v>
      </c>
      <c r="D630" s="5"/>
      <c r="E630" s="5"/>
      <c r="F630" s="5"/>
      <c r="G630" s="5">
        <v>1999204.13</v>
      </c>
    </row>
    <row r="631" spans="1:7" x14ac:dyDescent="0.2">
      <c r="A631" s="20" t="s">
        <v>1275</v>
      </c>
      <c r="B631" s="20" t="s">
        <v>1274</v>
      </c>
      <c r="C631" s="5">
        <v>12909737.35</v>
      </c>
      <c r="D631" s="5"/>
      <c r="E631" s="5"/>
      <c r="F631" s="5"/>
      <c r="G631" s="5">
        <v>12909737.35</v>
      </c>
    </row>
    <row r="632" spans="1:7" x14ac:dyDescent="0.2">
      <c r="A632" s="20" t="s">
        <v>1273</v>
      </c>
      <c r="B632" s="20" t="s">
        <v>1272</v>
      </c>
      <c r="C632" s="5">
        <v>2477537.36</v>
      </c>
      <c r="D632" s="5"/>
      <c r="E632" s="5"/>
      <c r="F632" s="5"/>
      <c r="G632" s="5">
        <v>2477537.36</v>
      </c>
    </row>
    <row r="633" spans="1:7" x14ac:dyDescent="0.2">
      <c r="A633" s="20" t="s">
        <v>1271</v>
      </c>
      <c r="B633" s="20" t="s">
        <v>1270</v>
      </c>
      <c r="C633" s="5">
        <v>3018074.27</v>
      </c>
      <c r="D633" s="5"/>
      <c r="E633" s="5"/>
      <c r="F633" s="5"/>
      <c r="G633" s="5">
        <v>3018074.27</v>
      </c>
    </row>
    <row r="634" spans="1:7" x14ac:dyDescent="0.2">
      <c r="A634" s="20" t="s">
        <v>1269</v>
      </c>
      <c r="B634" s="20" t="s">
        <v>1268</v>
      </c>
      <c r="C634" s="5">
        <v>2997666.09</v>
      </c>
      <c r="D634" s="5"/>
      <c r="E634" s="5"/>
      <c r="F634" s="5"/>
      <c r="G634" s="5">
        <v>2997666.09</v>
      </c>
    </row>
    <row r="635" spans="1:7" x14ac:dyDescent="0.2">
      <c r="A635" s="20" t="s">
        <v>1267</v>
      </c>
      <c r="B635" s="20" t="s">
        <v>1266</v>
      </c>
      <c r="C635" s="5">
        <v>2799542.15</v>
      </c>
      <c r="D635" s="5"/>
      <c r="E635" s="5"/>
      <c r="F635" s="5"/>
      <c r="G635" s="5">
        <v>2799542.15</v>
      </c>
    </row>
    <row r="636" spans="1:7" x14ac:dyDescent="0.2">
      <c r="A636" s="20" t="s">
        <v>1265</v>
      </c>
      <c r="B636" s="20" t="s">
        <v>1264</v>
      </c>
      <c r="C636" s="5">
        <v>2171283.39</v>
      </c>
      <c r="D636" s="5">
        <v>2171283.39</v>
      </c>
      <c r="E636" s="5"/>
      <c r="F636" s="5"/>
      <c r="G636" s="5"/>
    </row>
    <row r="637" spans="1:7" x14ac:dyDescent="0.2">
      <c r="A637" s="20" t="s">
        <v>1263</v>
      </c>
      <c r="B637" s="20" t="s">
        <v>1262</v>
      </c>
      <c r="C637" s="5">
        <v>958200.52</v>
      </c>
      <c r="D637" s="5">
        <v>958200.52</v>
      </c>
      <c r="E637" s="5"/>
      <c r="F637" s="5"/>
      <c r="G637" s="5"/>
    </row>
    <row r="638" spans="1:7" x14ac:dyDescent="0.2">
      <c r="A638" s="20" t="s">
        <v>1261</v>
      </c>
      <c r="B638" s="20" t="s">
        <v>1260</v>
      </c>
      <c r="C638" s="5">
        <v>1599947.96</v>
      </c>
      <c r="D638" s="5"/>
      <c r="E638" s="5">
        <v>1599947.96</v>
      </c>
      <c r="F638" s="5"/>
      <c r="G638" s="5"/>
    </row>
    <row r="639" spans="1:7" x14ac:dyDescent="0.2">
      <c r="A639" s="20" t="s">
        <v>1259</v>
      </c>
      <c r="B639" s="20" t="s">
        <v>1258</v>
      </c>
      <c r="C639" s="5">
        <v>751288.09</v>
      </c>
      <c r="D639" s="5"/>
      <c r="E639" s="5"/>
      <c r="F639" s="5">
        <v>751288.09</v>
      </c>
      <c r="G639" s="5"/>
    </row>
    <row r="640" spans="1:7" x14ac:dyDescent="0.2">
      <c r="A640" s="20" t="s">
        <v>1257</v>
      </c>
      <c r="B640" s="20" t="s">
        <v>1256</v>
      </c>
      <c r="C640" s="5">
        <v>1800000</v>
      </c>
      <c r="D640" s="5"/>
      <c r="E640" s="5"/>
      <c r="F640" s="5"/>
      <c r="G640" s="5">
        <v>1800000</v>
      </c>
    </row>
    <row r="641" spans="1:7" x14ac:dyDescent="0.2">
      <c r="A641" s="20" t="s">
        <v>1255</v>
      </c>
      <c r="B641" s="20" t="s">
        <v>1254</v>
      </c>
      <c r="C641" s="5">
        <v>1500000</v>
      </c>
      <c r="D641" s="5"/>
      <c r="E641" s="5">
        <v>1500000</v>
      </c>
      <c r="F641" s="5"/>
      <c r="G641" s="5"/>
    </row>
    <row r="642" spans="1:7" x14ac:dyDescent="0.2">
      <c r="A642" s="20" t="s">
        <v>1253</v>
      </c>
      <c r="B642" s="20" t="s">
        <v>1252</v>
      </c>
      <c r="C642" s="5">
        <v>2670450.7599999998</v>
      </c>
      <c r="D642" s="5"/>
      <c r="E642" s="5"/>
      <c r="F642" s="5">
        <v>2670450.7599999998</v>
      </c>
      <c r="G642" s="5"/>
    </row>
    <row r="643" spans="1:7" x14ac:dyDescent="0.2">
      <c r="A643" s="20" t="s">
        <v>1251</v>
      </c>
      <c r="B643" s="20" t="s">
        <v>1250</v>
      </c>
      <c r="C643" s="5">
        <v>19082559.59</v>
      </c>
      <c r="D643" s="5">
        <v>19082559.59</v>
      </c>
      <c r="E643" s="5"/>
      <c r="F643" s="5"/>
      <c r="G643" s="5"/>
    </row>
    <row r="644" spans="1:7" x14ac:dyDescent="0.2">
      <c r="A644" s="20" t="s">
        <v>1249</v>
      </c>
      <c r="B644" s="20" t="s">
        <v>1248</v>
      </c>
      <c r="C644" s="5">
        <v>19082532.07</v>
      </c>
      <c r="D644" s="5">
        <v>19082532.07</v>
      </c>
      <c r="E644" s="5"/>
      <c r="F644" s="5"/>
      <c r="G644" s="5"/>
    </row>
    <row r="645" spans="1:7" x14ac:dyDescent="0.2">
      <c r="A645" s="20" t="s">
        <v>1247</v>
      </c>
      <c r="B645" s="20" t="s">
        <v>1246</v>
      </c>
      <c r="C645" s="5">
        <v>523076.92</v>
      </c>
      <c r="D645" s="5"/>
      <c r="E645" s="5">
        <v>523076.92</v>
      </c>
      <c r="F645" s="5"/>
      <c r="G645" s="5"/>
    </row>
    <row r="646" spans="1:7" x14ac:dyDescent="0.2">
      <c r="A646" s="20" t="s">
        <v>1245</v>
      </c>
      <c r="B646" s="20" t="s">
        <v>1244</v>
      </c>
      <c r="C646" s="5">
        <v>326923.08</v>
      </c>
      <c r="D646" s="5"/>
      <c r="E646" s="5">
        <v>326923.08</v>
      </c>
      <c r="F646" s="5"/>
      <c r="G646" s="5"/>
    </row>
    <row r="647" spans="1:7" x14ac:dyDescent="0.2">
      <c r="A647" s="20" t="s">
        <v>1243</v>
      </c>
      <c r="B647" s="20" t="s">
        <v>1242</v>
      </c>
      <c r="C647" s="5">
        <v>951067.25</v>
      </c>
      <c r="D647" s="5"/>
      <c r="E647" s="5">
        <v>951067.25</v>
      </c>
      <c r="F647" s="5"/>
      <c r="G647" s="5"/>
    </row>
    <row r="648" spans="1:7" x14ac:dyDescent="0.2">
      <c r="A648" s="20" t="s">
        <v>1241</v>
      </c>
      <c r="B648" s="20" t="s">
        <v>1240</v>
      </c>
      <c r="C648" s="5">
        <v>392307.69</v>
      </c>
      <c r="D648" s="5"/>
      <c r="E648" s="5">
        <v>392307.69</v>
      </c>
      <c r="F648" s="5"/>
      <c r="G648" s="5"/>
    </row>
    <row r="649" spans="1:7" x14ac:dyDescent="0.2">
      <c r="A649" s="20" t="s">
        <v>1239</v>
      </c>
      <c r="B649" s="20" t="s">
        <v>1238</v>
      </c>
      <c r="C649" s="5">
        <v>490384.61</v>
      </c>
      <c r="D649" s="5"/>
      <c r="E649" s="5">
        <v>490384.61</v>
      </c>
      <c r="F649" s="5"/>
      <c r="G649" s="5"/>
    </row>
    <row r="650" spans="1:7" x14ac:dyDescent="0.2">
      <c r="A650" s="20" t="s">
        <v>1237</v>
      </c>
      <c r="B650" s="20" t="s">
        <v>1236</v>
      </c>
      <c r="C650" s="5">
        <v>1600000</v>
      </c>
      <c r="D650" s="5"/>
      <c r="E650" s="5">
        <v>1600000</v>
      </c>
      <c r="F650" s="5"/>
      <c r="G650" s="5"/>
    </row>
    <row r="651" spans="1:7" x14ac:dyDescent="0.2">
      <c r="A651" s="20" t="s">
        <v>1235</v>
      </c>
      <c r="B651" s="20" t="s">
        <v>1234</v>
      </c>
      <c r="C651" s="5">
        <v>326923.08</v>
      </c>
      <c r="D651" s="5"/>
      <c r="E651" s="5">
        <v>326923.08</v>
      </c>
      <c r="F651" s="5"/>
      <c r="G651" s="5"/>
    </row>
    <row r="652" spans="1:7" x14ac:dyDescent="0.2">
      <c r="A652" s="20" t="s">
        <v>1233</v>
      </c>
      <c r="B652" s="20" t="s">
        <v>1232</v>
      </c>
      <c r="C652" s="5">
        <v>45405.18</v>
      </c>
      <c r="D652" s="5"/>
      <c r="E652" s="5"/>
      <c r="F652" s="5">
        <v>45405.18</v>
      </c>
      <c r="G652" s="5"/>
    </row>
    <row r="653" spans="1:7" x14ac:dyDescent="0.2">
      <c r="A653" s="20" t="s">
        <v>1231</v>
      </c>
      <c r="B653" s="20" t="s">
        <v>1230</v>
      </c>
      <c r="C653" s="5">
        <v>19256.43</v>
      </c>
      <c r="D653" s="5"/>
      <c r="E653" s="5"/>
      <c r="F653" s="5">
        <v>19256.43</v>
      </c>
      <c r="G653" s="5"/>
    </row>
    <row r="654" spans="1:7" x14ac:dyDescent="0.2">
      <c r="A654" s="20" t="s">
        <v>1229</v>
      </c>
      <c r="B654" s="20" t="s">
        <v>1228</v>
      </c>
      <c r="C654" s="5">
        <v>64790.97</v>
      </c>
      <c r="D654" s="5"/>
      <c r="E654" s="5"/>
      <c r="F654" s="5"/>
      <c r="G654" s="5">
        <v>64790.97</v>
      </c>
    </row>
    <row r="655" spans="1:7" x14ac:dyDescent="0.2">
      <c r="A655" s="20" t="s">
        <v>1227</v>
      </c>
      <c r="B655" s="20" t="s">
        <v>1226</v>
      </c>
      <c r="C655" s="5">
        <v>81875.679999999993</v>
      </c>
      <c r="D655" s="5"/>
      <c r="E655" s="5"/>
      <c r="F655" s="5"/>
      <c r="G655" s="5">
        <v>81875.679999999993</v>
      </c>
    </row>
    <row r="656" spans="1:7" x14ac:dyDescent="0.2">
      <c r="A656" s="20" t="s">
        <v>1225</v>
      </c>
      <c r="B656" s="20" t="s">
        <v>1224</v>
      </c>
      <c r="C656" s="5">
        <v>49376.97</v>
      </c>
      <c r="D656" s="5"/>
      <c r="E656" s="5"/>
      <c r="F656" s="5"/>
      <c r="G656" s="5">
        <v>49376.97</v>
      </c>
    </row>
    <row r="657" spans="1:7" x14ac:dyDescent="0.2">
      <c r="A657" s="20" t="s">
        <v>1223</v>
      </c>
      <c r="B657" s="20" t="s">
        <v>1222</v>
      </c>
      <c r="C657" s="5">
        <v>70876.44</v>
      </c>
      <c r="D657" s="5"/>
      <c r="E657" s="5"/>
      <c r="F657" s="5"/>
      <c r="G657" s="5">
        <v>70876.44</v>
      </c>
    </row>
    <row r="658" spans="1:7" x14ac:dyDescent="0.2">
      <c r="A658" s="20" t="s">
        <v>1221</v>
      </c>
      <c r="B658" s="20" t="s">
        <v>1220</v>
      </c>
      <c r="C658" s="5">
        <v>19642.810000000001</v>
      </c>
      <c r="D658" s="5"/>
      <c r="E658" s="5"/>
      <c r="F658" s="5">
        <v>19642.810000000001</v>
      </c>
      <c r="G658" s="5"/>
    </row>
    <row r="659" spans="1:7" x14ac:dyDescent="0.2">
      <c r="A659" s="20" t="s">
        <v>1219</v>
      </c>
      <c r="B659" s="20" t="s">
        <v>1218</v>
      </c>
      <c r="C659" s="5">
        <v>35203.839999999997</v>
      </c>
      <c r="D659" s="5"/>
      <c r="E659" s="5"/>
      <c r="F659" s="5"/>
      <c r="G659" s="5">
        <v>35203.839999999997</v>
      </c>
    </row>
    <row r="660" spans="1:7" x14ac:dyDescent="0.2">
      <c r="A660" s="20" t="s">
        <v>1217</v>
      </c>
      <c r="B660" s="20" t="s">
        <v>1216</v>
      </c>
      <c r="C660" s="5">
        <v>34891.67</v>
      </c>
      <c r="D660" s="5"/>
      <c r="E660" s="5"/>
      <c r="F660" s="5">
        <v>34891.67</v>
      </c>
      <c r="G660" s="5"/>
    </row>
    <row r="661" spans="1:7" x14ac:dyDescent="0.2">
      <c r="A661" s="20" t="s">
        <v>1215</v>
      </c>
      <c r="B661" s="20" t="s">
        <v>1214</v>
      </c>
      <c r="C661" s="5">
        <v>1343393.25</v>
      </c>
      <c r="D661" s="5"/>
      <c r="E661" s="5"/>
      <c r="F661" s="5"/>
      <c r="G661" s="5">
        <v>1343393.25</v>
      </c>
    </row>
    <row r="662" spans="1:7" x14ac:dyDescent="0.2">
      <c r="A662" s="20" t="s">
        <v>1213</v>
      </c>
      <c r="B662" s="20" t="s">
        <v>1212</v>
      </c>
      <c r="C662" s="5">
        <v>673076.92</v>
      </c>
      <c r="D662" s="5"/>
      <c r="E662" s="5"/>
      <c r="F662" s="5"/>
      <c r="G662" s="5">
        <v>673076.92</v>
      </c>
    </row>
    <row r="663" spans="1:7" x14ac:dyDescent="0.2">
      <c r="A663" s="20" t="s">
        <v>1211</v>
      </c>
      <c r="B663" s="20" t="s">
        <v>1210</v>
      </c>
      <c r="C663" s="5">
        <v>2496748.31</v>
      </c>
      <c r="D663" s="5"/>
      <c r="E663" s="5"/>
      <c r="F663" s="5"/>
      <c r="G663" s="5">
        <v>2496748.31</v>
      </c>
    </row>
    <row r="664" spans="1:7" x14ac:dyDescent="0.2">
      <c r="A664" s="20" t="s">
        <v>1209</v>
      </c>
      <c r="B664" s="20" t="s">
        <v>1208</v>
      </c>
      <c r="C664" s="5">
        <v>3837080.5</v>
      </c>
      <c r="D664" s="5">
        <v>3837080.5</v>
      </c>
      <c r="E664" s="5"/>
      <c r="F664" s="5"/>
      <c r="G664" s="5"/>
    </row>
    <row r="665" spans="1:7" x14ac:dyDescent="0.2">
      <c r="A665" s="20" t="s">
        <v>1207</v>
      </c>
      <c r="B665" s="20" t="s">
        <v>1206</v>
      </c>
      <c r="C665" s="5">
        <v>3995563.46</v>
      </c>
      <c r="D665" s="5"/>
      <c r="E665" s="5"/>
      <c r="F665" s="5"/>
      <c r="G665" s="5">
        <v>3995563.46</v>
      </c>
    </row>
    <row r="666" spans="1:7" x14ac:dyDescent="0.2">
      <c r="A666" s="20" t="s">
        <v>1205</v>
      </c>
      <c r="B666" s="20" t="s">
        <v>1204</v>
      </c>
      <c r="C666" s="5">
        <v>2998425.87</v>
      </c>
      <c r="D666" s="5"/>
      <c r="E666" s="5"/>
      <c r="F666" s="5"/>
      <c r="G666" s="5">
        <v>2998425.87</v>
      </c>
    </row>
    <row r="667" spans="1:7" x14ac:dyDescent="0.2">
      <c r="A667" s="20" t="s">
        <v>1203</v>
      </c>
      <c r="B667" s="20" t="s">
        <v>1202</v>
      </c>
      <c r="C667" s="5">
        <v>5500000</v>
      </c>
      <c r="D667" s="5"/>
      <c r="E667" s="5"/>
      <c r="F667" s="5"/>
      <c r="G667" s="5">
        <v>5500000</v>
      </c>
    </row>
    <row r="668" spans="1:7" x14ac:dyDescent="0.2">
      <c r="A668" s="20" t="s">
        <v>1201</v>
      </c>
      <c r="B668" s="20" t="s">
        <v>1200</v>
      </c>
      <c r="C668" s="5">
        <v>3000000</v>
      </c>
      <c r="D668" s="5"/>
      <c r="E668" s="5"/>
      <c r="F668" s="5">
        <v>3000000</v>
      </c>
      <c r="G668" s="5"/>
    </row>
    <row r="669" spans="1:7" x14ac:dyDescent="0.2">
      <c r="A669" s="20" t="s">
        <v>1199</v>
      </c>
      <c r="B669" s="20" t="s">
        <v>1198</v>
      </c>
      <c r="C669" s="5">
        <v>3941636.3</v>
      </c>
      <c r="D669" s="5"/>
      <c r="E669" s="5"/>
      <c r="F669" s="5"/>
      <c r="G669" s="5">
        <v>3941636.3</v>
      </c>
    </row>
    <row r="670" spans="1:7" x14ac:dyDescent="0.2">
      <c r="A670" s="20" t="s">
        <v>1197</v>
      </c>
      <c r="B670" s="20" t="s">
        <v>1196</v>
      </c>
      <c r="C670" s="5">
        <v>3977650</v>
      </c>
      <c r="D670" s="5"/>
      <c r="E670" s="5"/>
      <c r="F670" s="5"/>
      <c r="G670" s="5">
        <v>3977650</v>
      </c>
    </row>
    <row r="671" spans="1:7" x14ac:dyDescent="0.2">
      <c r="A671" s="20" t="s">
        <v>1195</v>
      </c>
      <c r="B671" s="20" t="s">
        <v>1194</v>
      </c>
      <c r="C671" s="5">
        <v>2925254.66</v>
      </c>
      <c r="D671" s="5"/>
      <c r="E671" s="5"/>
      <c r="F671" s="5">
        <v>2925254.66</v>
      </c>
      <c r="G671" s="5"/>
    </row>
    <row r="672" spans="1:7" x14ac:dyDescent="0.2">
      <c r="A672" s="20" t="s">
        <v>1193</v>
      </c>
      <c r="B672" s="20" t="s">
        <v>1192</v>
      </c>
      <c r="C672" s="5">
        <v>52401</v>
      </c>
      <c r="D672" s="5">
        <v>52401</v>
      </c>
      <c r="E672" s="5"/>
      <c r="F672" s="5"/>
      <c r="G672" s="5"/>
    </row>
    <row r="673" spans="1:7" x14ac:dyDescent="0.2">
      <c r="A673" s="20" t="s">
        <v>1191</v>
      </c>
      <c r="B673" s="20" t="s">
        <v>1190</v>
      </c>
      <c r="C673" s="5">
        <v>57212.800000000003</v>
      </c>
      <c r="D673" s="5">
        <v>57212.800000000003</v>
      </c>
      <c r="E673" s="5"/>
      <c r="F673" s="5"/>
      <c r="G673" s="5"/>
    </row>
    <row r="674" spans="1:7" x14ac:dyDescent="0.2">
      <c r="B674" s="20" t="s">
        <v>997</v>
      </c>
      <c r="C674" s="5">
        <f>0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+C86+C87+C88+C89+C90+C91+C92+C93+C94+C95+C96+C97+C98+C99+C100+C101+C102+C103+C104+C105+C106+C107+C108+C109+C110+C111+C112+C113+C114+C115+C116+C117+C118+C119+C120+C121+C122+C123+C124+C125+C126+C127+C128+C129+C130+C131+C132+C133+C134+C135+C136+C137+C138+C139+C140+C141+C142+C143+C144+C145+C146+C147+C148+C149+C150+C151+C152+C153+C154+C155+C156+C157+C158+C159+C160+C161+C162+C163+C164+C165+C166+C167+C168+C169+C170+C171+C172+C173+C174+C175+C176+C177+C178+C179+C180+C181+C182+C183+C184+C185+C186+C187+C188+C189+C190+C191+C192+C193+C194+C195+C196+C197+C198+C199+C200+C201+C202+C203+C204+C205+C206+C207+C208+C209+C210+C211+C212+C213+C214+C215+C216+C217+C218+C219+C220+C221+C222+C223+C224+C225+C226+C227+C228+C229+C230+C231+C232+C233+C234+C235+C236+C237+C238+C239+C240+C241+C242+C243+C244+C245+C246+C247+C248+C249+C250+C251+C252+C253+C254+C255+C256+C257+C258+C259+C260+C261+C262+C263+C264+C265+C266+C267+C268+C269+C270+C271+C272+C273+C274+C275+C276+C277+C278+C279+C280+C281+C282+C283+C284+C285+C286+C287+C288+C289+C290+C291+C292+C293+C294+C295+C296+C297+C298+C299+C300+C301+C302+C303+C304+C305+C306+C307+C308+C309+C310+C311+C312+C313+C314+C315+C316+C317+C318+C319+C320+C321+C322+C323+C324+C325+C326+C327+C328+C329+C330+C331+C332+C333+C334+C335+C336+C337+C338+C339+C340+C341+C342+C343+C344+C345+C346+C347+C348+C349+C350+C351+C352+C353+C354+C355+C356+C357+C358+C359+C360+C361+C362+C363+C364+C365+C366+C367+C368+C369+C370+C371+C372+C373+C374+C375+C376+C377+C378+C379+C380+C381+C382+C383+C384+C385+C386+C387+C388+C389+C390+C391+C392+C393+C394+C395+C396+C397+C398+C399+C400+C401+C402+C403+C404+C405+C406+C407+C408+C409+C410+C411+C412+C413+C414+C415+C416+C417+C418+C419+C420+C421+C422+C423+C424+C425+C426+C427+C428+C429+C430+C431+C432+C433+C434+C435+C436+C437+C438+C439+C440+C441+C442+C443+C444+C445+C446+C447+C448+C449+C450+C451+C452+C453+C454+C455+C456+C457+C458+C459+C460+C461+C462+C463+C464+C465+C466+C467+C468+C469+C470+C471+C472+C473+C474+C475+C476+C477+C478+C479+C480+C481+C482+C483+C484+C485+C486+C487+C488+C489+C490+C491+C492+C493+C494+C495+C496+C497+C498+C499+C500+C501+C502+C503+C504+C505+C506+C507+C508+C509+C510+C511+C512+C513+C514+C515+C516+C517+C518+C519+C520+C521+C522+C523+C524+C525+C526+C527+C528+C529+C530+C531+C532+C533+C534+C535+C536+C537+C538+C539+C540+C541+C542+C543+C544+C545+C546+C547+C548+C549+C550+C551+C552+C553+C554+C555+C556+C557+C558+C559+C560+C561+C562+C563+C564+C565+C566+C567+C568+C569+C570+C571+C572+C573+C574+C575+C576+C577+C578+C579+C580+C581+C582+C583+C584+C585+C586+C587+C588+C589+C590+C591+C592+C593+C594+C595+C596+C597+C598+C599+C600+C601+C602+C603+C604+C605+C606+C607+C608+C609+C610+C611+C612+C613+C614+C615+C616+C617+C618+C619+C620+C621+C622+C623+C624+C625+C626+C627+C628+C629+C630+C631+C632+C633+C634+C635+C636+C637+C638+C639+C640+C641+C642+C643+C644+C645+C646+C647+C648+C649+C650+C651+C652+C653+C654+C655+C656+C657+C658+C659+C660+C661+C662+C663+C664+C665+C666+C667+C668+C669+C670+C671+C672+C673</f>
        <v>829791309.6000005</v>
      </c>
      <c r="D674" s="5">
        <f>0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+D86+D87+D88+D89+D90+D91+D92+D93+D94+D95+D96+D97+D98+D99+D100+D101+D102+D103+D104+D105+D106+D107+D108+D109+D110+D111+D112+D113+D114+D115+D116+D117+D118+D119+D120+D121+D122+D123+D124+D125+D126+D127+D128+D129+D130+D131+D132+D133+D134+D135+D136+D137+D138+D139+D140+D141+D142+D143+D144+D145+D146+D147+D148+D149+D150+D151+D152+D153+D154+D155+D156+D157+D158+D159+D160+D161+D162+D163+D164+D165+D166+D167+D168+D169+D170+D171+D172+D173+D174+D175+D176+D177+D178+D179+D180+D181+D182+D183+D184+D185+D186+D187+D188+D189+D190+D191+D192+D193+D194+D195+D196+D197+D198+D199+D200+D201+D202+D203+D204+D205+D206+D207+D208+D209+D210+D211+D212+D213+D214+D215+D216+D217+D218+D219+D220+D221+D222+D223+D224+D225+D226+D227+D228+D229+D230+D231+D232+D233+D234+D235+D236+D237+D238+D239+D240+D241+D242+D243+D244+D245+D246+D247+D248+D249+D250+D251+D252+D253+D254+D255+D256+D257+D258+D259+D260+D261+D262+D263+D264+D265+D266+D267+D268+D269+D270+D271+D272+D273+D274+D275+D276+D277+D278+D279+D280+D281+D282+D283+D284+D285+D286+D287+D288+D289+D290+D291+D292+D293+D294+D295+D296+D297+D298+D299+D300+D301+D302+D303+D304+D305+D306+D307+D308+D309+D310+D311+D312+D313+D314+D315+D316+D317+D318+D319+D320+D321+D322+D323+D324+D325+D326+D327+D328+D329+D330+D331+D332+D333+D334+D335+D336+D337+D338+D339+D340+D341+D342+D343+D344+D345+D346+D347+D348+D349+D350+D351+D352+D353+D354+D355+D356+D357+D358+D359+D360+D361+D362+D363+D364+D365+D366+D367+D368+D369+D370+D371+D372+D373+D374+D375+D376+D377+D378+D379+D380+D381+D382+D383+D384+D385+D386+D387+D388+D389+D390+D391+D392+D393+D394+D395+D396+D397+D398+D399+D400+D401+D402+D403+D404+D405+D406+D407+D408+D409+D410+D411+D412+D413+D414+D415+D416+D417+D418+D419+D420+D421+D422+D423+D424+D425+D426+D427+D428+D429+D430+D431+D432+D433+D434+D435+D436+D437+D438+D439+D440+D441+D442+D443+D444+D445+D446+D447+D448+D449+D450+D451+D452+D453+D454+D455+D456+D457+D458+D459+D460+D461+D462+D463+D464+D465+D466+D467+D468+D469+D470+D471+D472+D473+D474+D475+D476+D477+D478+D479+D480+D481+D482+D483+D484+D485+D486+D487+D488+D489+D490+D491+D492+D493+D494+D495+D496+D497+D498+D499+D500+D501+D502+D503+D504+D505+D506+D507+D508+D509+D510+D511+D512+D513+D514+D515+D516+D517+D518+D519+D520+D521+D522+D523+D524+D525+D526+D527+D528+D529+D530+D531+D532+D533+D534+D535+D536+D537+D538+D539+D540+D541+D542+D543+D544+D545+D546+D547+D548+D549+D550+D551+D552+D553+D554+D555+D556+D557+D558+D559+D560+D561+D562+D563+D564+D565+D566+D567+D568+D569+D570+D571+D572+D573+D574+D575+D576+D577+D578+D579+D580+D581+D582+D583+D584+D585+D586+D587+D588+D589+D590+D591+D592+D593+D594+D595+D596+D597+D598+D599+D600+D601+D602+D603+D604+D605+D606+D607+D608+D609+D610+D611+D612+D613+D614+D615+D616+D617+D618+D619+D620+D621+D622+D623+D624+D625+D626+D627+D628+D629+D630+D631+D632+D633+D634+D635+D636+D637+D638+D639+D640+D641+D642+D643+D644+D645+D646+D647+D648+D649+D650+D651+D652+D653+D654+D655+D656+D657+D658+D659+D660+D661+D662+D663+D664+D665+D666+D667+D668+D669+D670+D671+D672+D673</f>
        <v>50888024.669999994</v>
      </c>
      <c r="E674" s="5">
        <f>0+E14+E15+E16+E17+E18+E19+E20+E21+E22+E23+E24+E25+E26+E27+E28+E29+E30+E31+E32+E33+E34+E35+E36+E37+E38+E39+E40+E41+E42+E43+E44+E45+E46+E47+E48+E49+E50+E51+E52+E53+E54+E55+E56+E57+E58+E59+E60+E61+E62+E63+E64+E65+E66+E67+E68+E69+E70+E71+E72+E73+E74+E75+E76+E77+E78+E79+E80+E81+E82+E83+E84+E85+E86+E87+E88+E89+E90+E91+E92+E93+E94+E95+E96+E97+E98+E99+E100+E101+E102+E103+E104+E105+E106+E107+E108+E109+E110+E111+E112+E113+E114+E115+E116+E117+E118+E119+E120+E121+E122+E123+E124+E125+E126+E127+E128+E129+E130+E131+E132+E133+E134+E135+E136+E137+E138+E139+E140+E141+E142+E143+E144+E145+E146+E147+E148+E149+E150+E151+E152+E153+E154+E155+E156+E157+E158+E159+E160+E161+E162+E163+E164+E165+E166+E167+E168+E169+E170+E171+E172+E173+E174+E175+E176+E177+E178+E179+E180+E181+E182+E183+E184+E185+E186+E187+E188+E189+E190+E191+E192+E193+E194+E195+E196+E197+E198+E199+E200+E201+E202+E203+E204+E205+E206+E207+E208+E209+E210+E211+E212+E213+E214+E215+E216+E217+E218+E219+E220+E221+E222+E223+E224+E225+E226+E227+E228+E229+E230+E231+E232+E233+E234+E235+E236+E237+E238+E239+E240+E241+E242+E243+E244+E245+E246+E247+E248+E249+E250+E251+E252+E253+E254+E255+E256+E257+E258+E259+E260+E261+E262+E263+E264+E265+E266+E267+E268+E269+E270+E271+E272+E273+E274+E275+E276+E277+E278+E279+E280+E281+E282+E283+E284+E285+E286+E287+E288+E289+E290+E291+E292+E293+E294+E295+E296+E297+E298+E299+E300+E301+E302+E303+E304+E305+E306+E307+E308+E309+E310+E311+E312+E313+E314+E315+E316+E317+E318+E319+E320+E321+E322+E323+E324+E325+E326+E327+E328+E329+E330+E331+E332+E333+E334+E335+E336+E337+E338+E339+E340+E341+E342+E343+E344+E345+E346+E347+E348+E349+E350+E351+E352+E353+E354+E355+E356+E357+E358+E359+E360+E361+E362+E363+E364+E365+E366+E367+E368+E369+E370+E371+E372+E373+E374+E375+E376+E377+E378+E379+E380+E381+E382+E383+E384+E385+E386+E387+E388+E389+E390+E391+E392+E393+E394+E395+E396+E397+E398+E399+E400+E401+E402+E403+E404+E405+E406+E407+E408+E409+E410+E411+E412+E413+E414+E415+E416+E417+E418+E419+E420+E421+E422+E423+E424+E425+E426+E427+E428+E429+E430+E431+E432+E433+E434+E435+E436+E437+E438+E439+E440+E441+E442+E443+E444+E445+E446+E447+E448+E449+E450+E451+E452+E453+E454+E455+E456+E457+E458+E459+E460+E461+E462+E463+E464+E465+E466+E467+E468+E469+E470+E471+E472+E473+E474+E475+E476+E477+E478+E479+E480+E481+E482+E483+E484+E485+E486+E487+E488+E489+E490+E491+E492+E493+E494+E495+E496+E497+E498+E499+E500+E501+E502+E503+E504+E505+E506+E507+E508+E509+E510+E511+E512+E513+E514+E515+E516+E517+E518+E519+E520+E521+E522+E523+E524+E525+E526+E527+E528+E529+E530+E531+E532+E533+E534+E535+E536+E537+E538+E539+E540+E541+E542+E543+E544+E545+E546+E547+E548+E549+E550+E551+E552+E553+E554+E555+E556+E557+E558+E559+E560+E561+E562+E563+E564+E565+E566+E567+E568+E569+E570+E571+E572+E573+E574+E575+E576+E577+E578+E579+E580+E581+E582+E583+E584+E585+E586+E587+E588+E589+E590+E591+E592+E593+E594+E595+E596+E597+E598+E599+E600+E601+E602+E603+E604+E605+E606+E607+E608+E609+E610+E611+E612+E613+E614+E615+E616+E617+E618+E619+E620+E621+E622+E623+E624+E625+E626+E627+E628+E629+E630+E631+E632+E633+E634+E635+E636+E637+E638+E639+E640+E641+E642+E643+E644+E645+E646+E647+E648+E649+E650+E651+E652+E653+E654+E655+E656+E657+E658+E659+E660+E661+E662+E663+E664+E665+E666+E667+E668+E669+E670+E671+E672+E673</f>
        <v>10120234.98</v>
      </c>
      <c r="F674" s="5">
        <f>0+F14+F15+F16+F17+F18+F19+F20+F21+F22+F23+F24+F25+F26+F27+F28+F29+F30+F31+F32+F33+F34+F35+F36+F37+F38+F39+F40+F41+F42+F43+F44+F45+F46+F47+F48+F49+F50+F51+F52+F53+F54+F55+F56+F57+F58+F59+F60+F61+F62+F63+F64+F65+F66+F67+F68+F69+F70+F71+F72+F73+F74+F75+F76+F77+F78+F79+F80+F81+F82+F83+F84+F85+F86+F87+F88+F89+F90+F91+F92+F93+F94+F95+F96+F97+F98+F99+F100+F101+F102+F103+F104+F105+F106+F107+F108+F109+F110+F111+F112+F113+F114+F115+F116+F117+F118+F119+F120+F121+F122+F123+F124+F125+F126+F127+F128+F129+F130+F131+F132+F133+F134+F135+F136+F137+F138+F139+F140+F141+F142+F143+F144+F145+F146+F147+F148+F149+F150+F151+F152+F153+F154+F155+F156+F157+F158+F159+F160+F161+F162+F163+F164+F165+F166+F167+F168+F169+F170+F171+F172+F173+F174+F175+F176+F177+F178+F179+F180+F181+F182+F183+F184+F185+F186+F187+F188+F189+F190+F191+F192+F193+F194+F195+F196+F197+F198+F199+F200+F201+F202+F203+F204+F205+F206+F207+F208+F209+F210+F211+F212+F213+F214+F215+F216+F217+F218+F219+F220+F221+F222+F223+F224+F225+F226+F227+F228+F229+F230+F231+F232+F233+F234+F235+F236+F237+F238+F239+F240+F241+F242+F243+F244+F245+F246+F247+F248+F249+F250+F251+F252+F253+F254+F255+F256+F257+F258+F259+F260+F261+F262+F263+F264+F265+F266+F267+F268+F269+F270+F271+F272+F273+F274+F275+F276+F277+F278+F279+F280+F281+F282+F283+F284+F285+F286+F287+F288+F289+F290+F291+F292+F293+F294+F295+F296+F297+F298+F299+F300+F301+F302+F303+F304+F305+F306+F307+F308+F309+F310+F311+F312+F313+F314+F315+F316+F317+F318+F319+F320+F321+F322+F323+F324+F325+F326+F327+F328+F329+F330+F331+F332+F333+F334+F335+F336+F337+F338+F339+F340+F341+F342+F343+F344+F345+F346+F347+F348+F349+F350+F351+F352+F353+F354+F355+F356+F357+F358+F359+F360+F361+F362+F363+F364+F365+F366+F367+F368+F369+F370+F371+F372+F373+F374+F375+F376+F377+F378+F379+F380+F381+F382+F383+F384+F385+F386+F387+F388+F389+F390+F391+F392+F393+F394+F395+F396+F397+F398+F399+F400+F401+F402+F403+F404+F405+F406+F407+F408+F409+F410+F411+F412+F413+F414+F415+F416+F417+F418+F419+F420+F421+F422+F423+F424+F425+F426+F427+F428+F429+F430+F431+F432+F433+F434+F435+F436+F437+F438+F439+F440+F441+F442+F443+F444+F445+F446+F447+F448+F449+F450+F451+F452+F453+F454+F455+F456+F457+F458+F459+F460+F461+F462+F463+F464+F465+F466+F467+F468+F469+F470+F471+F472+F473+F474+F475+F476+F477+F478+F479+F480+F481+F482+F483+F484+F485+F486+F487+F488+F489+F490+F491+F492+F493+F494+F495+F496+F497+F498+F499+F500+F501+F502+F503+F504+F505+F506+F507+F508+F509+F510+F511+F512+F513+F514+F515+F516+F517+F518+F519+F520+F521+F522+F523+F524+F525+F526+F527+F528+F529+F530+F531+F532+F533+F534+F535+F536+F537+F538+F539+F540+F541+F542+F543+F544+F545+F546+F547+F548+F549+F550+F551+F552+F553+F554+F555+F556+F557+F558+F559+F560+F561+F562+F563+F564+F565+F566+F567+F568+F569+F570+F571+F572+F573+F574+F575+F576+F577+F578+F579+F580+F581+F582+F583+F584+F585+F586+F587+F588+F589+F590+F591+F592+F593+F594+F595+F596+F597+F598+F599+F600+F601+F602+F603+F604+F605+F606+F607+F608+F609+F610+F611+F612+F613+F614+F615+F616+F617+F618+F619+F620+F621+F622+F623+F624+F625+F626+F627+F628+F629+F630+F631+F632+F633+F634+F635+F636+F637+F638+F639+F640+F641+F642+F643+F644+F645+F646+F647+F648+F649+F650+F651+F652+F653+F654+F655+F656+F657+F658+F659+F660+F661+F662+F663+F664+F665+F666+F667+F668+F669+F670+F671+F672+F673</f>
        <v>74079786.959999993</v>
      </c>
      <c r="G674" s="5">
        <f>0+G14+G15+G16+G17+G18+G19+G20+G21+G22+G23+G24+G25+G26+G27+G28+G29+G30+G31+G32+G33+G34+G35+G36+G37+G38+G39+G40+G41+G42+G43+G44+G45+G46+G47+G48+G49+G50+G51+G52+G53+G54+G55+G56+G57+G58+G59+G60+G61+G62+G63+G64+G65+G66+G67+G68+G69+G70+G71+G72+G73+G74+G75+G76+G77+G78+G79+G80+G81+G82+G83+G84+G85+G86+G87+G88+G89+G90+G91+G92+G93+G94+G95+G96+G97+G98+G99+G100+G101+G102+G103+G104+G105+G106+G107+G108+G109+G110+G111+G112+G113+G114+G115+G116+G117+G118+G119+G120+G121+G122+G123+G124+G125+G126+G127+G128+G129+G130+G131+G132+G133+G134+G135+G136+G137+G138+G139+G140+G141+G142+G143+G144+G145+G146+G147+G148+G149+G150+G151+G152+G153+G154+G155+G156+G157+G158+G159+G160+G161+G162+G163+G164+G165+G166+G167+G168+G169+G170+G171+G172+G173+G174+G175+G176+G177+G178+G179+G180+G181+G182+G183+G184+G185+G186+G187+G188+G189+G190+G191+G192+G193+G194+G195+G196+G197+G198+G199+G200+G201+G202+G203+G204+G205+G206+G207+G208+G209+G210+G211+G212+G213+G214+G215+G216+G217+G218+G219+G220+G221+G222+G223+G224+G225+G226+G227+G228+G229+G230+G231+G232+G233+G234+G235+G236+G237+G238+G239+G240+G241+G242+G243+G244+G245+G246+G247+G248+G249+G250+G251+G252+G253+G254+G255+G256+G257+G258+G259+G260+G261+G262+G263+G264+G265+G266+G267+G268+G269+G270+G271+G272+G273+G274+G275+G276+G277+G278+G279+G280+G281+G282+G283+G284+G285+G286+G287+G288+G289+G290+G291+G292+G293+G294+G295+G296+G297+G298+G299+G300+G301+G302+G303+G304+G305+G306+G307+G308+G309+G310+G311+G312+G313+G314+G315+G316+G317+G318+G319+G320+G321+G322+G323+G324+G325+G326+G327+G328+G329+G330+G331+G332+G333+G334+G335+G336+G337+G338+G339+G340+G341+G342+G343+G344+G345+G346+G347+G348+G349+G350+G351+G352+G353+G354+G355+G356+G357+G358+G359+G360+G361+G362+G363+G364+G365+G366+G367+G368+G369+G370+G371+G372+G373+G374+G375+G376+G377+G378+G379+G380+G381+G382+G383+G384+G385+G386+G387+G388+G389+G390+G391+G392+G393+G394+G395+G396+G397+G398+G399+G400+G401+G402+G403+G404+G405+G406+G407+G408+G409+G410+G411+G412+G413+G414+G415+G416+G417+G418+G419+G420+G421+G422+G423+G424+G425+G426+G427+G428+G429+G430+G431+G432+G433+G434+G435+G436+G437+G438+G439+G440+G441+G442+G443+G444+G445+G446+G447+G448+G449+G450+G451+G452+G453+G454+G455+G456+G457+G458+G459+G460+G461+G462+G463+G464+G465+G466+G467+G468+G469+G470+G471+G472+G473+G474+G475+G476+G477+G478+G479+G480+G481+G482+G483+G484+G485+G486+G487+G488+G489+G490+G491+G492+G493+G494+G495+G496+G497+G498+G499+G500+G501+G502+G503+G504+G505+G506+G507+G508+G509+G510+G511+G512+G513+G514+G515+G516+G517+G518+G519+G520+G521+G522+G523+G524+G525+G526+G527+G528+G529+G530+G531+G532+G533+G534+G535+G536+G537+G538+G539+G540+G541+G542+G543+G544+G545+G546+G547+G548+G549+G550+G551+G552+G553+G554+G555+G556+G557+G558+G559+G560+G561+G562+G563+G564+G565+G566+G567+G568+G569+G570+G571+G572+G573+G574+G575+G576+G577+G578+G579+G580+G581+G582+G583+G584+G585+G586+G587+G588+G589+G590+G591+G592+G593+G594+G595+G596+G597+G598+G599+G600+G601+G602+G603+G604+G605+G606+G607+G608+G609+G610+G611+G612+G613+G614+G615+G616+G617+G618+G619+G620+G621+G622+G623+G624+G625+G626+G627+G628+G629+G630+G631+G632+G633+G634+G635+G636+G637+G638+G639+G640+G641+G642+G643+G644+G645+G646+G647+G648+G649+G650+G651+G652+G653+G654+G655+G656+G657+G658+G659+G660+G661+G662+G663+G664+G665+G666+G667+G668+G669+G670+G671+G672+G673</f>
        <v>694703262.99000037</v>
      </c>
    </row>
    <row r="678" spans="1:7" x14ac:dyDescent="0.2">
      <c r="A678" s="20" t="s">
        <v>998</v>
      </c>
    </row>
  </sheetData>
  <mergeCells count="15">
    <mergeCell ref="A12:A13"/>
    <mergeCell ref="H12:H13"/>
    <mergeCell ref="B8:F8"/>
    <mergeCell ref="B9:F9"/>
    <mergeCell ref="B1:F1"/>
    <mergeCell ref="B2:F2"/>
    <mergeCell ref="B3:F3"/>
    <mergeCell ref="B5:F5"/>
    <mergeCell ref="B6:F6"/>
    <mergeCell ref="B4:F4"/>
    <mergeCell ref="B7:F7"/>
    <mergeCell ref="B10:F10"/>
    <mergeCell ref="B12:B13"/>
    <mergeCell ref="C12:C13"/>
    <mergeCell ref="D12:G12"/>
  </mergeCells>
  <pageMargins left="0.39370078740157483" right="0.39370078740157483" top="0.47244094488188981" bottom="0.47244094488188981" header="0.31496062992125984" footer="0.31496062992125984"/>
  <pageSetup orientation="landscape" horizontalDpi="4294967295" verticalDpi="4294967295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3"/>
  <sheetViews>
    <sheetView topLeftCell="A7" zoomScale="115" zoomScaleNormal="115" workbookViewId="0">
      <selection activeCell="C22" sqref="C22"/>
    </sheetView>
  </sheetViews>
  <sheetFormatPr baseColWidth="10" defaultColWidth="9.140625" defaultRowHeight="11.25" x14ac:dyDescent="0.2"/>
  <cols>
    <col min="1" max="1" width="0.7109375" style="9" customWidth="1"/>
    <col min="2" max="2" width="9.42578125" style="12" customWidth="1"/>
    <col min="3" max="3" width="32.7109375" style="11" customWidth="1"/>
    <col min="4" max="4" width="0.42578125" style="11" customWidth="1"/>
    <col min="5" max="5" width="15.28515625" style="10" customWidth="1"/>
    <col min="6" max="6" width="0.42578125" style="10" customWidth="1"/>
    <col min="7" max="7" width="15.28515625" style="10" customWidth="1"/>
    <col min="8" max="8" width="0.42578125" style="10" customWidth="1"/>
    <col min="9" max="9" width="15.28515625" style="10" customWidth="1"/>
    <col min="10" max="10" width="0.42578125" style="10" customWidth="1"/>
    <col min="11" max="11" width="15.28515625" style="10" customWidth="1"/>
    <col min="12" max="12" width="0.42578125" style="10" customWidth="1"/>
    <col min="13" max="13" width="15.28515625" style="10" customWidth="1"/>
    <col min="14" max="14" width="0.7109375" style="10" customWidth="1"/>
    <col min="15" max="15" width="13.7109375" style="9" customWidth="1"/>
    <col min="16" max="16384" width="9.140625" style="9"/>
  </cols>
  <sheetData>
    <row r="1" spans="1:15" s="41" customFormat="1" ht="5.25" customHeight="1" x14ac:dyDescent="0.2">
      <c r="A1" s="46"/>
      <c r="B1" s="45"/>
      <c r="C1" s="44"/>
      <c r="D1" s="44"/>
      <c r="E1" s="43"/>
      <c r="F1" s="43"/>
      <c r="G1" s="42"/>
      <c r="H1" s="42"/>
      <c r="I1" s="43"/>
      <c r="J1" s="43"/>
      <c r="K1" s="42"/>
      <c r="L1" s="42"/>
      <c r="M1" s="42"/>
      <c r="N1" s="42"/>
    </row>
    <row r="2" spans="1:15" s="25" customFormat="1" ht="13.5" customHeight="1" x14ac:dyDescent="0.2">
      <c r="A2" s="38"/>
      <c r="B2" s="153" t="s">
        <v>9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s="39" customFormat="1" ht="13.5" customHeight="1" x14ac:dyDescent="0.2">
      <c r="A3" s="40"/>
      <c r="B3" s="154" t="s">
        <v>10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5" s="39" customFormat="1" ht="13.5" customHeight="1" x14ac:dyDescent="0.2">
      <c r="A4" s="40"/>
      <c r="B4" s="155" t="s">
        <v>11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5" s="39" customFormat="1" ht="13.5" customHeight="1" x14ac:dyDescent="0.2">
      <c r="A5" s="40"/>
      <c r="B5" s="155" t="s">
        <v>12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5" s="25" customFormat="1" ht="13.5" customHeight="1" x14ac:dyDescent="0.2">
      <c r="A6" s="38"/>
      <c r="B6" s="156" t="s">
        <v>13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5" s="25" customFormat="1" ht="13.5" customHeight="1" x14ac:dyDescent="0.2">
      <c r="A7" s="38"/>
      <c r="B7" s="160" t="s">
        <v>1043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</row>
    <row r="8" spans="1:15" s="25" customFormat="1" ht="13.5" customHeight="1" x14ac:dyDescent="0.2">
      <c r="A8" s="38"/>
      <c r="B8" s="156" t="s">
        <v>1030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</row>
    <row r="9" spans="1:15" s="25" customFormat="1" ht="13.5" customHeight="1" x14ac:dyDescent="0.2">
      <c r="A9" s="38"/>
      <c r="B9" s="156" t="s">
        <v>16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5" s="25" customFormat="1" ht="4.5" customHeight="1" x14ac:dyDescent="0.2">
      <c r="A10" s="3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6"/>
    </row>
    <row r="11" spans="1:15" s="25" customFormat="1" ht="12.75" x14ac:dyDescent="0.2">
      <c r="A11" s="31"/>
      <c r="B11" s="157" t="s">
        <v>2457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27"/>
      <c r="O11" s="26"/>
    </row>
    <row r="12" spans="1:15" s="25" customFormat="1" ht="12.75" x14ac:dyDescent="0.2">
      <c r="A12" s="31"/>
      <c r="B12" s="157" t="s">
        <v>2456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27"/>
      <c r="O12" s="26"/>
    </row>
    <row r="13" spans="1:15" s="25" customFormat="1" ht="12.75" x14ac:dyDescent="0.2">
      <c r="A13" s="31"/>
      <c r="B13" s="30"/>
      <c r="C13" s="29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7"/>
      <c r="O13" s="26"/>
    </row>
    <row r="14" spans="1:15" ht="12.75" customHeight="1" x14ac:dyDescent="0.2">
      <c r="A14" s="12"/>
      <c r="B14" s="146" t="s">
        <v>1018</v>
      </c>
      <c r="C14" s="148" t="s">
        <v>1017</v>
      </c>
      <c r="D14" s="161"/>
      <c r="E14" s="161"/>
      <c r="F14" s="161"/>
      <c r="G14" s="149"/>
      <c r="H14" s="148" t="s">
        <v>1058</v>
      </c>
      <c r="I14" s="149"/>
      <c r="J14" s="219" t="s">
        <v>1026</v>
      </c>
      <c r="K14" s="220"/>
      <c r="L14" s="219" t="s">
        <v>8</v>
      </c>
      <c r="M14" s="223"/>
      <c r="N14" s="24"/>
    </row>
    <row r="15" spans="1:15" ht="12.75" x14ac:dyDescent="0.2">
      <c r="A15" s="12"/>
      <c r="B15" s="147"/>
      <c r="C15" s="150"/>
      <c r="D15" s="162"/>
      <c r="E15" s="162"/>
      <c r="F15" s="162"/>
      <c r="G15" s="151"/>
      <c r="H15" s="150"/>
      <c r="I15" s="151"/>
      <c r="J15" s="221"/>
      <c r="K15" s="222"/>
      <c r="L15" s="221"/>
      <c r="M15" s="224"/>
      <c r="N15" s="23"/>
    </row>
    <row r="16" spans="1:15" x14ac:dyDescent="0.2">
      <c r="B16" s="20" t="s">
        <v>2455</v>
      </c>
      <c r="C16" s="20" t="s">
        <v>2454</v>
      </c>
      <c r="I16" s="5">
        <v>0</v>
      </c>
    </row>
    <row r="17" spans="2:10" x14ac:dyDescent="0.2">
      <c r="B17" s="20" t="s">
        <v>2453</v>
      </c>
      <c r="C17" s="20" t="s">
        <v>2452</v>
      </c>
      <c r="I17" s="5">
        <v>804959404.47000003</v>
      </c>
    </row>
    <row r="18" spans="2:10" x14ac:dyDescent="0.2">
      <c r="B18" s="20" t="s">
        <v>2451</v>
      </c>
      <c r="C18" s="20" t="s">
        <v>2450</v>
      </c>
      <c r="I18" s="5">
        <v>0</v>
      </c>
    </row>
    <row r="19" spans="2:10" x14ac:dyDescent="0.2">
      <c r="B19" s="20" t="s">
        <v>2449</v>
      </c>
      <c r="C19" s="20" t="s">
        <v>2448</v>
      </c>
      <c r="I19" s="5">
        <v>0</v>
      </c>
    </row>
    <row r="20" spans="2:10" x14ac:dyDescent="0.2">
      <c r="B20" s="20" t="s">
        <v>2447</v>
      </c>
      <c r="C20" s="20" t="s">
        <v>2446</v>
      </c>
      <c r="I20" s="5">
        <v>0</v>
      </c>
    </row>
    <row r="21" spans="2:10" x14ac:dyDescent="0.2">
      <c r="B21" s="20" t="s">
        <v>2445</v>
      </c>
      <c r="C21" s="20" t="s">
        <v>2444</v>
      </c>
      <c r="I21" s="5">
        <v>0</v>
      </c>
    </row>
    <row r="22" spans="2:10" x14ac:dyDescent="0.2">
      <c r="B22" s="20" t="s">
        <v>2443</v>
      </c>
      <c r="C22" s="20" t="s">
        <v>2442</v>
      </c>
      <c r="I22" s="5">
        <v>0</v>
      </c>
    </row>
    <row r="23" spans="2:10" x14ac:dyDescent="0.2">
      <c r="B23" s="20" t="s">
        <v>2441</v>
      </c>
      <c r="C23" s="20" t="s">
        <v>2440</v>
      </c>
      <c r="I23" s="5">
        <v>0</v>
      </c>
    </row>
    <row r="24" spans="2:10" x14ac:dyDescent="0.2">
      <c r="B24" s="20" t="s">
        <v>2439</v>
      </c>
      <c r="C24" s="20" t="s">
        <v>2438</v>
      </c>
      <c r="I24" s="5">
        <v>0</v>
      </c>
    </row>
    <row r="25" spans="2:10" x14ac:dyDescent="0.2">
      <c r="B25" s="20" t="s">
        <v>2437</v>
      </c>
      <c r="C25" s="20" t="s">
        <v>2436</v>
      </c>
      <c r="I25" s="5">
        <v>0</v>
      </c>
    </row>
    <row r="26" spans="2:10" x14ac:dyDescent="0.2">
      <c r="B26" s="20" t="s">
        <v>2435</v>
      </c>
      <c r="C26" s="20" t="s">
        <v>2434</v>
      </c>
      <c r="I26" s="5">
        <v>0</v>
      </c>
    </row>
    <row r="27" spans="2:10" x14ac:dyDescent="0.2">
      <c r="B27" s="20" t="s">
        <v>2433</v>
      </c>
      <c r="C27" s="20" t="s">
        <v>2432</v>
      </c>
      <c r="I27" s="5">
        <v>0</v>
      </c>
    </row>
    <row r="28" spans="2:10" x14ac:dyDescent="0.2">
      <c r="B28" s="15"/>
      <c r="E28" s="22" t="s">
        <v>999</v>
      </c>
      <c r="F28" s="18"/>
      <c r="I28" s="21">
        <f>SUM(E14:I27)</f>
        <v>804959404.47000003</v>
      </c>
      <c r="J28" s="18"/>
    </row>
    <row r="29" spans="2:10" x14ac:dyDescent="0.2">
      <c r="B29" s="15"/>
      <c r="E29" s="18"/>
      <c r="F29" s="18"/>
      <c r="I29" s="18"/>
      <c r="J29" s="18"/>
    </row>
    <row r="30" spans="2:10" x14ac:dyDescent="0.2">
      <c r="B30" s="15"/>
      <c r="E30" s="18"/>
      <c r="F30" s="18"/>
      <c r="I30" s="18"/>
      <c r="J30" s="18"/>
    </row>
    <row r="31" spans="2:10" x14ac:dyDescent="0.2">
      <c r="B31" s="15"/>
      <c r="E31" s="18"/>
      <c r="F31" s="18"/>
      <c r="I31" s="18"/>
      <c r="J31" s="18"/>
    </row>
    <row r="32" spans="2:10" x14ac:dyDescent="0.2">
      <c r="C32" s="20" t="s">
        <v>998</v>
      </c>
    </row>
    <row r="33" spans="2:14" x14ac:dyDescent="0.2">
      <c r="B33" s="15"/>
      <c r="E33" s="18"/>
      <c r="F33" s="18"/>
      <c r="I33" s="18"/>
      <c r="J33" s="18"/>
    </row>
    <row r="34" spans="2:14" x14ac:dyDescent="0.2">
      <c r="B34" s="15"/>
      <c r="E34" s="18"/>
      <c r="F34" s="18"/>
      <c r="I34" s="18"/>
      <c r="J34" s="18"/>
    </row>
    <row r="35" spans="2:14" x14ac:dyDescent="0.2">
      <c r="B35" s="16"/>
      <c r="E35" s="17"/>
      <c r="F35" s="17"/>
      <c r="G35" s="13"/>
      <c r="H35" s="13"/>
      <c r="I35" s="17"/>
      <c r="J35" s="17"/>
      <c r="K35" s="13"/>
      <c r="L35" s="13"/>
      <c r="M35" s="13"/>
      <c r="N35" s="13"/>
    </row>
    <row r="36" spans="2:14" x14ac:dyDescent="0.2">
      <c r="B36" s="15"/>
      <c r="E36" s="18"/>
      <c r="F36" s="18"/>
      <c r="I36" s="18"/>
      <c r="J36" s="18"/>
    </row>
    <row r="37" spans="2:14" x14ac:dyDescent="0.2">
      <c r="B37" s="15"/>
      <c r="E37" s="18"/>
      <c r="F37" s="18"/>
      <c r="I37" s="18"/>
      <c r="J37" s="18"/>
    </row>
    <row r="38" spans="2:14" x14ac:dyDescent="0.2">
      <c r="B38" s="15"/>
      <c r="E38" s="18"/>
      <c r="F38" s="18"/>
      <c r="I38" s="18"/>
      <c r="J38" s="18"/>
    </row>
    <row r="39" spans="2:14" x14ac:dyDescent="0.2">
      <c r="B39" s="15"/>
      <c r="E39" s="18"/>
      <c r="F39" s="18"/>
      <c r="I39" s="18"/>
      <c r="J39" s="18"/>
    </row>
    <row r="40" spans="2:14" x14ac:dyDescent="0.2">
      <c r="B40" s="15"/>
      <c r="E40" s="18"/>
      <c r="F40" s="18"/>
      <c r="I40" s="18"/>
      <c r="J40" s="18"/>
    </row>
    <row r="41" spans="2:14" x14ac:dyDescent="0.2">
      <c r="B41" s="15"/>
      <c r="E41" s="18"/>
      <c r="F41" s="18"/>
      <c r="I41" s="18"/>
      <c r="J41" s="18"/>
    </row>
    <row r="42" spans="2:14" x14ac:dyDescent="0.2">
      <c r="B42" s="15"/>
      <c r="E42" s="18"/>
      <c r="F42" s="18"/>
      <c r="I42" s="18"/>
      <c r="J42" s="18"/>
    </row>
    <row r="43" spans="2:14" x14ac:dyDescent="0.2">
      <c r="B43" s="15"/>
      <c r="E43" s="18"/>
      <c r="F43" s="18"/>
      <c r="I43" s="18"/>
      <c r="J43" s="18"/>
    </row>
    <row r="44" spans="2:14" x14ac:dyDescent="0.2">
      <c r="B44" s="15"/>
      <c r="E44" s="18"/>
      <c r="F44" s="18"/>
      <c r="I44" s="18"/>
      <c r="J44" s="18"/>
    </row>
    <row r="45" spans="2:14" x14ac:dyDescent="0.2">
      <c r="B45" s="15"/>
      <c r="E45" s="18"/>
      <c r="F45" s="18"/>
      <c r="I45" s="18"/>
      <c r="J45" s="18"/>
    </row>
    <row r="46" spans="2:14" x14ac:dyDescent="0.2">
      <c r="B46" s="15"/>
      <c r="E46" s="18"/>
      <c r="F46" s="18"/>
      <c r="I46" s="18"/>
      <c r="J46" s="18"/>
    </row>
    <row r="47" spans="2:14" x14ac:dyDescent="0.2">
      <c r="B47" s="15"/>
      <c r="E47" s="18"/>
      <c r="F47" s="18"/>
      <c r="I47" s="18"/>
      <c r="J47" s="18"/>
    </row>
    <row r="48" spans="2:14" x14ac:dyDescent="0.2">
      <c r="B48" s="15"/>
      <c r="E48" s="18"/>
      <c r="F48" s="18"/>
      <c r="I48" s="18"/>
      <c r="J48" s="18"/>
    </row>
    <row r="49" spans="2:10" x14ac:dyDescent="0.2">
      <c r="B49" s="15"/>
      <c r="E49" s="18"/>
      <c r="F49" s="18"/>
      <c r="I49" s="18"/>
      <c r="J49" s="18"/>
    </row>
    <row r="50" spans="2:10" x14ac:dyDescent="0.2">
      <c r="B50" s="15"/>
      <c r="E50" s="18"/>
      <c r="F50" s="18"/>
      <c r="I50" s="18"/>
      <c r="J50" s="18"/>
    </row>
    <row r="51" spans="2:10" x14ac:dyDescent="0.2">
      <c r="B51" s="15"/>
      <c r="E51" s="18"/>
      <c r="F51" s="18"/>
      <c r="I51" s="18"/>
      <c r="J51" s="18"/>
    </row>
    <row r="52" spans="2:10" x14ac:dyDescent="0.2">
      <c r="B52" s="15"/>
      <c r="E52" s="18"/>
      <c r="F52" s="18"/>
      <c r="I52" s="18"/>
      <c r="J52" s="18"/>
    </row>
    <row r="53" spans="2:10" x14ac:dyDescent="0.2">
      <c r="B53" s="15"/>
      <c r="E53" s="18"/>
      <c r="F53" s="18"/>
      <c r="I53" s="18"/>
      <c r="J53" s="18"/>
    </row>
    <row r="54" spans="2:10" x14ac:dyDescent="0.2">
      <c r="B54" s="15"/>
      <c r="E54" s="18"/>
      <c r="F54" s="18"/>
      <c r="I54" s="18"/>
      <c r="J54" s="18"/>
    </row>
    <row r="55" spans="2:10" x14ac:dyDescent="0.2">
      <c r="B55" s="15"/>
      <c r="E55" s="18"/>
      <c r="F55" s="18"/>
      <c r="I55" s="18"/>
      <c r="J55" s="18"/>
    </row>
    <row r="56" spans="2:10" x14ac:dyDescent="0.2">
      <c r="B56" s="15"/>
      <c r="E56" s="18"/>
      <c r="F56" s="18"/>
      <c r="I56" s="18"/>
      <c r="J56" s="18"/>
    </row>
    <row r="57" spans="2:10" x14ac:dyDescent="0.2">
      <c r="B57" s="15"/>
      <c r="E57" s="18"/>
      <c r="F57" s="18"/>
      <c r="I57" s="18"/>
      <c r="J57" s="18"/>
    </row>
    <row r="58" spans="2:10" x14ac:dyDescent="0.2">
      <c r="B58" s="15"/>
      <c r="E58" s="18"/>
      <c r="F58" s="18"/>
      <c r="I58" s="18"/>
      <c r="J58" s="18"/>
    </row>
    <row r="59" spans="2:10" x14ac:dyDescent="0.2">
      <c r="B59" s="15"/>
      <c r="E59" s="18"/>
      <c r="F59" s="18"/>
      <c r="I59" s="18"/>
      <c r="J59" s="18"/>
    </row>
    <row r="60" spans="2:10" x14ac:dyDescent="0.2">
      <c r="B60" s="15"/>
      <c r="E60" s="18"/>
      <c r="F60" s="18"/>
      <c r="I60" s="18"/>
      <c r="J60" s="18"/>
    </row>
    <row r="61" spans="2:10" x14ac:dyDescent="0.2">
      <c r="B61" s="15"/>
      <c r="E61" s="18"/>
      <c r="F61" s="18"/>
      <c r="I61" s="18"/>
      <c r="J61" s="18"/>
    </row>
    <row r="62" spans="2:10" x14ac:dyDescent="0.2">
      <c r="B62" s="15"/>
      <c r="E62" s="18"/>
      <c r="F62" s="18"/>
      <c r="I62" s="18"/>
      <c r="J62" s="18"/>
    </row>
    <row r="63" spans="2:10" x14ac:dyDescent="0.2">
      <c r="B63" s="15"/>
      <c r="E63" s="18"/>
      <c r="F63" s="18"/>
      <c r="I63" s="18"/>
      <c r="J63" s="18"/>
    </row>
    <row r="64" spans="2:10" x14ac:dyDescent="0.2">
      <c r="B64" s="15"/>
      <c r="E64" s="18"/>
      <c r="F64" s="18"/>
      <c r="I64" s="18"/>
      <c r="J64" s="18"/>
    </row>
    <row r="65" spans="2:14" x14ac:dyDescent="0.2">
      <c r="B65" s="15"/>
      <c r="E65" s="18"/>
      <c r="F65" s="18"/>
      <c r="I65" s="18"/>
      <c r="J65" s="18"/>
    </row>
    <row r="66" spans="2:14" x14ac:dyDescent="0.2">
      <c r="B66" s="15"/>
      <c r="E66" s="18"/>
      <c r="F66" s="18"/>
      <c r="I66" s="18"/>
      <c r="J66" s="18"/>
    </row>
    <row r="67" spans="2:14" x14ac:dyDescent="0.2">
      <c r="B67" s="16"/>
      <c r="E67" s="17"/>
      <c r="F67" s="17"/>
      <c r="G67" s="13"/>
      <c r="H67" s="13"/>
      <c r="I67" s="17"/>
      <c r="J67" s="17"/>
      <c r="K67" s="13"/>
      <c r="L67" s="13"/>
    </row>
    <row r="68" spans="2:14" x14ac:dyDescent="0.2">
      <c r="B68" s="16"/>
      <c r="E68" s="17"/>
      <c r="F68" s="17"/>
      <c r="G68" s="13"/>
      <c r="H68" s="13"/>
      <c r="I68" s="17"/>
      <c r="J68" s="17"/>
      <c r="K68" s="13"/>
      <c r="L68" s="13"/>
    </row>
    <row r="69" spans="2:14" x14ac:dyDescent="0.2">
      <c r="B69" s="15"/>
      <c r="E69" s="18"/>
      <c r="F69" s="18"/>
      <c r="I69" s="18"/>
      <c r="J69" s="18"/>
    </row>
    <row r="70" spans="2:14" x14ac:dyDescent="0.2">
      <c r="B70" s="16"/>
      <c r="E70" s="17"/>
      <c r="F70" s="17"/>
      <c r="G70" s="13"/>
      <c r="H70" s="13"/>
      <c r="I70" s="17"/>
      <c r="J70" s="17"/>
      <c r="K70" s="13"/>
      <c r="L70" s="13"/>
    </row>
    <row r="71" spans="2:14" x14ac:dyDescent="0.2">
      <c r="B71" s="15"/>
      <c r="E71" s="17"/>
      <c r="F71" s="17"/>
      <c r="G71" s="13"/>
      <c r="H71" s="13"/>
      <c r="I71" s="17"/>
      <c r="J71" s="17"/>
      <c r="K71" s="13"/>
      <c r="L71" s="13"/>
      <c r="M71" s="13"/>
      <c r="N71" s="13"/>
    </row>
    <row r="72" spans="2:14" x14ac:dyDescent="0.2">
      <c r="B72" s="15"/>
      <c r="E72" s="17"/>
      <c r="F72" s="17"/>
      <c r="G72" s="13"/>
      <c r="H72" s="13"/>
      <c r="I72" s="17"/>
      <c r="J72" s="17"/>
      <c r="K72" s="13"/>
      <c r="L72" s="13"/>
      <c r="M72" s="13"/>
      <c r="N72" s="13"/>
    </row>
    <row r="73" spans="2:14" x14ac:dyDescent="0.2">
      <c r="B73" s="15"/>
      <c r="E73" s="18"/>
      <c r="F73" s="18"/>
      <c r="I73" s="18"/>
      <c r="J73" s="18"/>
    </row>
    <row r="74" spans="2:14" x14ac:dyDescent="0.2">
      <c r="B74" s="15"/>
      <c r="E74" s="17"/>
      <c r="F74" s="17"/>
      <c r="G74" s="13"/>
      <c r="H74" s="13"/>
      <c r="I74" s="17"/>
      <c r="J74" s="17"/>
      <c r="K74" s="13"/>
      <c r="L74" s="13"/>
      <c r="M74" s="13"/>
      <c r="N74" s="13"/>
    </row>
    <row r="75" spans="2:14" x14ac:dyDescent="0.2">
      <c r="B75" s="16"/>
      <c r="E75" s="17"/>
      <c r="F75" s="17"/>
      <c r="G75" s="13"/>
      <c r="H75" s="13"/>
      <c r="I75" s="17"/>
      <c r="J75" s="17"/>
      <c r="K75" s="13"/>
      <c r="L75" s="13"/>
      <c r="M75" s="13"/>
      <c r="N75" s="13"/>
    </row>
    <row r="76" spans="2:14" x14ac:dyDescent="0.2">
      <c r="B76" s="16"/>
      <c r="E76" s="17"/>
      <c r="F76" s="17"/>
      <c r="G76" s="13"/>
      <c r="H76" s="13"/>
      <c r="I76" s="17"/>
      <c r="J76" s="17"/>
      <c r="K76" s="13"/>
      <c r="L76" s="13"/>
    </row>
    <row r="77" spans="2:14" x14ac:dyDescent="0.2">
      <c r="B77" s="15"/>
      <c r="E77" s="17"/>
      <c r="F77" s="17"/>
      <c r="G77" s="13"/>
      <c r="H77" s="13"/>
      <c r="I77" s="17"/>
      <c r="J77" s="17"/>
      <c r="K77" s="13"/>
      <c r="L77" s="13"/>
      <c r="M77" s="13"/>
      <c r="N77" s="13"/>
    </row>
    <row r="78" spans="2:14" x14ac:dyDescent="0.2">
      <c r="B78" s="16"/>
      <c r="E78" s="17"/>
      <c r="F78" s="17"/>
      <c r="G78" s="13"/>
      <c r="H78" s="13"/>
      <c r="I78" s="17"/>
      <c r="J78" s="17"/>
      <c r="K78" s="13"/>
      <c r="L78" s="13"/>
    </row>
    <row r="79" spans="2:14" x14ac:dyDescent="0.2">
      <c r="B79" s="15"/>
      <c r="E79" s="17"/>
      <c r="F79" s="17"/>
      <c r="G79" s="13"/>
      <c r="H79" s="13"/>
      <c r="I79" s="17"/>
      <c r="J79" s="17"/>
      <c r="K79" s="13"/>
      <c r="L79" s="13"/>
      <c r="M79" s="13"/>
      <c r="N79" s="13"/>
    </row>
    <row r="80" spans="2:14" x14ac:dyDescent="0.2">
      <c r="B80" s="16"/>
      <c r="E80" s="17"/>
      <c r="F80" s="17"/>
      <c r="G80" s="13"/>
      <c r="H80" s="13"/>
      <c r="I80" s="17"/>
      <c r="J80" s="17"/>
      <c r="K80" s="13"/>
      <c r="L80" s="13"/>
    </row>
    <row r="81" spans="2:15" x14ac:dyDescent="0.2">
      <c r="B81" s="15"/>
      <c r="E81" s="17"/>
      <c r="F81" s="17"/>
      <c r="G81" s="13"/>
      <c r="H81" s="13"/>
      <c r="I81" s="17"/>
      <c r="J81" s="17"/>
      <c r="K81" s="13"/>
      <c r="L81" s="13"/>
      <c r="M81" s="13"/>
      <c r="N81" s="13"/>
    </row>
    <row r="82" spans="2:15" x14ac:dyDescent="0.2">
      <c r="B82" s="16"/>
      <c r="E82" s="17"/>
      <c r="F82" s="17"/>
      <c r="G82" s="13"/>
      <c r="H82" s="13"/>
      <c r="I82" s="17"/>
      <c r="J82" s="17"/>
      <c r="K82" s="13"/>
      <c r="L82" s="13"/>
    </row>
    <row r="83" spans="2:15" x14ac:dyDescent="0.2">
      <c r="B83" s="15"/>
      <c r="E83" s="18"/>
      <c r="F83" s="18"/>
      <c r="I83" s="18"/>
      <c r="J83" s="18"/>
    </row>
    <row r="84" spans="2:15" x14ac:dyDescent="0.2">
      <c r="B84" s="15"/>
      <c r="E84" s="17"/>
      <c r="F84" s="17"/>
      <c r="G84" s="13"/>
      <c r="H84" s="13"/>
      <c r="I84" s="17"/>
      <c r="J84" s="17"/>
      <c r="K84" s="13"/>
      <c r="L84" s="13"/>
      <c r="M84" s="13"/>
      <c r="N84" s="13"/>
    </row>
    <row r="85" spans="2:15" x14ac:dyDescent="0.2">
      <c r="B85" s="16"/>
      <c r="E85" s="17"/>
      <c r="F85" s="17"/>
      <c r="G85" s="13"/>
      <c r="H85" s="13"/>
      <c r="I85" s="17"/>
      <c r="J85" s="17"/>
      <c r="K85" s="13"/>
      <c r="L85" s="13"/>
    </row>
    <row r="86" spans="2:15" x14ac:dyDescent="0.2">
      <c r="B86" s="15"/>
      <c r="E86" s="18"/>
      <c r="F86" s="18"/>
      <c r="I86" s="18"/>
      <c r="J86" s="18"/>
    </row>
    <row r="87" spans="2:15" x14ac:dyDescent="0.2">
      <c r="B87" s="15"/>
      <c r="E87" s="18"/>
      <c r="F87" s="18"/>
      <c r="I87" s="18"/>
      <c r="J87" s="18"/>
    </row>
    <row r="88" spans="2:15" x14ac:dyDescent="0.2">
      <c r="B88" s="15"/>
      <c r="E88" s="18"/>
      <c r="F88" s="18"/>
      <c r="I88" s="18"/>
      <c r="J88" s="18"/>
    </row>
    <row r="89" spans="2:15" x14ac:dyDescent="0.2">
      <c r="B89" s="15"/>
      <c r="E89" s="18"/>
      <c r="F89" s="18"/>
      <c r="I89" s="18"/>
      <c r="J89" s="18"/>
    </row>
    <row r="90" spans="2:15" x14ac:dyDescent="0.2">
      <c r="B90" s="15"/>
      <c r="E90" s="18"/>
      <c r="F90" s="18"/>
      <c r="I90" s="18"/>
      <c r="J90" s="18"/>
    </row>
    <row r="91" spans="2:15" x14ac:dyDescent="0.2">
      <c r="B91" s="15"/>
      <c r="E91" s="18"/>
      <c r="F91" s="18"/>
      <c r="I91" s="18"/>
      <c r="J91" s="18"/>
    </row>
    <row r="92" spans="2:15" x14ac:dyDescent="0.2">
      <c r="B92" s="15"/>
      <c r="E92" s="18"/>
      <c r="F92" s="18"/>
      <c r="I92" s="18"/>
      <c r="J92" s="18"/>
    </row>
    <row r="93" spans="2:15" x14ac:dyDescent="0.2">
      <c r="B93" s="15"/>
      <c r="E93" s="18"/>
      <c r="F93" s="18"/>
      <c r="I93" s="18"/>
      <c r="J93" s="18"/>
    </row>
    <row r="94" spans="2:15" x14ac:dyDescent="0.2">
      <c r="B94" s="16"/>
      <c r="E94" s="18"/>
      <c r="F94" s="18"/>
      <c r="I94" s="18"/>
      <c r="J94" s="18"/>
      <c r="O94" s="19"/>
    </row>
    <row r="95" spans="2:15" x14ac:dyDescent="0.2">
      <c r="B95" s="15"/>
      <c r="E95" s="18"/>
      <c r="F95" s="18"/>
      <c r="I95" s="18"/>
      <c r="J95" s="18"/>
    </row>
    <row r="96" spans="2:15" x14ac:dyDescent="0.2">
      <c r="B96" s="15"/>
      <c r="E96" s="18"/>
      <c r="F96" s="18"/>
      <c r="I96" s="18"/>
      <c r="J96" s="18"/>
    </row>
    <row r="97" spans="2:14" x14ac:dyDescent="0.2">
      <c r="B97" s="15"/>
      <c r="E97" s="18"/>
      <c r="F97" s="18"/>
      <c r="I97" s="18"/>
      <c r="J97" s="18"/>
    </row>
    <row r="98" spans="2:14" x14ac:dyDescent="0.2">
      <c r="B98" s="15"/>
      <c r="E98" s="18"/>
      <c r="F98" s="18"/>
      <c r="I98" s="18"/>
      <c r="J98" s="18"/>
    </row>
    <row r="99" spans="2:14" x14ac:dyDescent="0.2">
      <c r="B99" s="15"/>
      <c r="E99" s="18"/>
      <c r="F99" s="18"/>
      <c r="I99" s="18"/>
      <c r="J99" s="18"/>
    </row>
    <row r="100" spans="2:14" x14ac:dyDescent="0.2">
      <c r="B100" s="15"/>
      <c r="E100" s="18"/>
      <c r="F100" s="18"/>
      <c r="I100" s="18"/>
      <c r="J100" s="18"/>
    </row>
    <row r="101" spans="2:14" x14ac:dyDescent="0.2">
      <c r="E101" s="18"/>
      <c r="F101" s="18"/>
      <c r="I101" s="18"/>
      <c r="J101" s="18"/>
    </row>
    <row r="102" spans="2:14" x14ac:dyDescent="0.2">
      <c r="B102" s="16"/>
      <c r="E102" s="17"/>
      <c r="F102" s="17"/>
      <c r="G102" s="13"/>
      <c r="H102" s="13"/>
      <c r="I102" s="17"/>
      <c r="J102" s="17"/>
      <c r="K102" s="13"/>
      <c r="L102" s="13"/>
    </row>
    <row r="103" spans="2:14" x14ac:dyDescent="0.2">
      <c r="B103" s="16"/>
      <c r="E103" s="17"/>
      <c r="F103" s="17"/>
      <c r="G103" s="13"/>
      <c r="H103" s="13"/>
      <c r="I103" s="17"/>
      <c r="J103" s="17"/>
      <c r="K103" s="13"/>
      <c r="L103" s="13"/>
    </row>
    <row r="104" spans="2:14" x14ac:dyDescent="0.2">
      <c r="B104" s="16"/>
      <c r="E104" s="13"/>
      <c r="F104" s="13"/>
      <c r="G104" s="13"/>
      <c r="H104" s="13"/>
      <c r="I104" s="13"/>
      <c r="J104" s="13"/>
      <c r="K104" s="13"/>
      <c r="L104" s="13"/>
    </row>
    <row r="105" spans="2:14" x14ac:dyDescent="0.2">
      <c r="B105" s="16"/>
      <c r="E105" s="17"/>
      <c r="F105" s="17"/>
      <c r="G105" s="13"/>
      <c r="H105" s="13"/>
      <c r="I105" s="17"/>
      <c r="J105" s="17"/>
      <c r="K105" s="13"/>
      <c r="L105" s="13"/>
      <c r="M105" s="13"/>
      <c r="N105" s="13"/>
    </row>
    <row r="106" spans="2:14" x14ac:dyDescent="0.2">
      <c r="B106" s="16"/>
      <c r="E106" s="17"/>
      <c r="F106" s="17"/>
      <c r="G106" s="13"/>
      <c r="H106" s="13"/>
      <c r="I106" s="17"/>
      <c r="J106" s="17"/>
      <c r="K106" s="13"/>
      <c r="L106" s="13"/>
      <c r="M106" s="13"/>
      <c r="N106" s="13"/>
    </row>
    <row r="107" spans="2:14" x14ac:dyDescent="0.2">
      <c r="B107" s="16"/>
      <c r="E107" s="17"/>
      <c r="F107" s="17"/>
      <c r="G107" s="13"/>
      <c r="H107" s="13"/>
      <c r="I107" s="17"/>
      <c r="J107" s="17"/>
      <c r="K107" s="13"/>
      <c r="L107" s="13"/>
      <c r="M107" s="13"/>
      <c r="N107" s="13"/>
    </row>
    <row r="108" spans="2:14" x14ac:dyDescent="0.2">
      <c r="B108" s="15"/>
      <c r="E108" s="17"/>
      <c r="F108" s="17"/>
      <c r="G108" s="13"/>
      <c r="H108" s="13"/>
      <c r="I108" s="17"/>
      <c r="J108" s="17"/>
      <c r="K108" s="13"/>
      <c r="L108" s="13"/>
      <c r="M108" s="13"/>
      <c r="N108" s="13"/>
    </row>
    <row r="109" spans="2:14" x14ac:dyDescent="0.2">
      <c r="B109" s="15"/>
      <c r="E109" s="17"/>
      <c r="F109" s="17"/>
      <c r="G109" s="13"/>
      <c r="H109" s="13"/>
      <c r="I109" s="17"/>
      <c r="J109" s="17"/>
      <c r="K109" s="13"/>
      <c r="L109" s="13"/>
      <c r="M109" s="13"/>
      <c r="N109" s="13"/>
    </row>
    <row r="110" spans="2:14" x14ac:dyDescent="0.2">
      <c r="B110" s="16"/>
      <c r="E110" s="17"/>
      <c r="F110" s="17"/>
      <c r="G110" s="13"/>
      <c r="H110" s="13"/>
      <c r="I110" s="17"/>
      <c r="J110" s="17"/>
      <c r="K110" s="13"/>
      <c r="L110" s="13"/>
      <c r="M110" s="13"/>
      <c r="N110" s="13"/>
    </row>
    <row r="111" spans="2:14" x14ac:dyDescent="0.2">
      <c r="B111" s="16"/>
      <c r="E111" s="17"/>
      <c r="F111" s="17"/>
      <c r="G111" s="13"/>
      <c r="H111" s="13"/>
      <c r="I111" s="17"/>
      <c r="J111" s="17"/>
      <c r="K111" s="13"/>
      <c r="L111" s="13"/>
    </row>
    <row r="112" spans="2:14" x14ac:dyDescent="0.2">
      <c r="B112" s="15"/>
      <c r="E112" s="18"/>
      <c r="F112" s="18"/>
      <c r="I112" s="18"/>
      <c r="J112" s="18"/>
    </row>
    <row r="113" spans="2:14" x14ac:dyDescent="0.2">
      <c r="B113" s="16"/>
      <c r="E113" s="17"/>
      <c r="F113" s="17"/>
      <c r="G113" s="13"/>
      <c r="H113" s="13"/>
      <c r="I113" s="17"/>
      <c r="J113" s="17"/>
      <c r="K113" s="13"/>
      <c r="L113" s="13"/>
    </row>
    <row r="114" spans="2:14" x14ac:dyDescent="0.2">
      <c r="B114" s="16"/>
      <c r="E114" s="17"/>
      <c r="F114" s="17"/>
      <c r="G114" s="13"/>
      <c r="H114" s="13"/>
      <c r="I114" s="17"/>
      <c r="J114" s="17"/>
      <c r="K114" s="13"/>
      <c r="L114" s="13"/>
      <c r="M114" s="13"/>
      <c r="N114" s="13"/>
    </row>
    <row r="115" spans="2:14" x14ac:dyDescent="0.2">
      <c r="B115" s="15"/>
      <c r="E115" s="17"/>
      <c r="F115" s="17"/>
      <c r="G115" s="13"/>
      <c r="H115" s="13"/>
      <c r="I115" s="17"/>
      <c r="J115" s="17"/>
      <c r="K115" s="13"/>
      <c r="L115" s="13"/>
      <c r="M115" s="13"/>
      <c r="N115" s="13"/>
    </row>
    <row r="116" spans="2:14" x14ac:dyDescent="0.2">
      <c r="B116" s="15"/>
      <c r="E116" s="18"/>
      <c r="F116" s="18"/>
      <c r="I116" s="18"/>
      <c r="J116" s="18"/>
    </row>
    <row r="117" spans="2:14" x14ac:dyDescent="0.2">
      <c r="B117" s="15"/>
      <c r="E117" s="18"/>
      <c r="F117" s="18"/>
      <c r="I117" s="18"/>
      <c r="J117" s="18"/>
    </row>
    <row r="118" spans="2:14" x14ac:dyDescent="0.2">
      <c r="B118" s="15"/>
      <c r="E118" s="17"/>
      <c r="F118" s="17"/>
      <c r="G118" s="13"/>
      <c r="H118" s="13"/>
      <c r="I118" s="17"/>
      <c r="J118" s="17"/>
      <c r="K118" s="13"/>
      <c r="L118" s="13"/>
      <c r="M118" s="13"/>
      <c r="N118" s="13"/>
    </row>
    <row r="119" spans="2:14" x14ac:dyDescent="0.2">
      <c r="B119" s="15"/>
      <c r="E119" s="17"/>
      <c r="F119" s="17"/>
      <c r="G119" s="13"/>
      <c r="H119" s="13"/>
      <c r="I119" s="17"/>
      <c r="J119" s="17"/>
      <c r="K119" s="13"/>
      <c r="L119" s="13"/>
      <c r="M119" s="13"/>
      <c r="N119" s="13"/>
    </row>
    <row r="120" spans="2:14" x14ac:dyDescent="0.2">
      <c r="B120" s="15"/>
      <c r="E120" s="18"/>
      <c r="F120" s="18"/>
      <c r="I120" s="18"/>
      <c r="J120" s="18"/>
    </row>
    <row r="121" spans="2:14" x14ac:dyDescent="0.2">
      <c r="B121" s="15"/>
      <c r="E121" s="18"/>
      <c r="F121" s="18"/>
      <c r="I121" s="18"/>
      <c r="J121" s="18"/>
    </row>
    <row r="122" spans="2:14" x14ac:dyDescent="0.2">
      <c r="B122" s="15"/>
      <c r="E122" s="18"/>
      <c r="F122" s="18"/>
      <c r="I122" s="18"/>
      <c r="J122" s="18"/>
    </row>
    <row r="123" spans="2:14" x14ac:dyDescent="0.2">
      <c r="B123" s="15"/>
      <c r="E123" s="18"/>
      <c r="F123" s="18"/>
      <c r="I123" s="18"/>
      <c r="J123" s="18"/>
    </row>
    <row r="124" spans="2:14" x14ac:dyDescent="0.2">
      <c r="B124" s="15"/>
      <c r="E124" s="18"/>
      <c r="F124" s="18"/>
      <c r="I124" s="18"/>
      <c r="J124" s="18"/>
    </row>
    <row r="125" spans="2:14" x14ac:dyDescent="0.2">
      <c r="B125" s="15"/>
      <c r="E125" s="18"/>
      <c r="F125" s="18"/>
      <c r="I125" s="18"/>
      <c r="J125" s="18"/>
    </row>
    <row r="126" spans="2:14" x14ac:dyDescent="0.2">
      <c r="B126" s="15"/>
      <c r="E126" s="18"/>
      <c r="F126" s="18"/>
      <c r="I126" s="18"/>
      <c r="J126" s="18"/>
    </row>
    <row r="127" spans="2:14" x14ac:dyDescent="0.2">
      <c r="B127" s="15"/>
      <c r="E127" s="18"/>
      <c r="F127" s="18"/>
      <c r="I127" s="18"/>
      <c r="J127" s="18"/>
    </row>
    <row r="128" spans="2:14" x14ac:dyDescent="0.2">
      <c r="B128" s="15"/>
      <c r="E128" s="18"/>
      <c r="F128" s="18"/>
      <c r="I128" s="18"/>
      <c r="J128" s="18"/>
    </row>
    <row r="129" spans="2:10" x14ac:dyDescent="0.2">
      <c r="B129" s="15"/>
      <c r="E129" s="18"/>
      <c r="F129" s="18"/>
      <c r="I129" s="18"/>
      <c r="J129" s="18"/>
    </row>
    <row r="130" spans="2:10" x14ac:dyDescent="0.2">
      <c r="B130" s="15"/>
      <c r="E130" s="18"/>
      <c r="F130" s="18"/>
      <c r="I130" s="18"/>
      <c r="J130" s="18"/>
    </row>
    <row r="131" spans="2:10" x14ac:dyDescent="0.2">
      <c r="B131" s="15"/>
      <c r="E131" s="18"/>
      <c r="F131" s="18"/>
      <c r="I131" s="18"/>
      <c r="J131" s="18"/>
    </row>
    <row r="132" spans="2:10" x14ac:dyDescent="0.2">
      <c r="B132" s="15"/>
      <c r="E132" s="18"/>
      <c r="F132" s="18"/>
      <c r="I132" s="18"/>
      <c r="J132" s="18"/>
    </row>
    <row r="133" spans="2:10" x14ac:dyDescent="0.2">
      <c r="B133" s="15"/>
      <c r="E133" s="18"/>
      <c r="F133" s="18"/>
      <c r="I133" s="18"/>
      <c r="J133" s="18"/>
    </row>
    <row r="134" spans="2:10" x14ac:dyDescent="0.2">
      <c r="B134" s="15"/>
      <c r="E134" s="18"/>
      <c r="F134" s="18"/>
      <c r="I134" s="18"/>
      <c r="J134" s="18"/>
    </row>
    <row r="135" spans="2:10" x14ac:dyDescent="0.2">
      <c r="B135" s="15"/>
      <c r="E135" s="18"/>
      <c r="F135" s="18"/>
      <c r="I135" s="18"/>
      <c r="J135" s="18"/>
    </row>
    <row r="136" spans="2:10" x14ac:dyDescent="0.2">
      <c r="B136" s="15"/>
      <c r="E136" s="18"/>
      <c r="F136" s="18"/>
      <c r="I136" s="18"/>
      <c r="J136" s="18"/>
    </row>
    <row r="137" spans="2:10" x14ac:dyDescent="0.2">
      <c r="B137" s="15"/>
      <c r="E137" s="18"/>
      <c r="F137" s="18"/>
      <c r="I137" s="18"/>
      <c r="J137" s="18"/>
    </row>
    <row r="138" spans="2:10" x14ac:dyDescent="0.2">
      <c r="B138" s="15"/>
      <c r="E138" s="18"/>
      <c r="F138" s="18"/>
      <c r="I138" s="18"/>
      <c r="J138" s="18"/>
    </row>
    <row r="139" spans="2:10" x14ac:dyDescent="0.2">
      <c r="B139" s="15"/>
      <c r="E139" s="18"/>
      <c r="F139" s="18"/>
      <c r="I139" s="18"/>
      <c r="J139" s="18"/>
    </row>
    <row r="140" spans="2:10" x14ac:dyDescent="0.2">
      <c r="B140" s="15"/>
      <c r="E140" s="18"/>
      <c r="F140" s="18"/>
      <c r="I140" s="18"/>
      <c r="J140" s="18"/>
    </row>
    <row r="141" spans="2:10" x14ac:dyDescent="0.2">
      <c r="B141" s="15"/>
      <c r="E141" s="18"/>
      <c r="F141" s="18"/>
      <c r="I141" s="18"/>
      <c r="J141" s="18"/>
    </row>
    <row r="142" spans="2:10" x14ac:dyDescent="0.2">
      <c r="B142" s="15"/>
      <c r="E142" s="18"/>
      <c r="F142" s="18"/>
      <c r="I142" s="18"/>
      <c r="J142" s="18"/>
    </row>
    <row r="143" spans="2:10" x14ac:dyDescent="0.2">
      <c r="B143" s="15"/>
      <c r="E143" s="18"/>
      <c r="F143" s="18"/>
      <c r="I143" s="18"/>
      <c r="J143" s="18"/>
    </row>
    <row r="144" spans="2:10" x14ac:dyDescent="0.2">
      <c r="B144" s="15"/>
      <c r="E144" s="18"/>
      <c r="F144" s="18"/>
      <c r="I144" s="18"/>
      <c r="J144" s="18"/>
    </row>
    <row r="145" spans="2:14" x14ac:dyDescent="0.2">
      <c r="B145" s="15"/>
      <c r="E145" s="18"/>
      <c r="F145" s="18"/>
      <c r="I145" s="18"/>
      <c r="J145" s="18"/>
    </row>
    <row r="146" spans="2:14" x14ac:dyDescent="0.2">
      <c r="B146" s="15"/>
      <c r="E146" s="18"/>
      <c r="F146" s="18"/>
      <c r="I146" s="18"/>
      <c r="J146" s="18"/>
    </row>
    <row r="147" spans="2:14" x14ac:dyDescent="0.2">
      <c r="B147" s="15"/>
      <c r="E147" s="18"/>
      <c r="F147" s="18"/>
      <c r="I147" s="18"/>
      <c r="J147" s="18"/>
    </row>
    <row r="148" spans="2:14" x14ac:dyDescent="0.2">
      <c r="B148" s="15"/>
    </row>
    <row r="149" spans="2:14" x14ac:dyDescent="0.2">
      <c r="E149" s="17"/>
      <c r="F149" s="17"/>
      <c r="G149" s="13"/>
      <c r="H149" s="13"/>
      <c r="I149" s="17"/>
      <c r="J149" s="17"/>
      <c r="K149" s="13"/>
      <c r="L149" s="13"/>
      <c r="M149" s="13"/>
      <c r="N149" s="13"/>
    </row>
    <row r="150" spans="2:14" x14ac:dyDescent="0.2">
      <c r="B150" s="16"/>
      <c r="E150" s="17"/>
      <c r="F150" s="17"/>
      <c r="G150" s="13"/>
      <c r="H150" s="13"/>
      <c r="I150" s="17"/>
      <c r="J150" s="17"/>
      <c r="K150" s="13"/>
      <c r="L150" s="13"/>
      <c r="M150" s="13"/>
      <c r="N150" s="13"/>
    </row>
    <row r="151" spans="2:14" x14ac:dyDescent="0.2">
      <c r="B151" s="16"/>
      <c r="E151" s="17"/>
      <c r="F151" s="17"/>
      <c r="G151" s="13"/>
      <c r="H151" s="13"/>
      <c r="I151" s="17"/>
      <c r="J151" s="17"/>
      <c r="K151" s="13"/>
      <c r="L151" s="13"/>
      <c r="M151" s="13"/>
      <c r="N151" s="13"/>
    </row>
    <row r="152" spans="2:14" x14ac:dyDescent="0.2">
      <c r="B152" s="16"/>
      <c r="E152" s="17"/>
      <c r="F152" s="17"/>
      <c r="G152" s="13"/>
      <c r="H152" s="13"/>
      <c r="I152" s="17"/>
      <c r="J152" s="17"/>
      <c r="K152" s="13"/>
      <c r="L152" s="13"/>
      <c r="M152" s="13"/>
      <c r="N152" s="13"/>
    </row>
    <row r="153" spans="2:14" x14ac:dyDescent="0.2">
      <c r="B153" s="16"/>
      <c r="E153" s="17"/>
      <c r="F153" s="17"/>
      <c r="G153" s="13"/>
      <c r="H153" s="13"/>
      <c r="I153" s="17"/>
      <c r="J153" s="17"/>
      <c r="K153" s="13"/>
      <c r="L153" s="13"/>
      <c r="M153" s="13"/>
      <c r="N153" s="13"/>
    </row>
    <row r="154" spans="2:14" x14ac:dyDescent="0.2">
      <c r="B154" s="16"/>
      <c r="E154" s="17"/>
      <c r="F154" s="17"/>
      <c r="G154" s="13"/>
      <c r="H154" s="13"/>
      <c r="I154" s="17"/>
      <c r="J154" s="17"/>
      <c r="K154" s="13"/>
      <c r="L154" s="13"/>
      <c r="M154" s="13"/>
      <c r="N154" s="13"/>
    </row>
    <row r="155" spans="2:14" x14ac:dyDescent="0.2">
      <c r="B155" s="16"/>
      <c r="E155" s="17"/>
      <c r="F155" s="17"/>
      <c r="G155" s="13"/>
      <c r="H155" s="13"/>
      <c r="I155" s="17"/>
      <c r="J155" s="17"/>
      <c r="K155" s="13"/>
      <c r="L155" s="13"/>
    </row>
    <row r="156" spans="2:14" x14ac:dyDescent="0.2">
      <c r="B156" s="15"/>
      <c r="E156" s="18"/>
      <c r="F156" s="18"/>
      <c r="I156" s="18"/>
      <c r="J156" s="18"/>
    </row>
    <row r="157" spans="2:14" x14ac:dyDescent="0.2">
      <c r="B157" s="15"/>
      <c r="E157" s="18"/>
      <c r="F157" s="18"/>
      <c r="I157" s="18"/>
      <c r="J157" s="18"/>
    </row>
    <row r="158" spans="2:14" x14ac:dyDescent="0.2">
      <c r="B158" s="15"/>
      <c r="E158" s="18"/>
      <c r="F158" s="18"/>
      <c r="I158" s="18"/>
      <c r="J158" s="18"/>
    </row>
    <row r="159" spans="2:14" x14ac:dyDescent="0.2">
      <c r="B159" s="15"/>
      <c r="E159" s="18"/>
      <c r="F159" s="18"/>
      <c r="I159" s="18"/>
      <c r="J159" s="18"/>
    </row>
    <row r="160" spans="2:14" x14ac:dyDescent="0.2">
      <c r="B160" s="15"/>
      <c r="E160" s="18"/>
      <c r="F160" s="18"/>
      <c r="I160" s="18"/>
      <c r="J160" s="18"/>
    </row>
    <row r="161" spans="2:14" x14ac:dyDescent="0.2">
      <c r="B161" s="15"/>
      <c r="E161" s="17"/>
      <c r="F161" s="17"/>
      <c r="G161" s="13"/>
      <c r="H161" s="13"/>
      <c r="I161" s="17"/>
      <c r="J161" s="17"/>
      <c r="K161" s="13"/>
      <c r="L161" s="13"/>
      <c r="M161" s="13"/>
      <c r="N161" s="13"/>
    </row>
    <row r="162" spans="2:14" x14ac:dyDescent="0.2">
      <c r="B162" s="16"/>
      <c r="E162" s="17"/>
      <c r="F162" s="17"/>
      <c r="G162" s="13"/>
      <c r="H162" s="13"/>
      <c r="I162" s="17"/>
      <c r="J162" s="17"/>
      <c r="K162" s="13"/>
      <c r="L162" s="13"/>
      <c r="M162" s="13"/>
      <c r="N162" s="13"/>
    </row>
    <row r="163" spans="2:14" x14ac:dyDescent="0.2">
      <c r="B163" s="16"/>
      <c r="E163" s="17"/>
      <c r="F163" s="17"/>
      <c r="G163" s="13"/>
      <c r="H163" s="13"/>
      <c r="I163" s="17"/>
      <c r="J163" s="17"/>
      <c r="K163" s="13"/>
      <c r="L163" s="13"/>
    </row>
    <row r="164" spans="2:14" x14ac:dyDescent="0.2">
      <c r="B164" s="15"/>
      <c r="E164" s="18"/>
      <c r="F164" s="18"/>
      <c r="I164" s="18"/>
      <c r="J164" s="18"/>
    </row>
    <row r="165" spans="2:14" x14ac:dyDescent="0.2">
      <c r="B165" s="15"/>
      <c r="E165" s="17"/>
      <c r="F165" s="17"/>
      <c r="G165" s="13"/>
      <c r="H165" s="13"/>
      <c r="I165" s="17"/>
      <c r="J165" s="17"/>
      <c r="K165" s="13"/>
      <c r="L165" s="13"/>
      <c r="M165" s="13"/>
      <c r="N165" s="13"/>
    </row>
    <row r="166" spans="2:14" x14ac:dyDescent="0.2">
      <c r="B166" s="16"/>
      <c r="E166" s="17"/>
      <c r="F166" s="17"/>
      <c r="G166" s="13"/>
      <c r="H166" s="13"/>
      <c r="I166" s="17"/>
      <c r="J166" s="17"/>
      <c r="K166" s="13"/>
      <c r="L166" s="13"/>
    </row>
    <row r="167" spans="2:14" x14ac:dyDescent="0.2">
      <c r="B167" s="16"/>
      <c r="E167" s="17"/>
      <c r="F167" s="17"/>
      <c r="G167" s="13"/>
      <c r="H167" s="13"/>
      <c r="I167" s="17"/>
      <c r="J167" s="17"/>
      <c r="K167" s="13"/>
      <c r="L167" s="13"/>
      <c r="M167" s="13"/>
      <c r="N167" s="13"/>
    </row>
    <row r="168" spans="2:14" x14ac:dyDescent="0.2">
      <c r="B168" s="15"/>
      <c r="E168" s="17"/>
      <c r="F168" s="17"/>
      <c r="G168" s="13"/>
      <c r="H168" s="13"/>
      <c r="I168" s="17"/>
      <c r="J168" s="17"/>
      <c r="K168" s="13"/>
      <c r="L168" s="13"/>
      <c r="M168" s="13"/>
      <c r="N168" s="13"/>
    </row>
    <row r="169" spans="2:14" x14ac:dyDescent="0.2">
      <c r="B169" s="16"/>
      <c r="E169" s="17"/>
      <c r="F169" s="17"/>
      <c r="G169" s="13"/>
      <c r="H169" s="13"/>
      <c r="I169" s="17"/>
      <c r="J169" s="17"/>
      <c r="K169" s="13"/>
      <c r="L169" s="13"/>
    </row>
    <row r="170" spans="2:14" x14ac:dyDescent="0.2">
      <c r="B170" s="15"/>
      <c r="E170" s="17"/>
      <c r="F170" s="17"/>
      <c r="G170" s="13"/>
      <c r="H170" s="13"/>
      <c r="I170" s="17"/>
      <c r="J170" s="17"/>
      <c r="K170" s="13"/>
      <c r="L170" s="13"/>
      <c r="M170" s="13"/>
      <c r="N170" s="13"/>
    </row>
    <row r="171" spans="2:14" x14ac:dyDescent="0.2">
      <c r="B171" s="15"/>
      <c r="E171" s="18"/>
      <c r="F171" s="18"/>
      <c r="I171" s="18"/>
      <c r="J171" s="18"/>
    </row>
    <row r="172" spans="2:14" x14ac:dyDescent="0.2">
      <c r="B172" s="16"/>
      <c r="E172" s="17"/>
      <c r="F172" s="17"/>
      <c r="G172" s="13"/>
      <c r="H172" s="13"/>
      <c r="I172" s="17"/>
      <c r="J172" s="17"/>
      <c r="K172" s="13"/>
      <c r="L172" s="13"/>
    </row>
    <row r="173" spans="2:14" x14ac:dyDescent="0.2">
      <c r="B173" s="15"/>
      <c r="E173" s="17"/>
      <c r="F173" s="17"/>
      <c r="G173" s="13"/>
      <c r="H173" s="13"/>
      <c r="I173" s="17"/>
      <c r="J173" s="17"/>
      <c r="K173" s="13"/>
      <c r="L173" s="13"/>
      <c r="M173" s="13"/>
      <c r="N173" s="13"/>
    </row>
    <row r="174" spans="2:14" x14ac:dyDescent="0.2">
      <c r="B174" s="15"/>
      <c r="E174" s="18"/>
      <c r="F174" s="18"/>
      <c r="I174" s="18"/>
      <c r="J174" s="18"/>
    </row>
    <row r="175" spans="2:14" x14ac:dyDescent="0.2">
      <c r="B175" s="15"/>
      <c r="E175" s="18"/>
      <c r="F175" s="18"/>
      <c r="I175" s="18"/>
      <c r="J175" s="18"/>
    </row>
    <row r="176" spans="2:14" x14ac:dyDescent="0.2">
      <c r="B176" s="15"/>
      <c r="E176" s="18"/>
      <c r="F176" s="18"/>
      <c r="I176" s="18"/>
      <c r="J176" s="18"/>
    </row>
    <row r="177" spans="2:12" x14ac:dyDescent="0.2">
      <c r="B177" s="15"/>
      <c r="E177" s="18"/>
      <c r="F177" s="18"/>
      <c r="I177" s="18"/>
      <c r="J177" s="18"/>
    </row>
    <row r="178" spans="2:12" x14ac:dyDescent="0.2">
      <c r="B178" s="15"/>
      <c r="E178" s="18"/>
      <c r="F178" s="18"/>
      <c r="I178" s="18"/>
      <c r="J178" s="18"/>
    </row>
    <row r="179" spans="2:12" x14ac:dyDescent="0.2">
      <c r="B179" s="15"/>
      <c r="E179" s="18"/>
      <c r="F179" s="18"/>
      <c r="I179" s="18"/>
      <c r="J179" s="18"/>
    </row>
    <row r="180" spans="2:12" x14ac:dyDescent="0.2">
      <c r="B180" s="15"/>
      <c r="E180" s="18"/>
      <c r="F180" s="18"/>
      <c r="I180" s="18"/>
      <c r="J180" s="18"/>
    </row>
    <row r="181" spans="2:12" x14ac:dyDescent="0.2">
      <c r="B181" s="15"/>
      <c r="E181" s="18"/>
      <c r="F181" s="18"/>
      <c r="I181" s="18"/>
      <c r="J181" s="18"/>
    </row>
    <row r="182" spans="2:12" x14ac:dyDescent="0.2">
      <c r="B182" s="15"/>
      <c r="E182" s="18"/>
      <c r="F182" s="18"/>
      <c r="I182" s="18"/>
      <c r="J182" s="18"/>
    </row>
    <row r="183" spans="2:12" x14ac:dyDescent="0.2">
      <c r="B183" s="15"/>
      <c r="E183" s="18"/>
      <c r="F183" s="18"/>
      <c r="I183" s="18"/>
      <c r="J183" s="18"/>
    </row>
    <row r="184" spans="2:12" x14ac:dyDescent="0.2">
      <c r="B184" s="15"/>
      <c r="E184" s="18"/>
      <c r="F184" s="18"/>
      <c r="I184" s="18"/>
      <c r="J184" s="18"/>
    </row>
    <row r="185" spans="2:12" x14ac:dyDescent="0.2">
      <c r="B185" s="15"/>
      <c r="E185" s="18"/>
      <c r="F185" s="18"/>
      <c r="I185" s="18"/>
      <c r="J185" s="18"/>
    </row>
    <row r="186" spans="2:12" x14ac:dyDescent="0.2">
      <c r="B186" s="15"/>
      <c r="E186" s="18"/>
      <c r="F186" s="18"/>
      <c r="I186" s="18"/>
      <c r="J186" s="18"/>
    </row>
    <row r="187" spans="2:12" x14ac:dyDescent="0.2">
      <c r="B187" s="15"/>
      <c r="E187" s="18"/>
      <c r="F187" s="18"/>
      <c r="I187" s="18"/>
      <c r="J187" s="18"/>
    </row>
    <row r="188" spans="2:12" x14ac:dyDescent="0.2">
      <c r="B188" s="15"/>
      <c r="E188" s="18"/>
      <c r="F188" s="18"/>
      <c r="I188" s="18"/>
      <c r="J188" s="18"/>
    </row>
    <row r="189" spans="2:12" x14ac:dyDescent="0.2">
      <c r="E189" s="18"/>
      <c r="F189" s="18"/>
      <c r="I189" s="18"/>
      <c r="J189" s="18"/>
    </row>
    <row r="190" spans="2:12" x14ac:dyDescent="0.2">
      <c r="B190" s="16"/>
      <c r="E190" s="17"/>
      <c r="F190" s="17"/>
      <c r="G190" s="13"/>
      <c r="H190" s="13"/>
      <c r="I190" s="17"/>
      <c r="J190" s="17"/>
      <c r="K190" s="13"/>
      <c r="L190" s="13"/>
    </row>
    <row r="191" spans="2:12" x14ac:dyDescent="0.2">
      <c r="B191" s="16"/>
      <c r="E191" s="17"/>
      <c r="F191" s="17"/>
      <c r="G191" s="13"/>
      <c r="H191" s="13"/>
      <c r="I191" s="17"/>
      <c r="J191" s="17"/>
      <c r="K191" s="13"/>
      <c r="L191" s="13"/>
    </row>
    <row r="192" spans="2:12" x14ac:dyDescent="0.2">
      <c r="B192" s="16"/>
      <c r="E192" s="17"/>
      <c r="F192" s="17"/>
      <c r="G192" s="13"/>
      <c r="H192" s="13"/>
      <c r="I192" s="17"/>
      <c r="J192" s="17"/>
      <c r="K192" s="13"/>
      <c r="L192" s="13"/>
    </row>
    <row r="193" spans="2:14" x14ac:dyDescent="0.2">
      <c r="B193" s="16"/>
      <c r="E193" s="17"/>
      <c r="F193" s="17"/>
      <c r="G193" s="13"/>
      <c r="H193" s="13"/>
      <c r="I193" s="17"/>
      <c r="J193" s="17"/>
      <c r="K193" s="13"/>
      <c r="L193" s="13"/>
    </row>
    <row r="194" spans="2:14" x14ac:dyDescent="0.2">
      <c r="B194" s="15"/>
    </row>
    <row r="195" spans="2:14" x14ac:dyDescent="0.2">
      <c r="E195" s="17"/>
      <c r="F195" s="17"/>
      <c r="G195" s="13"/>
      <c r="H195" s="13"/>
      <c r="I195" s="17"/>
      <c r="J195" s="17"/>
      <c r="K195" s="13"/>
      <c r="L195" s="13"/>
      <c r="M195" s="13"/>
      <c r="N195" s="13"/>
    </row>
    <row r="196" spans="2:14" x14ac:dyDescent="0.2">
      <c r="B196" s="16"/>
      <c r="E196" s="17"/>
      <c r="F196" s="17"/>
      <c r="G196" s="13"/>
      <c r="H196" s="13"/>
      <c r="I196" s="17"/>
      <c r="J196" s="17"/>
      <c r="K196" s="13"/>
      <c r="L196" s="13"/>
      <c r="M196" s="13"/>
      <c r="N196" s="13"/>
    </row>
    <row r="197" spans="2:14" x14ac:dyDescent="0.2">
      <c r="B197" s="16"/>
      <c r="E197" s="17"/>
      <c r="F197" s="17"/>
      <c r="G197" s="13"/>
      <c r="H197" s="13"/>
      <c r="I197" s="17"/>
      <c r="J197" s="17"/>
      <c r="K197" s="13"/>
      <c r="L197" s="13"/>
      <c r="M197" s="13"/>
      <c r="N197" s="13"/>
    </row>
    <row r="198" spans="2:14" x14ac:dyDescent="0.2">
      <c r="B198" s="16"/>
      <c r="E198" s="17"/>
      <c r="F198" s="17"/>
      <c r="G198" s="13"/>
      <c r="H198" s="13"/>
      <c r="I198" s="17"/>
      <c r="J198" s="17"/>
      <c r="K198" s="13"/>
      <c r="L198" s="13"/>
      <c r="M198" s="13"/>
      <c r="N198" s="13"/>
    </row>
    <row r="199" spans="2:14" x14ac:dyDescent="0.2">
      <c r="B199" s="16"/>
      <c r="E199" s="17"/>
      <c r="F199" s="17"/>
      <c r="G199" s="13"/>
      <c r="H199" s="13"/>
      <c r="I199" s="17"/>
      <c r="J199" s="17"/>
      <c r="K199" s="13"/>
      <c r="L199" s="13"/>
    </row>
    <row r="200" spans="2:14" x14ac:dyDescent="0.2">
      <c r="B200" s="15"/>
    </row>
    <row r="201" spans="2:14" x14ac:dyDescent="0.2">
      <c r="E201" s="17"/>
      <c r="F201" s="17"/>
      <c r="G201" s="13"/>
      <c r="H201" s="13"/>
      <c r="I201" s="17"/>
      <c r="J201" s="17"/>
      <c r="K201" s="13"/>
      <c r="L201" s="13"/>
      <c r="M201" s="13"/>
      <c r="N201" s="13"/>
    </row>
    <row r="202" spans="2:14" x14ac:dyDescent="0.2">
      <c r="B202" s="16"/>
      <c r="E202" s="17"/>
      <c r="F202" s="17"/>
      <c r="G202" s="13"/>
      <c r="H202" s="13"/>
      <c r="I202" s="17"/>
      <c r="J202" s="17"/>
      <c r="K202" s="13"/>
      <c r="L202" s="13"/>
      <c r="M202" s="13"/>
      <c r="N202" s="13"/>
    </row>
    <row r="203" spans="2:14" x14ac:dyDescent="0.2">
      <c r="B203" s="16"/>
      <c r="E203" s="17"/>
      <c r="F203" s="17"/>
      <c r="G203" s="13"/>
      <c r="H203" s="13"/>
      <c r="I203" s="17"/>
      <c r="J203" s="17"/>
      <c r="K203" s="13"/>
      <c r="L203" s="13"/>
      <c r="M203" s="13"/>
      <c r="N203" s="13"/>
    </row>
    <row r="204" spans="2:14" x14ac:dyDescent="0.2">
      <c r="B204" s="16"/>
      <c r="E204" s="17"/>
      <c r="F204" s="17"/>
      <c r="G204" s="13"/>
      <c r="H204" s="13"/>
      <c r="I204" s="17"/>
      <c r="J204" s="17"/>
      <c r="K204" s="13"/>
      <c r="L204" s="13"/>
      <c r="M204" s="13"/>
      <c r="N204" s="13"/>
    </row>
    <row r="205" spans="2:14" x14ac:dyDescent="0.2">
      <c r="B205" s="16"/>
      <c r="E205" s="17"/>
      <c r="F205" s="17"/>
      <c r="G205" s="13"/>
      <c r="H205" s="13"/>
      <c r="I205" s="17"/>
      <c r="J205" s="17"/>
      <c r="K205" s="13"/>
      <c r="L205" s="13"/>
    </row>
    <row r="206" spans="2:14" x14ac:dyDescent="0.2">
      <c r="B206" s="15"/>
    </row>
    <row r="207" spans="2:14" x14ac:dyDescent="0.2">
      <c r="E207" s="17"/>
      <c r="F207" s="17"/>
      <c r="G207" s="13"/>
      <c r="H207" s="13"/>
      <c r="I207" s="17"/>
      <c r="J207" s="17"/>
      <c r="K207" s="13"/>
      <c r="L207" s="13"/>
      <c r="M207" s="13"/>
      <c r="N207" s="13"/>
    </row>
    <row r="208" spans="2:14" x14ac:dyDescent="0.2">
      <c r="B208" s="16"/>
      <c r="E208" s="17"/>
      <c r="F208" s="17"/>
      <c r="G208" s="13"/>
      <c r="H208" s="13"/>
      <c r="I208" s="17"/>
      <c r="J208" s="17"/>
      <c r="K208" s="13"/>
      <c r="L208" s="13"/>
      <c r="M208" s="13"/>
      <c r="N208" s="13"/>
    </row>
    <row r="209" spans="2:14" x14ac:dyDescent="0.2">
      <c r="B209" s="16"/>
      <c r="E209" s="17"/>
      <c r="F209" s="17"/>
      <c r="G209" s="13"/>
      <c r="H209" s="13"/>
      <c r="I209" s="17"/>
      <c r="J209" s="17"/>
      <c r="K209" s="13"/>
      <c r="L209" s="13"/>
      <c r="M209" s="13"/>
      <c r="N209" s="13"/>
    </row>
    <row r="210" spans="2:14" x14ac:dyDescent="0.2">
      <c r="B210" s="16"/>
      <c r="E210" s="17"/>
      <c r="F210" s="17"/>
      <c r="G210" s="13"/>
      <c r="H210" s="13"/>
      <c r="I210" s="17"/>
      <c r="J210" s="17"/>
      <c r="K210" s="13"/>
      <c r="L210" s="13"/>
      <c r="M210" s="13"/>
      <c r="N210" s="13"/>
    </row>
    <row r="211" spans="2:14" x14ac:dyDescent="0.2">
      <c r="B211" s="16"/>
      <c r="E211" s="17"/>
      <c r="F211" s="17"/>
      <c r="G211" s="13"/>
      <c r="H211" s="13"/>
      <c r="I211" s="17"/>
      <c r="J211" s="17"/>
      <c r="K211" s="13"/>
      <c r="L211" s="13"/>
    </row>
    <row r="212" spans="2:14" x14ac:dyDescent="0.2">
      <c r="B212" s="15"/>
    </row>
    <row r="213" spans="2:14" x14ac:dyDescent="0.2">
      <c r="E213" s="17"/>
      <c r="F213" s="17"/>
      <c r="G213" s="13"/>
      <c r="H213" s="13"/>
      <c r="I213" s="17"/>
      <c r="J213" s="17"/>
      <c r="K213" s="13"/>
      <c r="L213" s="13"/>
      <c r="M213" s="13"/>
      <c r="N213" s="13"/>
    </row>
    <row r="214" spans="2:14" x14ac:dyDescent="0.2">
      <c r="B214" s="16"/>
      <c r="E214" s="17"/>
      <c r="F214" s="17"/>
      <c r="G214" s="13"/>
      <c r="H214" s="13"/>
      <c r="I214" s="17"/>
      <c r="J214" s="17"/>
      <c r="K214" s="13"/>
      <c r="L214" s="13"/>
      <c r="M214" s="13"/>
      <c r="N214" s="13"/>
    </row>
    <row r="215" spans="2:14" x14ac:dyDescent="0.2">
      <c r="B215" s="16"/>
      <c r="E215" s="17"/>
      <c r="F215" s="17"/>
      <c r="G215" s="13"/>
      <c r="H215" s="13"/>
      <c r="I215" s="17"/>
      <c r="J215" s="17"/>
      <c r="K215" s="13"/>
      <c r="L215" s="13"/>
      <c r="M215" s="13"/>
      <c r="N215" s="13"/>
    </row>
    <row r="216" spans="2:14" x14ac:dyDescent="0.2">
      <c r="B216" s="16"/>
      <c r="E216" s="17"/>
      <c r="F216" s="17"/>
      <c r="G216" s="13"/>
      <c r="H216" s="13"/>
      <c r="I216" s="17"/>
      <c r="J216" s="17"/>
      <c r="K216" s="13"/>
      <c r="L216" s="13"/>
      <c r="M216" s="13"/>
      <c r="N216" s="13"/>
    </row>
    <row r="217" spans="2:14" x14ac:dyDescent="0.2">
      <c r="B217" s="16"/>
      <c r="E217" s="17"/>
      <c r="F217" s="17"/>
      <c r="G217" s="13"/>
      <c r="H217" s="13"/>
      <c r="I217" s="17"/>
      <c r="J217" s="17"/>
      <c r="K217" s="13"/>
      <c r="L217" s="13"/>
    </row>
    <row r="218" spans="2:14" x14ac:dyDescent="0.2">
      <c r="B218" s="15"/>
    </row>
    <row r="219" spans="2:14" x14ac:dyDescent="0.2">
      <c r="E219" s="17"/>
      <c r="F219" s="17"/>
      <c r="G219" s="13"/>
      <c r="H219" s="13"/>
      <c r="I219" s="17"/>
      <c r="J219" s="17"/>
      <c r="K219" s="13"/>
      <c r="L219" s="13"/>
      <c r="M219" s="13"/>
      <c r="N219" s="13"/>
    </row>
    <row r="220" spans="2:14" x14ac:dyDescent="0.2">
      <c r="B220" s="16"/>
      <c r="E220" s="17"/>
      <c r="F220" s="17"/>
      <c r="G220" s="13"/>
      <c r="H220" s="13"/>
      <c r="I220" s="17"/>
      <c r="J220" s="17"/>
      <c r="K220" s="13"/>
      <c r="L220" s="13"/>
      <c r="M220" s="13"/>
      <c r="N220" s="13"/>
    </row>
    <row r="221" spans="2:14" x14ac:dyDescent="0.2">
      <c r="B221" s="16"/>
      <c r="E221" s="17"/>
      <c r="F221" s="17"/>
      <c r="G221" s="13"/>
      <c r="H221" s="13"/>
      <c r="I221" s="17"/>
      <c r="J221" s="17"/>
      <c r="K221" s="13"/>
      <c r="L221" s="13"/>
      <c r="M221" s="13"/>
      <c r="N221" s="13"/>
    </row>
    <row r="222" spans="2:14" x14ac:dyDescent="0.2">
      <c r="B222" s="16"/>
      <c r="E222" s="17"/>
      <c r="F222" s="17"/>
      <c r="G222" s="13"/>
      <c r="H222" s="13"/>
      <c r="I222" s="17"/>
      <c r="J222" s="17"/>
      <c r="K222" s="13"/>
      <c r="L222" s="13"/>
      <c r="M222" s="13"/>
      <c r="N222" s="13"/>
    </row>
    <row r="223" spans="2:14" x14ac:dyDescent="0.2">
      <c r="B223" s="16"/>
      <c r="E223" s="17"/>
      <c r="F223" s="17"/>
      <c r="G223" s="13"/>
      <c r="H223" s="13"/>
      <c r="I223" s="17"/>
      <c r="J223" s="17"/>
      <c r="K223" s="13"/>
      <c r="L223" s="13"/>
    </row>
    <row r="224" spans="2:14" x14ac:dyDescent="0.2">
      <c r="B224" s="15"/>
    </row>
    <row r="225" spans="2:14" x14ac:dyDescent="0.2">
      <c r="E225" s="17"/>
      <c r="F225" s="17"/>
      <c r="G225" s="13"/>
      <c r="H225" s="13"/>
      <c r="I225" s="17"/>
      <c r="J225" s="17"/>
      <c r="K225" s="13"/>
      <c r="L225" s="13"/>
      <c r="M225" s="13"/>
      <c r="N225" s="13"/>
    </row>
    <row r="226" spans="2:14" x14ac:dyDescent="0.2">
      <c r="B226" s="16"/>
      <c r="E226" s="17"/>
      <c r="F226" s="17"/>
      <c r="G226" s="13"/>
      <c r="H226" s="13"/>
      <c r="I226" s="17"/>
      <c r="J226" s="17"/>
      <c r="K226" s="13"/>
      <c r="L226" s="13"/>
      <c r="M226" s="13"/>
      <c r="N226" s="13"/>
    </row>
    <row r="227" spans="2:14" x14ac:dyDescent="0.2">
      <c r="B227" s="16"/>
      <c r="E227" s="17"/>
      <c r="F227" s="17"/>
      <c r="G227" s="13"/>
      <c r="H227" s="13"/>
      <c r="I227" s="17"/>
      <c r="J227" s="17"/>
      <c r="K227" s="13"/>
      <c r="L227" s="13"/>
      <c r="M227" s="13"/>
      <c r="N227" s="13"/>
    </row>
    <row r="228" spans="2:14" x14ac:dyDescent="0.2">
      <c r="B228" s="16"/>
      <c r="E228" s="17"/>
      <c r="F228" s="17"/>
      <c r="G228" s="13"/>
      <c r="H228" s="13"/>
      <c r="I228" s="17"/>
      <c r="J228" s="17"/>
      <c r="K228" s="13"/>
      <c r="L228" s="13"/>
      <c r="M228" s="13"/>
      <c r="N228" s="13"/>
    </row>
    <row r="229" spans="2:14" x14ac:dyDescent="0.2">
      <c r="B229" s="16"/>
      <c r="E229" s="17"/>
      <c r="F229" s="17"/>
      <c r="G229" s="13"/>
      <c r="H229" s="13"/>
      <c r="I229" s="17"/>
      <c r="J229" s="17"/>
      <c r="K229" s="13"/>
      <c r="L229" s="13"/>
    </row>
    <row r="230" spans="2:14" x14ac:dyDescent="0.2">
      <c r="B230" s="15"/>
    </row>
    <row r="231" spans="2:14" x14ac:dyDescent="0.2">
      <c r="E231" s="17"/>
      <c r="F231" s="17"/>
      <c r="G231" s="13"/>
      <c r="H231" s="13"/>
      <c r="I231" s="17"/>
      <c r="J231" s="17"/>
      <c r="K231" s="13"/>
      <c r="L231" s="13"/>
      <c r="M231" s="13"/>
      <c r="N231" s="13"/>
    </row>
    <row r="232" spans="2:14" x14ac:dyDescent="0.2">
      <c r="B232" s="16"/>
      <c r="E232" s="17"/>
      <c r="F232" s="17"/>
      <c r="G232" s="13"/>
      <c r="H232" s="13"/>
      <c r="I232" s="17"/>
      <c r="J232" s="17"/>
      <c r="K232" s="13"/>
      <c r="L232" s="13"/>
      <c r="M232" s="13"/>
      <c r="N232" s="13"/>
    </row>
    <row r="233" spans="2:14" x14ac:dyDescent="0.2">
      <c r="B233" s="16"/>
      <c r="E233" s="17"/>
      <c r="F233" s="17"/>
      <c r="G233" s="13"/>
      <c r="H233" s="13"/>
      <c r="I233" s="17"/>
      <c r="J233" s="17"/>
      <c r="K233" s="13"/>
      <c r="L233" s="13"/>
      <c r="M233" s="13"/>
      <c r="N233" s="13"/>
    </row>
    <row r="234" spans="2:14" x14ac:dyDescent="0.2">
      <c r="B234" s="16"/>
      <c r="E234" s="17"/>
      <c r="F234" s="17"/>
      <c r="G234" s="13"/>
      <c r="H234" s="13"/>
      <c r="I234" s="17"/>
      <c r="J234" s="17"/>
      <c r="K234" s="13"/>
      <c r="L234" s="13"/>
      <c r="M234" s="13"/>
      <c r="N234" s="13"/>
    </row>
    <row r="235" spans="2:14" x14ac:dyDescent="0.2">
      <c r="B235" s="16"/>
      <c r="E235" s="17"/>
      <c r="F235" s="17"/>
      <c r="G235" s="13"/>
      <c r="H235" s="13"/>
      <c r="I235" s="17"/>
      <c r="J235" s="17"/>
      <c r="K235" s="13"/>
      <c r="L235" s="13"/>
    </row>
    <row r="236" spans="2:14" x14ac:dyDescent="0.2">
      <c r="B236" s="15"/>
    </row>
    <row r="237" spans="2:14" x14ac:dyDescent="0.2">
      <c r="E237" s="17"/>
      <c r="F237" s="17"/>
      <c r="G237" s="13"/>
      <c r="H237" s="13"/>
      <c r="I237" s="17"/>
      <c r="J237" s="17"/>
      <c r="K237" s="13"/>
      <c r="L237" s="13"/>
      <c r="M237" s="13"/>
      <c r="N237" s="13"/>
    </row>
    <row r="238" spans="2:14" x14ac:dyDescent="0.2">
      <c r="B238" s="16"/>
      <c r="E238" s="17"/>
      <c r="F238" s="17"/>
      <c r="G238" s="13"/>
      <c r="H238" s="13"/>
      <c r="I238" s="17"/>
      <c r="J238" s="17"/>
      <c r="K238" s="13"/>
      <c r="L238" s="13"/>
      <c r="M238" s="13"/>
      <c r="N238" s="13"/>
    </row>
    <row r="239" spans="2:14" x14ac:dyDescent="0.2">
      <c r="B239" s="16"/>
      <c r="E239" s="17"/>
      <c r="F239" s="17"/>
      <c r="G239" s="13"/>
      <c r="H239" s="13"/>
      <c r="I239" s="17"/>
      <c r="J239" s="17"/>
      <c r="K239" s="13"/>
      <c r="L239" s="13"/>
      <c r="M239" s="13"/>
      <c r="N239" s="13"/>
    </row>
    <row r="240" spans="2:14" x14ac:dyDescent="0.2">
      <c r="B240" s="16"/>
      <c r="E240" s="17"/>
      <c r="F240" s="17"/>
      <c r="G240" s="13"/>
      <c r="H240" s="13"/>
      <c r="I240" s="17"/>
      <c r="J240" s="17"/>
      <c r="K240" s="13"/>
      <c r="L240" s="13"/>
      <c r="M240" s="13"/>
      <c r="N240" s="13"/>
    </row>
    <row r="241" spans="2:14" x14ac:dyDescent="0.2">
      <c r="B241" s="16"/>
      <c r="E241" s="17"/>
      <c r="F241" s="17"/>
      <c r="G241" s="13"/>
      <c r="H241" s="13"/>
      <c r="I241" s="17"/>
      <c r="J241" s="17"/>
      <c r="K241" s="13"/>
      <c r="L241" s="13"/>
    </row>
    <row r="242" spans="2:14" x14ac:dyDescent="0.2">
      <c r="B242" s="16"/>
      <c r="E242" s="13"/>
      <c r="F242" s="13"/>
      <c r="G242" s="13"/>
      <c r="H242" s="13"/>
      <c r="I242" s="13"/>
      <c r="J242" s="13"/>
      <c r="K242" s="13"/>
      <c r="L242" s="13"/>
    </row>
    <row r="243" spans="2:14" x14ac:dyDescent="0.2">
      <c r="B243" s="16"/>
      <c r="E243" s="17"/>
      <c r="F243" s="17"/>
      <c r="G243" s="13"/>
      <c r="H243" s="13"/>
      <c r="I243" s="17"/>
      <c r="J243" s="17"/>
      <c r="K243" s="13"/>
      <c r="L243" s="13"/>
      <c r="M243" s="13"/>
      <c r="N243" s="13"/>
    </row>
    <row r="244" spans="2:14" x14ac:dyDescent="0.2">
      <c r="B244" s="15"/>
      <c r="E244" s="17"/>
      <c r="F244" s="17"/>
      <c r="G244" s="13"/>
      <c r="H244" s="13"/>
      <c r="I244" s="17"/>
      <c r="J244" s="17"/>
      <c r="K244" s="13"/>
      <c r="L244" s="13"/>
      <c r="M244" s="13"/>
      <c r="N244" s="13"/>
    </row>
    <row r="245" spans="2:14" x14ac:dyDescent="0.2">
      <c r="E245" s="17"/>
      <c r="F245" s="17"/>
      <c r="G245" s="13"/>
      <c r="H245" s="13"/>
      <c r="I245" s="17"/>
      <c r="J245" s="17"/>
      <c r="K245" s="13"/>
      <c r="L245" s="13"/>
      <c r="M245" s="13"/>
      <c r="N245" s="13"/>
    </row>
    <row r="246" spans="2:14" x14ac:dyDescent="0.2">
      <c r="B246" s="16"/>
      <c r="E246" s="17"/>
      <c r="F246" s="17"/>
      <c r="G246" s="13"/>
      <c r="H246" s="13"/>
      <c r="I246" s="17"/>
      <c r="J246" s="17"/>
      <c r="K246" s="13"/>
      <c r="L246" s="13"/>
      <c r="M246" s="13"/>
      <c r="N246" s="13"/>
    </row>
    <row r="247" spans="2:14" x14ac:dyDescent="0.2">
      <c r="B247" s="16"/>
      <c r="E247" s="17"/>
      <c r="F247" s="17"/>
      <c r="G247" s="13"/>
      <c r="H247" s="13"/>
      <c r="I247" s="17"/>
      <c r="J247" s="17"/>
      <c r="K247" s="13"/>
      <c r="L247" s="13"/>
      <c r="M247" s="13"/>
      <c r="N247" s="13"/>
    </row>
    <row r="248" spans="2:14" x14ac:dyDescent="0.2">
      <c r="B248" s="16"/>
      <c r="E248" s="17"/>
      <c r="F248" s="17"/>
      <c r="G248" s="13"/>
      <c r="H248" s="13"/>
      <c r="I248" s="17"/>
      <c r="J248" s="17"/>
      <c r="K248" s="13"/>
      <c r="L248" s="13"/>
      <c r="M248" s="13"/>
      <c r="N248" s="13"/>
    </row>
    <row r="249" spans="2:14" x14ac:dyDescent="0.2">
      <c r="B249" s="16"/>
      <c r="E249" s="17"/>
      <c r="F249" s="17"/>
      <c r="G249" s="13"/>
      <c r="H249" s="13"/>
      <c r="I249" s="17"/>
      <c r="J249" s="17"/>
      <c r="K249" s="13"/>
      <c r="L249" s="13"/>
    </row>
    <row r="250" spans="2:14" x14ac:dyDescent="0.2">
      <c r="B250" s="16"/>
      <c r="E250" s="17"/>
      <c r="F250" s="17"/>
      <c r="G250" s="13"/>
      <c r="H250" s="13"/>
      <c r="I250" s="17"/>
      <c r="J250" s="17"/>
      <c r="K250" s="13"/>
      <c r="L250" s="13"/>
    </row>
    <row r="251" spans="2:14" x14ac:dyDescent="0.2">
      <c r="B251" s="16"/>
      <c r="E251" s="17"/>
      <c r="F251" s="17"/>
      <c r="G251" s="13"/>
      <c r="H251" s="13"/>
      <c r="I251" s="17"/>
      <c r="J251" s="17"/>
      <c r="K251" s="13"/>
      <c r="L251" s="13"/>
    </row>
    <row r="252" spans="2:14" x14ac:dyDescent="0.2">
      <c r="B252" s="15"/>
      <c r="E252" s="18"/>
      <c r="F252" s="18"/>
      <c r="I252" s="18"/>
      <c r="J252" s="18"/>
    </row>
    <row r="253" spans="2:14" x14ac:dyDescent="0.2">
      <c r="B253" s="15"/>
      <c r="E253" s="18"/>
      <c r="F253" s="18"/>
      <c r="I253" s="18"/>
      <c r="J253" s="18"/>
    </row>
    <row r="254" spans="2:14" x14ac:dyDescent="0.2">
      <c r="B254" s="15"/>
      <c r="E254" s="18"/>
      <c r="F254" s="18"/>
      <c r="I254" s="18"/>
      <c r="J254" s="18"/>
    </row>
    <row r="255" spans="2:14" x14ac:dyDescent="0.2">
      <c r="B255" s="15"/>
      <c r="E255" s="18"/>
      <c r="F255" s="18"/>
      <c r="I255" s="18"/>
      <c r="J255" s="18"/>
    </row>
    <row r="256" spans="2:14" x14ac:dyDescent="0.2">
      <c r="B256" s="15"/>
      <c r="E256" s="18"/>
      <c r="F256" s="18"/>
      <c r="I256" s="18"/>
      <c r="J256" s="18"/>
    </row>
    <row r="257" spans="2:14" x14ac:dyDescent="0.2">
      <c r="B257" s="15"/>
      <c r="E257" s="18"/>
      <c r="F257" s="18"/>
      <c r="I257" s="18"/>
      <c r="J257" s="18"/>
    </row>
    <row r="258" spans="2:14" x14ac:dyDescent="0.2">
      <c r="B258" s="15"/>
      <c r="E258" s="18"/>
      <c r="F258" s="18"/>
      <c r="I258" s="18"/>
      <c r="J258" s="18"/>
    </row>
    <row r="259" spans="2:14" x14ac:dyDescent="0.2">
      <c r="B259" s="15"/>
      <c r="E259" s="18"/>
      <c r="F259" s="18"/>
      <c r="I259" s="18"/>
      <c r="J259" s="18"/>
    </row>
    <row r="260" spans="2:14" x14ac:dyDescent="0.2">
      <c r="B260" s="15"/>
      <c r="E260" s="18"/>
      <c r="F260" s="18"/>
      <c r="I260" s="18"/>
      <c r="J260" s="18"/>
    </row>
    <row r="261" spans="2:14" x14ac:dyDescent="0.2">
      <c r="B261" s="15"/>
      <c r="E261" s="18"/>
      <c r="F261" s="18"/>
      <c r="I261" s="18"/>
      <c r="J261" s="18"/>
    </row>
    <row r="262" spans="2:14" x14ac:dyDescent="0.2">
      <c r="B262" s="15"/>
      <c r="E262" s="17"/>
      <c r="F262" s="17"/>
      <c r="G262" s="13"/>
      <c r="H262" s="13"/>
      <c r="I262" s="17"/>
      <c r="J262" s="17"/>
      <c r="K262" s="13"/>
      <c r="L262" s="13"/>
      <c r="M262" s="13"/>
      <c r="N262" s="13"/>
    </row>
    <row r="263" spans="2:14" x14ac:dyDescent="0.2">
      <c r="B263" s="15"/>
      <c r="E263" s="18"/>
      <c r="F263" s="18"/>
      <c r="I263" s="18"/>
      <c r="J263" s="18"/>
    </row>
    <row r="264" spans="2:14" x14ac:dyDescent="0.2">
      <c r="B264" s="15"/>
      <c r="E264" s="18"/>
      <c r="F264" s="18"/>
      <c r="I264" s="18"/>
      <c r="J264" s="18"/>
    </row>
    <row r="265" spans="2:14" x14ac:dyDescent="0.2">
      <c r="B265" s="16"/>
      <c r="E265" s="17"/>
      <c r="F265" s="17"/>
      <c r="G265" s="13"/>
      <c r="H265" s="13"/>
      <c r="I265" s="17"/>
      <c r="J265" s="17"/>
      <c r="K265" s="13"/>
      <c r="L265" s="13"/>
    </row>
    <row r="266" spans="2:14" x14ac:dyDescent="0.2">
      <c r="B266" s="15"/>
      <c r="E266" s="18"/>
      <c r="F266" s="18"/>
      <c r="I266" s="18"/>
      <c r="J266" s="18"/>
    </row>
    <row r="267" spans="2:14" x14ac:dyDescent="0.2">
      <c r="B267" s="15"/>
      <c r="E267" s="18"/>
      <c r="F267" s="18"/>
      <c r="I267" s="18"/>
      <c r="J267" s="18"/>
    </row>
    <row r="268" spans="2:14" x14ac:dyDescent="0.2">
      <c r="B268" s="15"/>
      <c r="E268" s="18"/>
      <c r="F268" s="18"/>
      <c r="I268" s="18"/>
      <c r="J268" s="18"/>
    </row>
    <row r="269" spans="2:14" x14ac:dyDescent="0.2">
      <c r="B269" s="15"/>
      <c r="E269" s="18"/>
      <c r="F269" s="18"/>
      <c r="I269" s="18"/>
      <c r="J269" s="18"/>
    </row>
    <row r="270" spans="2:14" x14ac:dyDescent="0.2">
      <c r="B270" s="15"/>
      <c r="E270" s="18"/>
      <c r="F270" s="18"/>
      <c r="I270" s="18"/>
      <c r="J270" s="18"/>
    </row>
    <row r="271" spans="2:14" x14ac:dyDescent="0.2">
      <c r="B271" s="15"/>
      <c r="E271" s="18"/>
      <c r="F271" s="18"/>
      <c r="I271" s="18"/>
      <c r="J271" s="18"/>
    </row>
    <row r="272" spans="2:14" x14ac:dyDescent="0.2">
      <c r="B272" s="15"/>
      <c r="E272" s="18"/>
      <c r="F272" s="18"/>
      <c r="I272" s="18"/>
      <c r="J272" s="18"/>
    </row>
    <row r="273" spans="2:14" x14ac:dyDescent="0.2">
      <c r="B273" s="15"/>
      <c r="E273" s="18"/>
      <c r="F273" s="18"/>
      <c r="I273" s="18"/>
      <c r="J273" s="18"/>
    </row>
    <row r="274" spans="2:14" x14ac:dyDescent="0.2">
      <c r="B274" s="15"/>
      <c r="E274" s="17"/>
      <c r="F274" s="17"/>
      <c r="G274" s="13"/>
      <c r="H274" s="13"/>
      <c r="I274" s="17"/>
      <c r="J274" s="17"/>
      <c r="K274" s="13"/>
      <c r="L274" s="13"/>
      <c r="M274" s="13"/>
      <c r="N274" s="13"/>
    </row>
    <row r="275" spans="2:14" x14ac:dyDescent="0.2">
      <c r="B275" s="15"/>
      <c r="E275" s="17"/>
      <c r="F275" s="17"/>
      <c r="G275" s="13"/>
      <c r="H275" s="13"/>
      <c r="I275" s="17"/>
      <c r="J275" s="17"/>
      <c r="K275" s="13"/>
      <c r="L275" s="13"/>
      <c r="M275" s="13"/>
      <c r="N275" s="13"/>
    </row>
    <row r="276" spans="2:14" x14ac:dyDescent="0.2">
      <c r="B276" s="15"/>
      <c r="E276" s="18"/>
      <c r="F276" s="18"/>
      <c r="I276" s="18"/>
      <c r="J276" s="18"/>
    </row>
    <row r="277" spans="2:14" x14ac:dyDescent="0.2">
      <c r="B277" s="15"/>
      <c r="E277" s="18"/>
      <c r="F277" s="18"/>
      <c r="I277" s="18"/>
      <c r="J277" s="18"/>
    </row>
    <row r="278" spans="2:14" x14ac:dyDescent="0.2">
      <c r="B278" s="15"/>
      <c r="E278" s="17"/>
      <c r="F278" s="17"/>
      <c r="G278" s="13"/>
      <c r="H278" s="13"/>
      <c r="I278" s="17"/>
      <c r="J278" s="17"/>
      <c r="K278" s="13"/>
      <c r="L278" s="13"/>
      <c r="M278" s="13"/>
      <c r="N278" s="13"/>
    </row>
    <row r="279" spans="2:14" x14ac:dyDescent="0.2">
      <c r="B279" s="15"/>
      <c r="E279" s="18"/>
      <c r="F279" s="18"/>
      <c r="I279" s="18"/>
      <c r="J279" s="18"/>
    </row>
    <row r="280" spans="2:14" x14ac:dyDescent="0.2">
      <c r="B280" s="15"/>
      <c r="E280" s="18"/>
      <c r="F280" s="18"/>
      <c r="I280" s="18"/>
      <c r="J280" s="18"/>
    </row>
    <row r="281" spans="2:14" x14ac:dyDescent="0.2">
      <c r="B281" s="15"/>
      <c r="E281" s="18"/>
      <c r="F281" s="18"/>
      <c r="I281" s="18"/>
      <c r="J281" s="18"/>
    </row>
    <row r="282" spans="2:14" x14ac:dyDescent="0.2">
      <c r="B282" s="15"/>
      <c r="E282" s="18"/>
      <c r="F282" s="18"/>
      <c r="I282" s="18"/>
      <c r="J282" s="18"/>
    </row>
    <row r="283" spans="2:14" x14ac:dyDescent="0.2">
      <c r="B283" s="16"/>
      <c r="E283" s="17"/>
      <c r="F283" s="17"/>
      <c r="G283" s="13"/>
      <c r="H283" s="13"/>
      <c r="I283" s="17"/>
      <c r="J283" s="17"/>
      <c r="K283" s="13"/>
      <c r="L283" s="13"/>
      <c r="M283" s="13"/>
      <c r="N283" s="13"/>
    </row>
    <row r="284" spans="2:14" x14ac:dyDescent="0.2">
      <c r="B284" s="16"/>
      <c r="E284" s="17"/>
      <c r="F284" s="17"/>
      <c r="G284" s="13"/>
      <c r="H284" s="13"/>
      <c r="I284" s="17"/>
      <c r="J284" s="17"/>
      <c r="K284" s="13"/>
      <c r="L284" s="13"/>
      <c r="M284" s="13"/>
      <c r="N284" s="13"/>
    </row>
    <row r="285" spans="2:14" x14ac:dyDescent="0.2">
      <c r="B285" s="15"/>
      <c r="E285" s="18"/>
      <c r="F285" s="18"/>
      <c r="I285" s="18"/>
      <c r="J285" s="18"/>
    </row>
    <row r="286" spans="2:14" x14ac:dyDescent="0.2">
      <c r="B286" s="15"/>
      <c r="E286" s="18"/>
      <c r="F286" s="18"/>
      <c r="I286" s="18"/>
      <c r="J286" s="18"/>
    </row>
    <row r="287" spans="2:14" x14ac:dyDescent="0.2">
      <c r="B287" s="16"/>
      <c r="E287" s="17"/>
      <c r="F287" s="17"/>
      <c r="G287" s="13"/>
      <c r="H287" s="13"/>
      <c r="I287" s="17"/>
      <c r="J287" s="17"/>
      <c r="K287" s="13"/>
      <c r="L287" s="13"/>
    </row>
    <row r="288" spans="2:14" x14ac:dyDescent="0.2">
      <c r="B288" s="15"/>
      <c r="E288" s="18"/>
      <c r="F288" s="18"/>
      <c r="I288" s="18"/>
      <c r="J288" s="18"/>
    </row>
    <row r="289" spans="2:14" x14ac:dyDescent="0.2">
      <c r="B289" s="15"/>
      <c r="E289" s="18"/>
      <c r="F289" s="18"/>
      <c r="I289" s="18"/>
      <c r="J289" s="18"/>
    </row>
    <row r="290" spans="2:14" x14ac:dyDescent="0.2">
      <c r="B290" s="15"/>
      <c r="E290" s="18"/>
      <c r="F290" s="18"/>
      <c r="I290" s="18"/>
      <c r="J290" s="18"/>
    </row>
    <row r="291" spans="2:14" x14ac:dyDescent="0.2">
      <c r="B291" s="15"/>
      <c r="E291" s="18"/>
      <c r="F291" s="18"/>
      <c r="I291" s="18"/>
      <c r="J291" s="18"/>
    </row>
    <row r="292" spans="2:14" x14ac:dyDescent="0.2">
      <c r="B292" s="16"/>
      <c r="E292" s="17"/>
      <c r="F292" s="17"/>
      <c r="G292" s="13"/>
      <c r="H292" s="13"/>
      <c r="I292" s="17"/>
      <c r="J292" s="17"/>
      <c r="K292" s="13"/>
      <c r="L292" s="13"/>
    </row>
    <row r="293" spans="2:14" x14ac:dyDescent="0.2">
      <c r="B293" s="16"/>
      <c r="E293" s="17"/>
      <c r="F293" s="17"/>
      <c r="G293" s="13"/>
      <c r="H293" s="13"/>
      <c r="I293" s="17"/>
      <c r="J293" s="17"/>
      <c r="K293" s="13"/>
      <c r="L293" s="13"/>
    </row>
    <row r="294" spans="2:14" x14ac:dyDescent="0.2">
      <c r="B294" s="15"/>
      <c r="E294" s="18"/>
      <c r="F294" s="18"/>
      <c r="I294" s="18"/>
      <c r="J294" s="18"/>
    </row>
    <row r="295" spans="2:14" x14ac:dyDescent="0.2">
      <c r="B295" s="15"/>
      <c r="E295" s="18"/>
      <c r="F295" s="18"/>
      <c r="I295" s="18"/>
      <c r="J295" s="18"/>
    </row>
    <row r="296" spans="2:14" x14ac:dyDescent="0.2">
      <c r="B296" s="15"/>
      <c r="E296" s="18"/>
      <c r="F296" s="18"/>
      <c r="I296" s="18"/>
      <c r="J296" s="18"/>
    </row>
    <row r="297" spans="2:14" x14ac:dyDescent="0.2">
      <c r="B297" s="15"/>
      <c r="E297" s="18"/>
      <c r="F297" s="18"/>
      <c r="I297" s="18"/>
      <c r="J297" s="18"/>
    </row>
    <row r="298" spans="2:14" x14ac:dyDescent="0.2">
      <c r="B298" s="15"/>
      <c r="E298" s="18"/>
      <c r="F298" s="18"/>
      <c r="I298" s="18"/>
      <c r="J298" s="18"/>
    </row>
    <row r="299" spans="2:14" x14ac:dyDescent="0.2">
      <c r="B299" s="15"/>
      <c r="E299" s="18"/>
      <c r="F299" s="18"/>
      <c r="I299" s="18"/>
      <c r="J299" s="18"/>
    </row>
    <row r="300" spans="2:14" x14ac:dyDescent="0.2">
      <c r="B300" s="15"/>
      <c r="E300" s="17"/>
      <c r="F300" s="17"/>
      <c r="G300" s="13"/>
      <c r="H300" s="13"/>
      <c r="I300" s="17"/>
      <c r="J300" s="17"/>
      <c r="K300" s="13"/>
      <c r="L300" s="13"/>
      <c r="M300" s="13"/>
      <c r="N300" s="13"/>
    </row>
    <row r="301" spans="2:14" x14ac:dyDescent="0.2">
      <c r="B301" s="15"/>
      <c r="E301" s="18"/>
      <c r="F301" s="18"/>
      <c r="I301" s="18"/>
      <c r="J301" s="18"/>
    </row>
    <row r="302" spans="2:14" x14ac:dyDescent="0.2">
      <c r="B302" s="15"/>
      <c r="E302" s="18"/>
      <c r="F302" s="18"/>
      <c r="I302" s="18"/>
      <c r="J302" s="18"/>
    </row>
    <row r="303" spans="2:14" x14ac:dyDescent="0.2">
      <c r="B303" s="15"/>
      <c r="E303" s="18"/>
      <c r="F303" s="18"/>
      <c r="I303" s="18"/>
      <c r="J303" s="18"/>
    </row>
    <row r="304" spans="2:14" x14ac:dyDescent="0.2">
      <c r="B304" s="15"/>
      <c r="E304" s="18"/>
      <c r="F304" s="18"/>
      <c r="I304" s="18"/>
      <c r="J304" s="18"/>
    </row>
    <row r="305" spans="2:14" x14ac:dyDescent="0.2">
      <c r="B305" s="15"/>
      <c r="E305" s="18"/>
      <c r="F305" s="18"/>
      <c r="I305" s="18"/>
      <c r="J305" s="18"/>
    </row>
    <row r="306" spans="2:14" x14ac:dyDescent="0.2">
      <c r="B306" s="15"/>
      <c r="E306" s="18"/>
      <c r="F306" s="18"/>
      <c r="I306" s="18"/>
      <c r="J306" s="18"/>
    </row>
    <row r="307" spans="2:14" x14ac:dyDescent="0.2">
      <c r="B307" s="15"/>
      <c r="E307" s="18"/>
      <c r="F307" s="18"/>
      <c r="I307" s="18"/>
      <c r="J307" s="18"/>
    </row>
    <row r="308" spans="2:14" x14ac:dyDescent="0.2">
      <c r="B308" s="15"/>
      <c r="E308" s="18"/>
      <c r="F308" s="18"/>
      <c r="I308" s="18"/>
      <c r="J308" s="18"/>
    </row>
    <row r="309" spans="2:14" x14ac:dyDescent="0.2">
      <c r="B309" s="16"/>
      <c r="E309" s="17"/>
      <c r="F309" s="17"/>
      <c r="G309" s="13"/>
      <c r="H309" s="13"/>
      <c r="I309" s="17"/>
      <c r="J309" s="17"/>
      <c r="K309" s="13"/>
      <c r="L309" s="13"/>
    </row>
    <row r="310" spans="2:14" x14ac:dyDescent="0.2">
      <c r="B310" s="15"/>
      <c r="E310" s="18"/>
      <c r="F310" s="18"/>
      <c r="I310" s="18"/>
      <c r="J310" s="18"/>
    </row>
    <row r="311" spans="2:14" x14ac:dyDescent="0.2">
      <c r="B311" s="15"/>
      <c r="E311" s="18"/>
      <c r="F311" s="18"/>
      <c r="I311" s="18"/>
      <c r="J311" s="18"/>
    </row>
    <row r="312" spans="2:14" x14ac:dyDescent="0.2">
      <c r="B312" s="15"/>
      <c r="E312" s="18"/>
      <c r="F312" s="18"/>
      <c r="I312" s="18"/>
      <c r="J312" s="18"/>
    </row>
    <row r="313" spans="2:14" x14ac:dyDescent="0.2">
      <c r="B313" s="15"/>
      <c r="E313" s="18"/>
      <c r="F313" s="18"/>
      <c r="I313" s="18"/>
      <c r="J313" s="18"/>
    </row>
    <row r="314" spans="2:14" x14ac:dyDescent="0.2">
      <c r="B314" s="15"/>
      <c r="E314" s="18"/>
      <c r="F314" s="18"/>
      <c r="I314" s="18"/>
      <c r="J314" s="18"/>
    </row>
    <row r="315" spans="2:14" x14ac:dyDescent="0.2">
      <c r="B315" s="15"/>
    </row>
    <row r="316" spans="2:14" x14ac:dyDescent="0.2">
      <c r="B316" s="15"/>
      <c r="E316" s="17"/>
      <c r="F316" s="17"/>
      <c r="G316" s="13"/>
      <c r="H316" s="13"/>
      <c r="I316" s="17"/>
      <c r="J316" s="17"/>
      <c r="K316" s="13"/>
      <c r="L316" s="13"/>
      <c r="M316" s="13"/>
      <c r="N316" s="13"/>
    </row>
    <row r="317" spans="2:14" x14ac:dyDescent="0.2">
      <c r="B317" s="15"/>
      <c r="E317" s="17"/>
      <c r="F317" s="17"/>
      <c r="G317" s="13"/>
      <c r="H317" s="13"/>
      <c r="I317" s="17"/>
      <c r="J317" s="17"/>
      <c r="K317" s="13"/>
      <c r="L317" s="13"/>
      <c r="M317" s="13"/>
      <c r="N317" s="13"/>
    </row>
    <row r="318" spans="2:14" x14ac:dyDescent="0.2">
      <c r="B318" s="15"/>
      <c r="E318" s="17"/>
      <c r="F318" s="17"/>
      <c r="G318" s="13"/>
      <c r="H318" s="13"/>
      <c r="I318" s="17"/>
      <c r="J318" s="17"/>
      <c r="K318" s="13"/>
      <c r="L318" s="13"/>
      <c r="M318" s="13"/>
      <c r="N318" s="13"/>
    </row>
    <row r="319" spans="2:14" x14ac:dyDescent="0.2">
      <c r="B319" s="15"/>
      <c r="E319" s="17"/>
      <c r="F319" s="17"/>
      <c r="G319" s="13"/>
      <c r="H319" s="13"/>
      <c r="I319" s="17"/>
      <c r="J319" s="17"/>
      <c r="K319" s="13"/>
      <c r="L319" s="13"/>
      <c r="M319" s="13"/>
      <c r="N319" s="13"/>
    </row>
    <row r="320" spans="2:14" x14ac:dyDescent="0.2">
      <c r="B320" s="15"/>
      <c r="E320" s="18"/>
      <c r="F320" s="18"/>
      <c r="I320" s="18"/>
      <c r="J320" s="18"/>
    </row>
    <row r="321" spans="2:14" x14ac:dyDescent="0.2">
      <c r="B321" s="15"/>
      <c r="E321" s="17"/>
      <c r="F321" s="17"/>
      <c r="G321" s="13"/>
      <c r="H321" s="13"/>
      <c r="I321" s="17"/>
      <c r="J321" s="17"/>
      <c r="K321" s="13"/>
      <c r="L321" s="13"/>
      <c r="M321" s="13"/>
      <c r="N321" s="13"/>
    </row>
    <row r="322" spans="2:14" x14ac:dyDescent="0.2">
      <c r="B322" s="15"/>
      <c r="E322" s="18"/>
      <c r="F322" s="18"/>
      <c r="I322" s="18"/>
      <c r="J322" s="18"/>
    </row>
    <row r="323" spans="2:14" x14ac:dyDescent="0.2">
      <c r="B323" s="15"/>
      <c r="E323" s="18"/>
      <c r="F323" s="18"/>
      <c r="I323" s="18"/>
      <c r="J323" s="18"/>
    </row>
    <row r="324" spans="2:14" x14ac:dyDescent="0.2">
      <c r="B324" s="15"/>
      <c r="E324" s="17"/>
      <c r="F324" s="17"/>
      <c r="G324" s="13"/>
      <c r="H324" s="13"/>
      <c r="I324" s="17"/>
      <c r="J324" s="17"/>
      <c r="K324" s="13"/>
      <c r="L324" s="13"/>
      <c r="M324" s="13"/>
      <c r="N324" s="13"/>
    </row>
    <row r="325" spans="2:14" x14ac:dyDescent="0.2">
      <c r="B325" s="15"/>
      <c r="E325" s="18"/>
      <c r="F325" s="18"/>
      <c r="I325" s="18"/>
      <c r="J325" s="18"/>
    </row>
    <row r="326" spans="2:14" x14ac:dyDescent="0.2">
      <c r="B326" s="15"/>
      <c r="E326" s="17"/>
      <c r="F326" s="17"/>
      <c r="G326" s="13"/>
      <c r="H326" s="13"/>
      <c r="I326" s="17"/>
      <c r="J326" s="17"/>
      <c r="K326" s="13"/>
      <c r="L326" s="13"/>
      <c r="M326" s="13"/>
      <c r="N326" s="13"/>
    </row>
    <row r="327" spans="2:14" x14ac:dyDescent="0.2">
      <c r="B327" s="15"/>
      <c r="E327" s="18"/>
      <c r="F327" s="18"/>
      <c r="I327" s="18"/>
      <c r="J327" s="18"/>
    </row>
    <row r="328" spans="2:14" x14ac:dyDescent="0.2">
      <c r="E328" s="17"/>
      <c r="F328" s="17"/>
      <c r="G328" s="13"/>
      <c r="H328" s="13"/>
      <c r="I328" s="17"/>
      <c r="J328" s="17"/>
      <c r="K328" s="13"/>
      <c r="L328" s="13"/>
      <c r="M328" s="13"/>
      <c r="N328" s="13"/>
    </row>
    <row r="329" spans="2:14" x14ac:dyDescent="0.2">
      <c r="B329" s="16"/>
      <c r="E329" s="17"/>
      <c r="F329" s="17"/>
      <c r="G329" s="13"/>
      <c r="H329" s="13"/>
      <c r="I329" s="17"/>
      <c r="J329" s="17"/>
      <c r="K329" s="13"/>
      <c r="L329" s="13"/>
    </row>
    <row r="330" spans="2:14" x14ac:dyDescent="0.2">
      <c r="B330" s="16"/>
      <c r="E330" s="17"/>
      <c r="F330" s="17"/>
      <c r="G330" s="13"/>
      <c r="H330" s="13"/>
      <c r="I330" s="17"/>
      <c r="J330" s="17"/>
      <c r="K330" s="13"/>
      <c r="L330" s="13"/>
      <c r="M330" s="13"/>
      <c r="N330" s="13"/>
    </row>
    <row r="331" spans="2:14" x14ac:dyDescent="0.2">
      <c r="B331" s="16"/>
      <c r="E331" s="17"/>
      <c r="F331" s="17"/>
      <c r="G331" s="13"/>
      <c r="H331" s="13"/>
      <c r="I331" s="17"/>
      <c r="J331" s="17"/>
      <c r="K331" s="13"/>
      <c r="L331" s="13"/>
    </row>
    <row r="332" spans="2:14" x14ac:dyDescent="0.2">
      <c r="B332" s="16"/>
      <c r="E332" s="17"/>
      <c r="F332" s="17"/>
      <c r="G332" s="13"/>
      <c r="H332" s="13"/>
      <c r="I332" s="17"/>
      <c r="J332" s="17"/>
      <c r="K332" s="13"/>
      <c r="L332" s="13"/>
    </row>
    <row r="333" spans="2:14" x14ac:dyDescent="0.2">
      <c r="B333" s="15"/>
      <c r="E333" s="17"/>
      <c r="F333" s="17"/>
      <c r="G333" s="13"/>
      <c r="H333" s="13"/>
      <c r="I333" s="17"/>
      <c r="J333" s="17"/>
      <c r="K333" s="13"/>
      <c r="L333" s="13"/>
      <c r="M333" s="13"/>
      <c r="N333" s="13"/>
    </row>
    <row r="334" spans="2:14" x14ac:dyDescent="0.2">
      <c r="B334" s="16"/>
      <c r="E334" s="17"/>
      <c r="F334" s="17"/>
      <c r="G334" s="13"/>
      <c r="H334" s="13"/>
      <c r="I334" s="17"/>
      <c r="J334" s="17"/>
      <c r="K334" s="13"/>
      <c r="L334" s="13"/>
    </row>
    <row r="335" spans="2:14" x14ac:dyDescent="0.2">
      <c r="B335" s="15"/>
      <c r="E335" s="17"/>
      <c r="F335" s="17"/>
      <c r="G335" s="13"/>
      <c r="H335" s="13"/>
      <c r="I335" s="17"/>
      <c r="J335" s="17"/>
      <c r="K335" s="13"/>
      <c r="L335" s="13"/>
      <c r="M335" s="13"/>
      <c r="N335" s="13"/>
    </row>
    <row r="336" spans="2:14" x14ac:dyDescent="0.2">
      <c r="B336" s="15"/>
      <c r="E336" s="18"/>
      <c r="F336" s="18"/>
      <c r="I336" s="18"/>
      <c r="J336" s="18"/>
    </row>
    <row r="337" spans="2:14" x14ac:dyDescent="0.2">
      <c r="B337" s="16"/>
      <c r="E337" s="17"/>
      <c r="F337" s="17"/>
      <c r="G337" s="13"/>
      <c r="H337" s="13"/>
      <c r="I337" s="17"/>
      <c r="J337" s="17"/>
      <c r="K337" s="13"/>
      <c r="L337" s="13"/>
      <c r="M337" s="13"/>
      <c r="N337" s="13"/>
    </row>
    <row r="338" spans="2:14" x14ac:dyDescent="0.2">
      <c r="B338" s="15"/>
      <c r="E338" s="18"/>
      <c r="F338" s="18"/>
      <c r="I338" s="18"/>
      <c r="J338" s="18"/>
    </row>
    <row r="339" spans="2:14" x14ac:dyDescent="0.2">
      <c r="B339" s="16"/>
      <c r="E339" s="17"/>
      <c r="F339" s="17"/>
      <c r="G339" s="13"/>
      <c r="H339" s="13"/>
      <c r="I339" s="17"/>
      <c r="J339" s="17"/>
      <c r="K339" s="13"/>
      <c r="L339" s="13"/>
      <c r="M339" s="13"/>
      <c r="N339" s="13"/>
    </row>
    <row r="340" spans="2:14" x14ac:dyDescent="0.2">
      <c r="B340" s="15"/>
      <c r="E340" s="18"/>
      <c r="F340" s="18"/>
      <c r="I340" s="18"/>
      <c r="J340" s="18"/>
    </row>
    <row r="341" spans="2:14" x14ac:dyDescent="0.2">
      <c r="B341" s="16"/>
      <c r="E341" s="17"/>
      <c r="F341" s="17"/>
      <c r="G341" s="13"/>
      <c r="H341" s="13"/>
      <c r="I341" s="17"/>
      <c r="J341" s="17"/>
      <c r="K341" s="13"/>
      <c r="L341" s="13"/>
    </row>
    <row r="342" spans="2:14" x14ac:dyDescent="0.2">
      <c r="B342" s="15"/>
      <c r="E342" s="17"/>
      <c r="F342" s="17"/>
      <c r="G342" s="13"/>
      <c r="H342" s="13"/>
      <c r="I342" s="17"/>
      <c r="J342" s="17"/>
      <c r="K342" s="13"/>
      <c r="L342" s="13"/>
      <c r="M342" s="13"/>
      <c r="N342" s="13"/>
    </row>
    <row r="343" spans="2:14" x14ac:dyDescent="0.2">
      <c r="B343" s="16"/>
      <c r="E343" s="17"/>
      <c r="F343" s="17"/>
      <c r="G343" s="13"/>
      <c r="H343" s="13"/>
      <c r="I343" s="17"/>
      <c r="J343" s="17"/>
      <c r="K343" s="13"/>
      <c r="L343" s="13"/>
    </row>
    <row r="344" spans="2:14" x14ac:dyDescent="0.2">
      <c r="B344" s="15"/>
      <c r="E344" s="17"/>
      <c r="F344" s="17"/>
      <c r="G344" s="13"/>
      <c r="H344" s="13"/>
      <c r="I344" s="17"/>
      <c r="J344" s="17"/>
      <c r="K344" s="13"/>
      <c r="L344" s="13"/>
      <c r="M344" s="13"/>
      <c r="N344" s="13"/>
    </row>
    <row r="345" spans="2:14" x14ac:dyDescent="0.2">
      <c r="B345" s="15"/>
      <c r="E345" s="18"/>
      <c r="F345" s="18"/>
      <c r="I345" s="18"/>
      <c r="J345" s="18"/>
    </row>
    <row r="346" spans="2:14" x14ac:dyDescent="0.2">
      <c r="B346" s="16"/>
      <c r="E346" s="17"/>
      <c r="F346" s="17"/>
      <c r="G346" s="13"/>
      <c r="H346" s="13"/>
      <c r="I346" s="17"/>
      <c r="J346" s="17"/>
      <c r="K346" s="13"/>
      <c r="L346" s="13"/>
      <c r="M346" s="13"/>
      <c r="N346" s="13"/>
    </row>
    <row r="347" spans="2:14" x14ac:dyDescent="0.2">
      <c r="B347" s="15"/>
      <c r="E347" s="18"/>
      <c r="F347" s="18"/>
      <c r="I347" s="18"/>
      <c r="J347" s="18"/>
    </row>
    <row r="348" spans="2:14" x14ac:dyDescent="0.2">
      <c r="B348" s="16"/>
      <c r="E348" s="17"/>
      <c r="F348" s="17"/>
      <c r="G348" s="13"/>
      <c r="H348" s="13"/>
      <c r="I348" s="17"/>
      <c r="J348" s="17"/>
      <c r="K348" s="13"/>
      <c r="L348" s="13"/>
      <c r="M348" s="13"/>
      <c r="N348" s="13"/>
    </row>
    <row r="349" spans="2:14" x14ac:dyDescent="0.2">
      <c r="B349" s="15"/>
      <c r="E349" s="18"/>
      <c r="F349" s="18"/>
      <c r="I349" s="18"/>
      <c r="J349" s="18"/>
    </row>
    <row r="350" spans="2:14" x14ac:dyDescent="0.2">
      <c r="B350" s="16"/>
      <c r="E350" s="17"/>
      <c r="F350" s="17"/>
      <c r="G350" s="13"/>
      <c r="H350" s="13"/>
      <c r="I350" s="17"/>
      <c r="J350" s="17"/>
      <c r="K350" s="13"/>
      <c r="L350" s="13"/>
      <c r="M350" s="13"/>
      <c r="N350" s="13"/>
    </row>
    <row r="351" spans="2:14" x14ac:dyDescent="0.2">
      <c r="B351" s="15"/>
      <c r="E351" s="17"/>
      <c r="F351" s="17"/>
      <c r="G351" s="13"/>
      <c r="H351" s="13"/>
      <c r="I351" s="17"/>
      <c r="J351" s="17"/>
      <c r="K351" s="13"/>
      <c r="L351" s="13"/>
      <c r="M351" s="13"/>
      <c r="N351" s="13"/>
    </row>
    <row r="352" spans="2:14" x14ac:dyDescent="0.2">
      <c r="B352" s="16"/>
      <c r="E352" s="17"/>
      <c r="F352" s="17"/>
      <c r="G352" s="13"/>
      <c r="H352" s="13"/>
      <c r="I352" s="17"/>
      <c r="J352" s="17"/>
      <c r="K352" s="13"/>
      <c r="L352" s="13"/>
    </row>
    <row r="353" spans="2:14" x14ac:dyDescent="0.2">
      <c r="B353" s="15"/>
    </row>
    <row r="354" spans="2:14" x14ac:dyDescent="0.2">
      <c r="B354" s="15"/>
      <c r="E354" s="17"/>
      <c r="F354" s="17"/>
      <c r="G354" s="13"/>
      <c r="H354" s="13"/>
      <c r="I354" s="17"/>
      <c r="J354" s="17"/>
      <c r="K354" s="13"/>
      <c r="L354" s="13"/>
      <c r="M354" s="13"/>
      <c r="N354" s="13"/>
    </row>
    <row r="355" spans="2:14" x14ac:dyDescent="0.2">
      <c r="B355" s="16"/>
      <c r="E355" s="17"/>
      <c r="F355" s="17"/>
      <c r="G355" s="13"/>
      <c r="H355" s="13"/>
      <c r="I355" s="17"/>
      <c r="J355" s="17"/>
      <c r="K355" s="13"/>
      <c r="L355" s="13"/>
      <c r="M355" s="13"/>
      <c r="N355" s="13"/>
    </row>
    <row r="356" spans="2:14" x14ac:dyDescent="0.2">
      <c r="B356" s="15"/>
      <c r="E356" s="17"/>
      <c r="F356" s="17"/>
      <c r="G356" s="13"/>
      <c r="H356" s="13"/>
      <c r="I356" s="17"/>
      <c r="J356" s="17"/>
      <c r="K356" s="13"/>
      <c r="L356" s="13"/>
      <c r="M356" s="13"/>
      <c r="N356" s="13"/>
    </row>
    <row r="357" spans="2:14" x14ac:dyDescent="0.2">
      <c r="B357" s="16"/>
      <c r="E357" s="17"/>
      <c r="F357" s="17"/>
      <c r="G357" s="13"/>
      <c r="H357" s="13"/>
      <c r="I357" s="17"/>
      <c r="J357" s="17"/>
      <c r="K357" s="13"/>
      <c r="L357" s="13"/>
      <c r="M357" s="13"/>
      <c r="N357" s="13"/>
    </row>
    <row r="358" spans="2:14" x14ac:dyDescent="0.2">
      <c r="B358" s="15"/>
      <c r="E358" s="17"/>
      <c r="F358" s="17"/>
      <c r="G358" s="13"/>
      <c r="H358" s="13"/>
      <c r="I358" s="17"/>
      <c r="J358" s="17"/>
      <c r="K358" s="13"/>
      <c r="L358" s="13"/>
      <c r="M358" s="13"/>
      <c r="N358" s="13"/>
    </row>
    <row r="359" spans="2:14" x14ac:dyDescent="0.2">
      <c r="B359" s="16"/>
      <c r="E359" s="17"/>
      <c r="F359" s="17"/>
      <c r="G359" s="13"/>
      <c r="H359" s="13"/>
      <c r="I359" s="17"/>
      <c r="J359" s="17"/>
      <c r="K359" s="13"/>
      <c r="L359" s="13"/>
      <c r="M359" s="13"/>
      <c r="N359" s="13"/>
    </row>
    <row r="360" spans="2:14" x14ac:dyDescent="0.2">
      <c r="B360" s="15"/>
      <c r="E360" s="18"/>
      <c r="F360" s="18"/>
      <c r="I360" s="18"/>
      <c r="J360" s="18"/>
    </row>
    <row r="361" spans="2:14" x14ac:dyDescent="0.2">
      <c r="B361" s="16"/>
      <c r="E361" s="17"/>
      <c r="F361" s="17"/>
      <c r="G361" s="13"/>
      <c r="H361" s="13"/>
      <c r="I361" s="17"/>
      <c r="J361" s="17"/>
      <c r="K361" s="13"/>
      <c r="L361" s="13"/>
      <c r="M361" s="13"/>
      <c r="N361" s="13"/>
    </row>
    <row r="362" spans="2:14" x14ac:dyDescent="0.2">
      <c r="B362" s="15"/>
      <c r="E362" s="18"/>
      <c r="F362" s="18"/>
      <c r="I362" s="18"/>
      <c r="J362" s="18"/>
    </row>
    <row r="363" spans="2:14" x14ac:dyDescent="0.2">
      <c r="B363" s="16"/>
      <c r="E363" s="17"/>
      <c r="F363" s="17"/>
      <c r="G363" s="13"/>
      <c r="H363" s="13"/>
      <c r="I363" s="17"/>
      <c r="J363" s="17"/>
      <c r="K363" s="13"/>
      <c r="L363" s="13"/>
      <c r="M363" s="13"/>
      <c r="N363" s="13"/>
    </row>
    <row r="364" spans="2:14" x14ac:dyDescent="0.2">
      <c r="B364" s="15"/>
      <c r="E364" s="18"/>
      <c r="F364" s="18"/>
      <c r="I364" s="18"/>
      <c r="J364" s="18"/>
    </row>
    <row r="365" spans="2:14" x14ac:dyDescent="0.2">
      <c r="B365" s="16"/>
      <c r="E365" s="17"/>
      <c r="F365" s="17"/>
      <c r="G365" s="13"/>
      <c r="H365" s="13"/>
      <c r="I365" s="17"/>
      <c r="J365" s="17"/>
      <c r="K365" s="13"/>
      <c r="L365" s="13"/>
      <c r="M365" s="13"/>
      <c r="N365" s="13"/>
    </row>
    <row r="366" spans="2:14" x14ac:dyDescent="0.2">
      <c r="B366" s="16"/>
      <c r="E366" s="17"/>
      <c r="F366" s="17"/>
      <c r="G366" s="13"/>
      <c r="H366" s="13"/>
      <c r="I366" s="17"/>
      <c r="J366" s="17"/>
      <c r="K366" s="13"/>
      <c r="L366" s="13"/>
    </row>
    <row r="367" spans="2:14" x14ac:dyDescent="0.2">
      <c r="B367" s="15"/>
      <c r="E367" s="17"/>
      <c r="F367" s="17"/>
      <c r="G367" s="13"/>
      <c r="H367" s="13"/>
      <c r="I367" s="17"/>
      <c r="J367" s="17"/>
      <c r="K367" s="13"/>
      <c r="L367" s="13"/>
      <c r="M367" s="13"/>
      <c r="N367" s="13"/>
    </row>
    <row r="368" spans="2:14" x14ac:dyDescent="0.2">
      <c r="E368" s="18"/>
      <c r="F368" s="18"/>
      <c r="I368" s="18"/>
      <c r="J368" s="18"/>
    </row>
    <row r="369" spans="2:14" x14ac:dyDescent="0.2">
      <c r="B369" s="16"/>
      <c r="E369" s="17"/>
      <c r="F369" s="17"/>
      <c r="G369" s="13"/>
      <c r="H369" s="13"/>
      <c r="I369" s="17"/>
      <c r="J369" s="17"/>
      <c r="K369" s="13"/>
      <c r="L369" s="13"/>
      <c r="M369" s="13"/>
      <c r="N369" s="13"/>
    </row>
    <row r="370" spans="2:14" x14ac:dyDescent="0.2">
      <c r="B370" s="16"/>
      <c r="E370" s="17"/>
      <c r="F370" s="17"/>
      <c r="G370" s="13"/>
      <c r="H370" s="13"/>
      <c r="I370" s="17"/>
      <c r="J370" s="17"/>
      <c r="K370" s="13"/>
      <c r="L370" s="13"/>
    </row>
    <row r="371" spans="2:14" x14ac:dyDescent="0.2">
      <c r="B371" s="16"/>
      <c r="E371" s="17"/>
      <c r="F371" s="17"/>
      <c r="G371" s="13"/>
      <c r="H371" s="13"/>
      <c r="I371" s="17"/>
      <c r="J371" s="17"/>
      <c r="K371" s="13"/>
      <c r="L371" s="13"/>
      <c r="M371" s="13"/>
      <c r="N371" s="13"/>
    </row>
    <row r="372" spans="2:14" x14ac:dyDescent="0.2">
      <c r="B372" s="16"/>
      <c r="E372" s="17"/>
      <c r="F372" s="17"/>
      <c r="G372" s="13"/>
      <c r="H372" s="13"/>
      <c r="I372" s="17"/>
      <c r="J372" s="17"/>
      <c r="K372" s="13"/>
      <c r="L372" s="13"/>
    </row>
    <row r="373" spans="2:14" x14ac:dyDescent="0.2">
      <c r="B373" s="16"/>
      <c r="E373" s="17"/>
      <c r="F373" s="17"/>
      <c r="G373" s="13"/>
      <c r="H373" s="13"/>
      <c r="I373" s="17"/>
      <c r="J373" s="17"/>
      <c r="K373" s="13"/>
      <c r="L373" s="13"/>
    </row>
    <row r="374" spans="2:14" x14ac:dyDescent="0.2">
      <c r="B374" s="16"/>
      <c r="E374" s="17"/>
      <c r="F374" s="17"/>
      <c r="G374" s="13"/>
      <c r="H374" s="13"/>
      <c r="I374" s="17"/>
      <c r="J374" s="17"/>
      <c r="K374" s="13"/>
      <c r="L374" s="13"/>
    </row>
    <row r="375" spans="2:14" x14ac:dyDescent="0.2">
      <c r="B375" s="15"/>
      <c r="E375" s="17"/>
      <c r="F375" s="17"/>
      <c r="G375" s="13"/>
      <c r="H375" s="13"/>
      <c r="I375" s="17"/>
      <c r="J375" s="17"/>
      <c r="K375" s="13"/>
      <c r="L375" s="13"/>
      <c r="M375" s="13"/>
      <c r="N375" s="13"/>
    </row>
    <row r="376" spans="2:14" x14ac:dyDescent="0.2">
      <c r="B376" s="16"/>
      <c r="E376" s="17"/>
      <c r="F376" s="17"/>
      <c r="G376" s="13"/>
      <c r="H376" s="13"/>
      <c r="I376" s="17"/>
      <c r="J376" s="17"/>
      <c r="K376" s="13"/>
      <c r="L376" s="13"/>
      <c r="M376" s="13"/>
      <c r="N376" s="13"/>
    </row>
    <row r="377" spans="2:14" x14ac:dyDescent="0.2">
      <c r="B377" s="15"/>
      <c r="E377" s="18"/>
      <c r="F377" s="18"/>
      <c r="I377" s="18"/>
      <c r="J377" s="18"/>
    </row>
    <row r="378" spans="2:14" x14ac:dyDescent="0.2">
      <c r="B378" s="16"/>
      <c r="E378" s="17"/>
      <c r="F378" s="17"/>
      <c r="G378" s="13"/>
      <c r="H378" s="13"/>
      <c r="I378" s="17"/>
      <c r="J378" s="17"/>
      <c r="K378" s="13"/>
      <c r="L378" s="13"/>
      <c r="M378" s="13"/>
      <c r="N378" s="13"/>
    </row>
    <row r="379" spans="2:14" x14ac:dyDescent="0.2">
      <c r="B379" s="15"/>
      <c r="E379" s="18"/>
      <c r="F379" s="18"/>
      <c r="I379" s="18"/>
      <c r="J379" s="18"/>
    </row>
    <row r="380" spans="2:14" x14ac:dyDescent="0.2">
      <c r="B380" s="16"/>
      <c r="E380" s="17"/>
      <c r="F380" s="17"/>
      <c r="G380" s="13"/>
      <c r="H380" s="13"/>
      <c r="I380" s="17"/>
      <c r="J380" s="17"/>
      <c r="K380" s="13"/>
      <c r="L380" s="13"/>
      <c r="M380" s="13"/>
      <c r="N380" s="13"/>
    </row>
    <row r="381" spans="2:14" x14ac:dyDescent="0.2">
      <c r="B381" s="15"/>
      <c r="E381" s="18"/>
      <c r="F381" s="18"/>
      <c r="I381" s="18"/>
      <c r="J381" s="18"/>
    </row>
    <row r="382" spans="2:14" x14ac:dyDescent="0.2">
      <c r="B382" s="16"/>
      <c r="E382" s="17"/>
      <c r="F382" s="17"/>
      <c r="G382" s="13"/>
      <c r="H382" s="13"/>
      <c r="I382" s="17"/>
      <c r="J382" s="17"/>
      <c r="K382" s="13"/>
      <c r="L382" s="13"/>
    </row>
    <row r="383" spans="2:14" x14ac:dyDescent="0.2">
      <c r="B383" s="15"/>
      <c r="E383" s="18"/>
      <c r="F383" s="18"/>
      <c r="I383" s="18"/>
      <c r="J383" s="18"/>
    </row>
    <row r="384" spans="2:14" x14ac:dyDescent="0.2">
      <c r="B384" s="16"/>
      <c r="E384" s="17"/>
      <c r="F384" s="17"/>
      <c r="G384" s="13"/>
      <c r="H384" s="13"/>
      <c r="I384" s="17"/>
      <c r="J384" s="17"/>
      <c r="K384" s="13"/>
      <c r="L384" s="13"/>
      <c r="M384" s="13"/>
      <c r="N384" s="13"/>
    </row>
    <row r="385" spans="2:14" x14ac:dyDescent="0.2">
      <c r="B385" s="15"/>
      <c r="E385" s="17"/>
      <c r="F385" s="17"/>
      <c r="G385" s="13"/>
      <c r="H385" s="13"/>
      <c r="I385" s="17"/>
      <c r="J385" s="17"/>
      <c r="K385" s="13"/>
      <c r="L385" s="13"/>
      <c r="M385" s="13"/>
      <c r="N385" s="13"/>
    </row>
    <row r="386" spans="2:14" x14ac:dyDescent="0.2">
      <c r="B386" s="16"/>
      <c r="E386" s="17"/>
      <c r="F386" s="17"/>
      <c r="G386" s="13"/>
      <c r="H386" s="13"/>
      <c r="I386" s="17"/>
      <c r="J386" s="17"/>
      <c r="K386" s="13"/>
      <c r="L386" s="13"/>
    </row>
    <row r="387" spans="2:14" x14ac:dyDescent="0.2">
      <c r="B387" s="15"/>
      <c r="E387" s="17"/>
      <c r="F387" s="17"/>
      <c r="G387" s="13"/>
      <c r="H387" s="13"/>
      <c r="I387" s="17"/>
      <c r="J387" s="17"/>
      <c r="K387" s="13"/>
      <c r="L387" s="13"/>
      <c r="M387" s="13"/>
      <c r="N387" s="13"/>
    </row>
    <row r="388" spans="2:14" x14ac:dyDescent="0.2">
      <c r="B388" s="15"/>
      <c r="E388" s="18"/>
      <c r="F388" s="18"/>
      <c r="I388" s="18"/>
      <c r="J388" s="18"/>
    </row>
    <row r="389" spans="2:14" x14ac:dyDescent="0.2">
      <c r="B389" s="15"/>
      <c r="E389" s="17"/>
      <c r="F389" s="17"/>
      <c r="G389" s="13"/>
      <c r="H389" s="13"/>
      <c r="I389" s="17"/>
      <c r="J389" s="17"/>
      <c r="K389" s="13"/>
      <c r="L389" s="13"/>
      <c r="M389" s="13"/>
      <c r="N389" s="13"/>
    </row>
    <row r="390" spans="2:14" x14ac:dyDescent="0.2">
      <c r="B390" s="16"/>
      <c r="E390" s="17"/>
      <c r="F390" s="17"/>
      <c r="G390" s="13"/>
      <c r="H390" s="13"/>
      <c r="I390" s="17"/>
      <c r="J390" s="17"/>
      <c r="K390" s="13"/>
      <c r="L390" s="13"/>
    </row>
    <row r="391" spans="2:14" x14ac:dyDescent="0.2">
      <c r="B391" s="16"/>
      <c r="E391" s="17"/>
      <c r="F391" s="17"/>
      <c r="G391" s="13"/>
      <c r="H391" s="13"/>
      <c r="I391" s="17"/>
      <c r="J391" s="17"/>
      <c r="K391" s="13"/>
      <c r="L391" s="13"/>
      <c r="M391" s="13"/>
      <c r="N391" s="13"/>
    </row>
    <row r="392" spans="2:14" x14ac:dyDescent="0.2">
      <c r="B392" s="15"/>
      <c r="E392" s="18"/>
      <c r="F392" s="18"/>
      <c r="I392" s="18"/>
      <c r="J392" s="18"/>
    </row>
    <row r="393" spans="2:14" x14ac:dyDescent="0.2">
      <c r="B393" s="16"/>
      <c r="E393" s="17"/>
      <c r="F393" s="17"/>
      <c r="G393" s="13"/>
      <c r="H393" s="13"/>
      <c r="I393" s="17"/>
      <c r="J393" s="17"/>
      <c r="K393" s="13"/>
      <c r="L393" s="13"/>
      <c r="M393" s="13"/>
      <c r="N393" s="13"/>
    </row>
    <row r="394" spans="2:14" x14ac:dyDescent="0.2">
      <c r="B394" s="15"/>
      <c r="E394" s="18"/>
      <c r="F394" s="18"/>
      <c r="I394" s="18"/>
      <c r="J394" s="18"/>
    </row>
    <row r="395" spans="2:14" x14ac:dyDescent="0.2">
      <c r="B395" s="16"/>
      <c r="E395" s="17"/>
      <c r="F395" s="17"/>
      <c r="G395" s="13"/>
      <c r="H395" s="13"/>
      <c r="I395" s="17"/>
      <c r="J395" s="17"/>
      <c r="K395" s="13"/>
      <c r="L395" s="13"/>
      <c r="M395" s="13"/>
      <c r="N395" s="13"/>
    </row>
    <row r="396" spans="2:14" x14ac:dyDescent="0.2">
      <c r="B396" s="15"/>
      <c r="E396" s="18"/>
      <c r="F396" s="18"/>
      <c r="I396" s="18"/>
      <c r="J396" s="18"/>
    </row>
    <row r="397" spans="2:14" x14ac:dyDescent="0.2">
      <c r="B397" s="15"/>
      <c r="E397" s="17"/>
      <c r="F397" s="17"/>
      <c r="G397" s="13"/>
      <c r="H397" s="13"/>
      <c r="I397" s="17"/>
      <c r="J397" s="17"/>
      <c r="K397" s="13"/>
      <c r="L397" s="13"/>
      <c r="M397" s="13"/>
      <c r="N397" s="13"/>
    </row>
    <row r="398" spans="2:14" x14ac:dyDescent="0.2">
      <c r="B398" s="15"/>
      <c r="E398" s="18"/>
      <c r="F398" s="18"/>
      <c r="I398" s="18"/>
      <c r="J398" s="18"/>
    </row>
    <row r="399" spans="2:14" x14ac:dyDescent="0.2">
      <c r="B399" s="16"/>
      <c r="E399" s="17"/>
      <c r="F399" s="17"/>
      <c r="G399" s="13"/>
      <c r="H399" s="13"/>
      <c r="I399" s="17"/>
      <c r="J399" s="17"/>
      <c r="K399" s="13"/>
      <c r="L399" s="13"/>
      <c r="M399" s="13"/>
      <c r="N399" s="13"/>
    </row>
    <row r="400" spans="2:14" x14ac:dyDescent="0.2">
      <c r="B400" s="16"/>
      <c r="E400" s="17"/>
      <c r="F400" s="17"/>
      <c r="G400" s="13"/>
      <c r="H400" s="13"/>
      <c r="I400" s="17"/>
      <c r="J400" s="17"/>
      <c r="K400" s="13"/>
      <c r="L400" s="13"/>
    </row>
    <row r="401" spans="2:14" x14ac:dyDescent="0.2">
      <c r="B401" s="15"/>
      <c r="E401" s="18"/>
      <c r="F401" s="18"/>
      <c r="I401" s="18"/>
      <c r="J401" s="18"/>
    </row>
    <row r="402" spans="2:14" x14ac:dyDescent="0.2">
      <c r="B402" s="16"/>
      <c r="E402" s="17"/>
      <c r="F402" s="17"/>
      <c r="G402" s="13"/>
      <c r="H402" s="13"/>
      <c r="I402" s="17"/>
      <c r="J402" s="17"/>
      <c r="K402" s="13"/>
      <c r="L402" s="13"/>
    </row>
    <row r="403" spans="2:14" x14ac:dyDescent="0.2">
      <c r="B403" s="15"/>
    </row>
    <row r="404" spans="2:14" x14ac:dyDescent="0.2">
      <c r="B404" s="16"/>
      <c r="E404" s="17"/>
      <c r="F404" s="17"/>
      <c r="G404" s="13"/>
      <c r="H404" s="13"/>
      <c r="I404" s="17"/>
      <c r="J404" s="17"/>
      <c r="K404" s="13"/>
      <c r="L404" s="13"/>
      <c r="M404" s="13"/>
      <c r="N404" s="13"/>
    </row>
    <row r="405" spans="2:14" x14ac:dyDescent="0.2">
      <c r="B405" s="15"/>
      <c r="E405" s="17"/>
      <c r="F405" s="17"/>
      <c r="G405" s="13"/>
      <c r="H405" s="13"/>
      <c r="I405" s="17"/>
      <c r="J405" s="17"/>
      <c r="K405" s="13"/>
      <c r="L405" s="13"/>
      <c r="M405" s="13"/>
      <c r="N405" s="13"/>
    </row>
    <row r="406" spans="2:14" x14ac:dyDescent="0.2">
      <c r="B406" s="16"/>
      <c r="E406" s="17"/>
      <c r="F406" s="17"/>
      <c r="G406" s="13"/>
      <c r="H406" s="13"/>
      <c r="I406" s="17"/>
      <c r="J406" s="17"/>
      <c r="K406" s="13"/>
      <c r="L406" s="13"/>
      <c r="M406" s="13"/>
      <c r="N406" s="13"/>
    </row>
    <row r="407" spans="2:14" x14ac:dyDescent="0.2">
      <c r="B407" s="15"/>
      <c r="E407" s="17"/>
      <c r="F407" s="17"/>
      <c r="G407" s="13"/>
      <c r="H407" s="13"/>
      <c r="I407" s="17"/>
      <c r="J407" s="17"/>
      <c r="K407" s="13"/>
      <c r="L407" s="13"/>
      <c r="M407" s="13"/>
      <c r="N407" s="13"/>
    </row>
    <row r="408" spans="2:14" x14ac:dyDescent="0.2">
      <c r="B408" s="16"/>
      <c r="E408" s="17"/>
      <c r="F408" s="17"/>
      <c r="G408" s="13"/>
      <c r="H408" s="13"/>
      <c r="I408" s="17"/>
      <c r="J408" s="17"/>
      <c r="K408" s="13"/>
      <c r="L408" s="13"/>
    </row>
    <row r="409" spans="2:14" x14ac:dyDescent="0.2">
      <c r="B409" s="15"/>
    </row>
    <row r="410" spans="2:14" x14ac:dyDescent="0.2">
      <c r="B410" s="16"/>
      <c r="E410" s="17"/>
      <c r="F410" s="17"/>
      <c r="G410" s="13"/>
      <c r="H410" s="13"/>
      <c r="I410" s="17"/>
      <c r="J410" s="17"/>
      <c r="K410" s="13"/>
      <c r="L410" s="13"/>
      <c r="M410" s="13"/>
      <c r="N410" s="13"/>
    </row>
    <row r="411" spans="2:14" x14ac:dyDescent="0.2">
      <c r="B411" s="15"/>
      <c r="E411" s="17"/>
      <c r="F411" s="17"/>
      <c r="G411" s="13"/>
      <c r="H411" s="13"/>
      <c r="I411" s="17"/>
      <c r="J411" s="17"/>
      <c r="K411" s="13"/>
      <c r="L411" s="13"/>
      <c r="M411" s="13"/>
      <c r="N411" s="13"/>
    </row>
    <row r="412" spans="2:14" x14ac:dyDescent="0.2">
      <c r="B412" s="16"/>
      <c r="E412" s="17"/>
      <c r="F412" s="17"/>
      <c r="G412" s="13"/>
      <c r="H412" s="13"/>
      <c r="I412" s="17"/>
      <c r="J412" s="17"/>
      <c r="K412" s="13"/>
      <c r="L412" s="13"/>
      <c r="M412" s="13"/>
      <c r="N412" s="13"/>
    </row>
    <row r="413" spans="2:14" x14ac:dyDescent="0.2">
      <c r="B413" s="15"/>
      <c r="E413" s="17"/>
      <c r="F413" s="17"/>
      <c r="G413" s="13"/>
      <c r="H413" s="13"/>
      <c r="I413" s="17"/>
      <c r="J413" s="17"/>
      <c r="K413" s="13"/>
      <c r="L413" s="13"/>
      <c r="M413" s="13"/>
      <c r="N413" s="13"/>
    </row>
    <row r="414" spans="2:14" x14ac:dyDescent="0.2">
      <c r="B414" s="16"/>
      <c r="E414" s="17"/>
      <c r="F414" s="17"/>
      <c r="G414" s="13"/>
      <c r="H414" s="13"/>
      <c r="I414" s="17"/>
      <c r="J414" s="17"/>
      <c r="K414" s="13"/>
      <c r="L414" s="13"/>
    </row>
    <row r="415" spans="2:14" x14ac:dyDescent="0.2">
      <c r="B415" s="15"/>
    </row>
    <row r="416" spans="2:14" x14ac:dyDescent="0.2">
      <c r="B416" s="15"/>
      <c r="E416" s="17"/>
      <c r="F416" s="17"/>
      <c r="G416" s="13"/>
      <c r="H416" s="13"/>
      <c r="I416" s="17"/>
      <c r="J416" s="17"/>
      <c r="K416" s="13"/>
      <c r="L416" s="13"/>
      <c r="M416" s="13"/>
      <c r="N416" s="13"/>
    </row>
    <row r="417" spans="2:14" x14ac:dyDescent="0.2">
      <c r="B417" s="15"/>
      <c r="E417" s="17"/>
      <c r="F417" s="17"/>
      <c r="G417" s="13"/>
      <c r="H417" s="13"/>
      <c r="I417" s="17"/>
      <c r="J417" s="17"/>
      <c r="K417" s="13"/>
      <c r="L417" s="13"/>
      <c r="M417" s="13"/>
      <c r="N417" s="13"/>
    </row>
    <row r="418" spans="2:14" x14ac:dyDescent="0.2">
      <c r="E418" s="17"/>
      <c r="F418" s="17"/>
      <c r="G418" s="13"/>
      <c r="H418" s="13"/>
      <c r="I418" s="17"/>
      <c r="J418" s="17"/>
      <c r="K418" s="13"/>
      <c r="L418" s="13"/>
      <c r="M418" s="13"/>
      <c r="N418" s="13"/>
    </row>
    <row r="419" spans="2:14" x14ac:dyDescent="0.2">
      <c r="B419" s="16"/>
      <c r="E419" s="17"/>
      <c r="F419" s="17"/>
      <c r="G419" s="13"/>
      <c r="H419" s="13"/>
      <c r="I419" s="17"/>
      <c r="J419" s="17"/>
      <c r="K419" s="13"/>
      <c r="L419" s="13"/>
      <c r="M419" s="13"/>
      <c r="N419" s="13"/>
    </row>
    <row r="420" spans="2:14" x14ac:dyDescent="0.2">
      <c r="B420" s="16"/>
      <c r="E420" s="17"/>
      <c r="F420" s="17"/>
      <c r="G420" s="13"/>
      <c r="H420" s="13"/>
      <c r="I420" s="17"/>
      <c r="J420" s="17"/>
      <c r="K420" s="13"/>
      <c r="L420" s="13"/>
      <c r="M420" s="13"/>
      <c r="N420" s="13"/>
    </row>
    <row r="421" spans="2:14" x14ac:dyDescent="0.2">
      <c r="B421" s="16"/>
      <c r="E421" s="17"/>
      <c r="F421" s="17"/>
      <c r="G421" s="13"/>
      <c r="H421" s="13"/>
      <c r="I421" s="17"/>
      <c r="J421" s="17"/>
      <c r="K421" s="13"/>
      <c r="L421" s="13"/>
      <c r="M421" s="13"/>
      <c r="N421" s="13"/>
    </row>
    <row r="422" spans="2:14" x14ac:dyDescent="0.2">
      <c r="B422" s="16"/>
      <c r="E422" s="17"/>
      <c r="F422" s="17"/>
      <c r="G422" s="13"/>
      <c r="H422" s="13"/>
      <c r="I422" s="17"/>
      <c r="J422" s="17"/>
      <c r="K422" s="13"/>
      <c r="L422" s="13"/>
    </row>
    <row r="423" spans="2:14" x14ac:dyDescent="0.2">
      <c r="B423" s="15"/>
      <c r="E423" s="18"/>
      <c r="F423" s="18"/>
      <c r="I423" s="18"/>
      <c r="J423" s="18"/>
    </row>
    <row r="424" spans="2:14" x14ac:dyDescent="0.2">
      <c r="E424" s="18"/>
      <c r="F424" s="18"/>
      <c r="I424" s="18"/>
      <c r="J424" s="18"/>
    </row>
    <row r="425" spans="2:14" x14ac:dyDescent="0.2">
      <c r="B425" s="16"/>
      <c r="E425" s="17"/>
      <c r="F425" s="17"/>
      <c r="G425" s="13"/>
      <c r="H425" s="13"/>
      <c r="I425" s="17"/>
      <c r="J425" s="17"/>
      <c r="K425" s="13"/>
      <c r="L425" s="13"/>
    </row>
    <row r="426" spans="2:14" x14ac:dyDescent="0.2">
      <c r="B426" s="16"/>
      <c r="E426" s="17"/>
      <c r="F426" s="17"/>
      <c r="G426" s="13"/>
      <c r="H426" s="13"/>
      <c r="I426" s="17"/>
      <c r="J426" s="17"/>
      <c r="K426" s="13"/>
      <c r="L426" s="13"/>
    </row>
    <row r="427" spans="2:14" x14ac:dyDescent="0.2">
      <c r="B427" s="16"/>
      <c r="E427" s="17"/>
      <c r="F427" s="17"/>
      <c r="G427" s="13"/>
      <c r="H427" s="13"/>
      <c r="I427" s="17"/>
      <c r="J427" s="17"/>
      <c r="K427" s="13"/>
      <c r="L427" s="13"/>
    </row>
    <row r="428" spans="2:14" x14ac:dyDescent="0.2">
      <c r="B428" s="16"/>
      <c r="E428" s="17"/>
      <c r="F428" s="17"/>
      <c r="G428" s="13"/>
      <c r="H428" s="13"/>
      <c r="I428" s="17"/>
      <c r="J428" s="17"/>
      <c r="K428" s="13"/>
      <c r="L428" s="13"/>
      <c r="M428" s="13"/>
      <c r="N428" s="13"/>
    </row>
    <row r="429" spans="2:14" x14ac:dyDescent="0.2">
      <c r="B429" s="15"/>
      <c r="E429" s="18"/>
      <c r="F429" s="18"/>
      <c r="I429" s="18"/>
      <c r="J429" s="18"/>
    </row>
    <row r="430" spans="2:14" x14ac:dyDescent="0.2">
      <c r="E430" s="18"/>
      <c r="F430" s="18"/>
      <c r="I430" s="18"/>
      <c r="J430" s="18"/>
    </row>
    <row r="431" spans="2:14" x14ac:dyDescent="0.2">
      <c r="B431" s="16"/>
      <c r="E431" s="17"/>
      <c r="F431" s="17"/>
      <c r="G431" s="13"/>
      <c r="H431" s="13"/>
      <c r="I431" s="17"/>
      <c r="J431" s="17"/>
      <c r="K431" s="13"/>
      <c r="L431" s="13"/>
    </row>
    <row r="432" spans="2:14" x14ac:dyDescent="0.2">
      <c r="B432" s="16"/>
      <c r="E432" s="17"/>
      <c r="F432" s="17"/>
      <c r="G432" s="13"/>
      <c r="H432" s="13"/>
      <c r="I432" s="17"/>
      <c r="J432" s="17"/>
      <c r="K432" s="13"/>
      <c r="L432" s="13"/>
      <c r="M432" s="13"/>
      <c r="N432" s="13"/>
    </row>
    <row r="433" spans="2:14" x14ac:dyDescent="0.2">
      <c r="B433" s="16"/>
      <c r="E433" s="17"/>
      <c r="F433" s="17"/>
      <c r="G433" s="13"/>
      <c r="H433" s="13"/>
      <c r="I433" s="17"/>
      <c r="J433" s="17"/>
      <c r="K433" s="13"/>
      <c r="L433" s="13"/>
    </row>
    <row r="434" spans="2:14" x14ac:dyDescent="0.2">
      <c r="B434" s="16"/>
      <c r="E434" s="17"/>
      <c r="F434" s="17"/>
      <c r="G434" s="13"/>
      <c r="H434" s="13"/>
      <c r="I434" s="17"/>
      <c r="J434" s="17"/>
      <c r="K434" s="13"/>
      <c r="L434" s="13"/>
    </row>
    <row r="435" spans="2:14" x14ac:dyDescent="0.2">
      <c r="B435" s="16"/>
      <c r="E435" s="17"/>
      <c r="F435" s="17"/>
      <c r="G435" s="13"/>
      <c r="H435" s="13"/>
      <c r="I435" s="17"/>
      <c r="J435" s="17"/>
      <c r="K435" s="13"/>
      <c r="L435" s="13"/>
    </row>
    <row r="436" spans="2:14" x14ac:dyDescent="0.2">
      <c r="B436" s="16"/>
      <c r="E436" s="17"/>
      <c r="F436" s="17"/>
      <c r="G436" s="13"/>
      <c r="H436" s="13"/>
      <c r="I436" s="17"/>
      <c r="J436" s="17"/>
      <c r="K436" s="13"/>
      <c r="L436" s="13"/>
    </row>
    <row r="437" spans="2:14" x14ac:dyDescent="0.2">
      <c r="B437" s="15"/>
      <c r="E437" s="18"/>
      <c r="F437" s="18"/>
      <c r="I437" s="18"/>
      <c r="J437" s="18"/>
    </row>
    <row r="438" spans="2:14" x14ac:dyDescent="0.2">
      <c r="B438" s="15"/>
      <c r="E438" s="18"/>
      <c r="F438" s="18"/>
      <c r="I438" s="18"/>
      <c r="J438" s="18"/>
    </row>
    <row r="439" spans="2:14" x14ac:dyDescent="0.2">
      <c r="B439" s="15"/>
      <c r="E439" s="17"/>
      <c r="F439" s="17"/>
      <c r="G439" s="13"/>
      <c r="H439" s="13"/>
      <c r="I439" s="17"/>
      <c r="J439" s="17"/>
      <c r="K439" s="13"/>
      <c r="L439" s="13"/>
      <c r="M439" s="13"/>
      <c r="N439" s="13"/>
    </row>
    <row r="440" spans="2:14" x14ac:dyDescent="0.2">
      <c r="B440" s="15"/>
      <c r="E440" s="17"/>
      <c r="F440" s="17"/>
      <c r="G440" s="13"/>
      <c r="H440" s="13"/>
      <c r="I440" s="17"/>
      <c r="J440" s="17"/>
      <c r="K440" s="13"/>
      <c r="L440" s="13"/>
      <c r="M440" s="13"/>
      <c r="N440" s="13"/>
    </row>
    <row r="441" spans="2:14" x14ac:dyDescent="0.2">
      <c r="B441" s="15"/>
      <c r="E441" s="18"/>
      <c r="F441" s="18"/>
      <c r="I441" s="18"/>
      <c r="J441" s="18"/>
    </row>
    <row r="442" spans="2:14" x14ac:dyDescent="0.2">
      <c r="B442" s="15"/>
      <c r="E442" s="18"/>
      <c r="F442" s="18"/>
      <c r="I442" s="18"/>
      <c r="J442" s="18"/>
    </row>
    <row r="443" spans="2:14" x14ac:dyDescent="0.2">
      <c r="B443" s="16"/>
      <c r="E443" s="17"/>
      <c r="F443" s="17"/>
      <c r="G443" s="13"/>
      <c r="H443" s="13"/>
      <c r="I443" s="17"/>
      <c r="J443" s="17"/>
      <c r="K443" s="13"/>
      <c r="L443" s="13"/>
    </row>
    <row r="444" spans="2:14" x14ac:dyDescent="0.2">
      <c r="B444" s="15"/>
      <c r="E444" s="18"/>
      <c r="F444" s="18"/>
      <c r="I444" s="18"/>
      <c r="J444" s="18"/>
    </row>
    <row r="445" spans="2:14" x14ac:dyDescent="0.2">
      <c r="B445" s="15"/>
      <c r="E445" s="18"/>
      <c r="F445" s="18"/>
      <c r="I445" s="18"/>
      <c r="J445" s="18"/>
    </row>
    <row r="446" spans="2:14" x14ac:dyDescent="0.2">
      <c r="B446" s="15"/>
      <c r="E446" s="18"/>
      <c r="F446" s="18"/>
      <c r="I446" s="18"/>
      <c r="J446" s="18"/>
    </row>
    <row r="447" spans="2:14" x14ac:dyDescent="0.2">
      <c r="B447" s="16"/>
      <c r="E447" s="17"/>
      <c r="F447" s="17"/>
      <c r="G447" s="13"/>
      <c r="H447" s="13"/>
      <c r="I447" s="17"/>
      <c r="J447" s="17"/>
      <c r="K447" s="13"/>
      <c r="L447" s="13"/>
      <c r="M447" s="13"/>
      <c r="N447" s="13"/>
    </row>
    <row r="448" spans="2:14" x14ac:dyDescent="0.2">
      <c r="B448" s="15"/>
      <c r="E448" s="18"/>
      <c r="F448" s="18"/>
      <c r="I448" s="18"/>
      <c r="J448" s="18"/>
    </row>
    <row r="449" spans="2:14" x14ac:dyDescent="0.2">
      <c r="B449" s="15"/>
      <c r="E449" s="18"/>
      <c r="F449" s="18"/>
      <c r="I449" s="18"/>
      <c r="J449" s="18"/>
    </row>
    <row r="450" spans="2:14" x14ac:dyDescent="0.2">
      <c r="B450" s="15"/>
      <c r="E450" s="17"/>
      <c r="F450" s="17"/>
      <c r="G450" s="13"/>
      <c r="H450" s="13"/>
      <c r="I450" s="17"/>
      <c r="J450" s="17"/>
      <c r="K450" s="13"/>
      <c r="L450" s="13"/>
      <c r="M450" s="13"/>
      <c r="N450" s="13"/>
    </row>
    <row r="451" spans="2:14" x14ac:dyDescent="0.2">
      <c r="B451" s="15"/>
      <c r="E451" s="18"/>
      <c r="F451" s="18"/>
      <c r="I451" s="18"/>
      <c r="J451" s="18"/>
    </row>
    <row r="452" spans="2:14" x14ac:dyDescent="0.2">
      <c r="B452" s="15"/>
      <c r="E452" s="18"/>
      <c r="F452" s="18"/>
      <c r="I452" s="18"/>
      <c r="J452" s="18"/>
    </row>
    <row r="453" spans="2:14" x14ac:dyDescent="0.2">
      <c r="B453" s="15"/>
      <c r="E453" s="17"/>
      <c r="F453" s="17"/>
      <c r="G453" s="13"/>
      <c r="H453" s="13"/>
      <c r="I453" s="17"/>
      <c r="J453" s="17"/>
      <c r="K453" s="13"/>
      <c r="L453" s="13"/>
      <c r="M453" s="13"/>
      <c r="N453" s="13"/>
    </row>
    <row r="454" spans="2:14" x14ac:dyDescent="0.2">
      <c r="B454" s="16"/>
      <c r="E454" s="17"/>
      <c r="F454" s="17"/>
      <c r="G454" s="13"/>
      <c r="H454" s="13"/>
      <c r="I454" s="17"/>
      <c r="J454" s="17"/>
      <c r="K454" s="13"/>
      <c r="L454" s="13"/>
      <c r="M454" s="13"/>
      <c r="N454" s="13"/>
    </row>
    <row r="455" spans="2:14" x14ac:dyDescent="0.2">
      <c r="B455" s="16"/>
      <c r="E455" s="17"/>
      <c r="F455" s="17"/>
      <c r="G455" s="13"/>
      <c r="H455" s="13"/>
      <c r="I455" s="17"/>
      <c r="J455" s="17"/>
      <c r="K455" s="13"/>
      <c r="L455" s="13"/>
    </row>
    <row r="456" spans="2:14" x14ac:dyDescent="0.2">
      <c r="B456" s="15"/>
    </row>
    <row r="457" spans="2:14" x14ac:dyDescent="0.2">
      <c r="B457" s="15"/>
      <c r="E457" s="17"/>
      <c r="F457" s="17"/>
      <c r="G457" s="13"/>
      <c r="H457" s="13"/>
      <c r="I457" s="17"/>
      <c r="J457" s="17"/>
      <c r="K457" s="13"/>
      <c r="L457" s="13"/>
      <c r="M457" s="13"/>
      <c r="N457" s="13"/>
    </row>
    <row r="458" spans="2:14" x14ac:dyDescent="0.2">
      <c r="B458" s="15"/>
      <c r="E458" s="17"/>
      <c r="F458" s="17"/>
      <c r="G458" s="13"/>
      <c r="H458" s="13"/>
      <c r="I458" s="17"/>
      <c r="J458" s="17"/>
      <c r="K458" s="13"/>
      <c r="L458" s="13"/>
      <c r="M458" s="13"/>
      <c r="N458" s="13"/>
    </row>
    <row r="459" spans="2:14" x14ac:dyDescent="0.2">
      <c r="B459" s="15"/>
      <c r="E459" s="17"/>
      <c r="F459" s="17"/>
      <c r="G459" s="13"/>
      <c r="H459" s="13"/>
      <c r="I459" s="17"/>
      <c r="J459" s="17"/>
      <c r="K459" s="13"/>
      <c r="L459" s="13"/>
      <c r="M459" s="13"/>
      <c r="N459" s="13"/>
    </row>
    <row r="460" spans="2:14" x14ac:dyDescent="0.2">
      <c r="B460" s="15"/>
      <c r="E460" s="17"/>
      <c r="F460" s="17"/>
      <c r="G460" s="13"/>
      <c r="H460" s="13"/>
      <c r="I460" s="17"/>
      <c r="J460" s="17"/>
      <c r="K460" s="13"/>
      <c r="L460" s="13"/>
      <c r="M460" s="13"/>
      <c r="N460" s="13"/>
    </row>
    <row r="461" spans="2:14" x14ac:dyDescent="0.2">
      <c r="B461" s="15"/>
      <c r="E461" s="17"/>
      <c r="F461" s="17"/>
      <c r="G461" s="13"/>
      <c r="H461" s="13"/>
      <c r="I461" s="17"/>
      <c r="J461" s="17"/>
      <c r="K461" s="13"/>
      <c r="L461" s="13"/>
      <c r="M461" s="13"/>
      <c r="N461" s="13"/>
    </row>
    <row r="462" spans="2:14" x14ac:dyDescent="0.2">
      <c r="B462" s="16"/>
      <c r="E462" s="17"/>
      <c r="F462" s="17"/>
      <c r="G462" s="13"/>
      <c r="H462" s="13"/>
      <c r="I462" s="17"/>
      <c r="J462" s="17"/>
      <c r="K462" s="13"/>
      <c r="L462" s="13"/>
      <c r="M462" s="13"/>
      <c r="N462" s="13"/>
    </row>
    <row r="463" spans="2:14" x14ac:dyDescent="0.2">
      <c r="B463" s="15"/>
      <c r="E463" s="18"/>
      <c r="F463" s="18"/>
      <c r="I463" s="18"/>
      <c r="J463" s="18"/>
    </row>
    <row r="464" spans="2:14" x14ac:dyDescent="0.2">
      <c r="B464" s="15"/>
      <c r="E464" s="17"/>
      <c r="F464" s="17"/>
      <c r="G464" s="13"/>
      <c r="H464" s="13"/>
      <c r="I464" s="17"/>
      <c r="J464" s="17"/>
      <c r="K464" s="13"/>
      <c r="L464" s="13"/>
      <c r="M464" s="13"/>
      <c r="N464" s="13"/>
    </row>
    <row r="465" spans="2:14" x14ac:dyDescent="0.2">
      <c r="B465" s="16"/>
      <c r="E465" s="17"/>
      <c r="F465" s="17"/>
      <c r="G465" s="13"/>
      <c r="H465" s="13"/>
      <c r="I465" s="17"/>
      <c r="J465" s="17"/>
      <c r="K465" s="13"/>
      <c r="L465" s="13"/>
    </row>
    <row r="466" spans="2:14" x14ac:dyDescent="0.2">
      <c r="B466" s="15"/>
      <c r="E466" s="18"/>
      <c r="F466" s="18"/>
      <c r="I466" s="18"/>
      <c r="J466" s="18"/>
    </row>
    <row r="467" spans="2:14" x14ac:dyDescent="0.2">
      <c r="B467" s="15"/>
      <c r="E467" s="18"/>
      <c r="F467" s="18"/>
      <c r="I467" s="18"/>
      <c r="J467" s="18"/>
    </row>
    <row r="468" spans="2:14" x14ac:dyDescent="0.2">
      <c r="B468" s="16"/>
      <c r="E468" s="17"/>
      <c r="F468" s="17"/>
      <c r="G468" s="13"/>
      <c r="H468" s="13"/>
      <c r="I468" s="17"/>
      <c r="J468" s="17"/>
      <c r="K468" s="13"/>
      <c r="L468" s="13"/>
      <c r="M468" s="13"/>
      <c r="N468" s="13"/>
    </row>
    <row r="469" spans="2:14" x14ac:dyDescent="0.2">
      <c r="B469" s="16"/>
      <c r="E469" s="17"/>
      <c r="F469" s="17"/>
      <c r="G469" s="13"/>
      <c r="H469" s="13"/>
      <c r="I469" s="17"/>
      <c r="J469" s="17"/>
      <c r="K469" s="13"/>
      <c r="L469" s="13"/>
    </row>
    <row r="470" spans="2:14" x14ac:dyDescent="0.2">
      <c r="B470" s="15"/>
      <c r="E470" s="18"/>
      <c r="F470" s="18"/>
      <c r="I470" s="18"/>
      <c r="J470" s="18"/>
    </row>
    <row r="471" spans="2:14" x14ac:dyDescent="0.2">
      <c r="E471" s="18"/>
      <c r="F471" s="18"/>
      <c r="I471" s="18"/>
      <c r="J471" s="18"/>
    </row>
    <row r="472" spans="2:14" x14ac:dyDescent="0.2">
      <c r="B472" s="16"/>
      <c r="E472" s="17"/>
      <c r="F472" s="17"/>
      <c r="G472" s="13"/>
      <c r="H472" s="13"/>
      <c r="I472" s="17"/>
      <c r="J472" s="17"/>
      <c r="K472" s="13"/>
      <c r="L472" s="13"/>
    </row>
    <row r="473" spans="2:14" x14ac:dyDescent="0.2">
      <c r="B473" s="16"/>
      <c r="E473" s="17"/>
      <c r="F473" s="17"/>
      <c r="G473" s="13"/>
      <c r="H473" s="13"/>
      <c r="I473" s="17"/>
      <c r="J473" s="17"/>
      <c r="K473" s="13"/>
      <c r="L473" s="13"/>
    </row>
    <row r="474" spans="2:14" x14ac:dyDescent="0.2">
      <c r="B474" s="16"/>
      <c r="E474" s="17"/>
      <c r="F474" s="17"/>
      <c r="G474" s="13"/>
      <c r="H474" s="13"/>
      <c r="I474" s="17"/>
      <c r="J474" s="17"/>
      <c r="K474" s="13"/>
      <c r="L474" s="13"/>
      <c r="M474" s="13"/>
      <c r="N474" s="13"/>
    </row>
    <row r="475" spans="2:14" x14ac:dyDescent="0.2">
      <c r="B475" s="16"/>
      <c r="E475" s="17"/>
      <c r="F475" s="17"/>
      <c r="G475" s="13"/>
      <c r="H475" s="13"/>
      <c r="I475" s="17"/>
      <c r="J475" s="17"/>
      <c r="K475" s="13"/>
      <c r="L475" s="13"/>
    </row>
    <row r="476" spans="2:14" x14ac:dyDescent="0.2">
      <c r="B476" s="16"/>
      <c r="E476" s="17"/>
      <c r="F476" s="17"/>
      <c r="G476" s="13"/>
      <c r="H476" s="13"/>
      <c r="I476" s="17"/>
      <c r="J476" s="17"/>
      <c r="K476" s="13"/>
      <c r="L476" s="13"/>
    </row>
    <row r="477" spans="2:14" x14ac:dyDescent="0.2">
      <c r="B477" s="16"/>
      <c r="E477" s="17"/>
      <c r="F477" s="17"/>
      <c r="G477" s="13"/>
      <c r="H477" s="13"/>
      <c r="I477" s="17"/>
      <c r="J477" s="17"/>
      <c r="K477" s="13"/>
      <c r="L477" s="13"/>
      <c r="M477" s="13"/>
      <c r="N477" s="13"/>
    </row>
    <row r="478" spans="2:14" x14ac:dyDescent="0.2">
      <c r="B478" s="15"/>
      <c r="E478" s="18"/>
      <c r="F478" s="18"/>
      <c r="I478" s="18"/>
      <c r="J478" s="18"/>
    </row>
    <row r="479" spans="2:14" x14ac:dyDescent="0.2">
      <c r="B479" s="16"/>
      <c r="E479" s="17"/>
      <c r="F479" s="17"/>
      <c r="G479" s="13"/>
      <c r="H479" s="13"/>
      <c r="I479" s="17"/>
      <c r="J479" s="17"/>
      <c r="K479" s="13"/>
      <c r="L479" s="13"/>
    </row>
    <row r="480" spans="2:14" x14ac:dyDescent="0.2">
      <c r="B480" s="15"/>
      <c r="E480" s="18"/>
      <c r="F480" s="18"/>
      <c r="I480" s="18"/>
      <c r="J480" s="18"/>
    </row>
    <row r="481" spans="2:14" x14ac:dyDescent="0.2">
      <c r="B481" s="15"/>
      <c r="E481" s="17"/>
      <c r="F481" s="17"/>
      <c r="G481" s="13"/>
      <c r="H481" s="13"/>
      <c r="I481" s="17"/>
      <c r="J481" s="17"/>
      <c r="K481" s="13"/>
      <c r="L481" s="13"/>
      <c r="M481" s="13"/>
      <c r="N481" s="13"/>
    </row>
    <row r="482" spans="2:14" x14ac:dyDescent="0.2">
      <c r="B482" s="15"/>
      <c r="E482" s="17"/>
      <c r="F482" s="17"/>
      <c r="G482" s="13"/>
      <c r="H482" s="13"/>
      <c r="I482" s="17"/>
      <c r="J482" s="17"/>
      <c r="K482" s="13"/>
      <c r="L482" s="13"/>
      <c r="M482" s="13"/>
      <c r="N482" s="13"/>
    </row>
    <row r="483" spans="2:14" x14ac:dyDescent="0.2">
      <c r="B483" s="16"/>
      <c r="E483" s="17"/>
      <c r="F483" s="17"/>
      <c r="G483" s="13"/>
      <c r="H483" s="13"/>
      <c r="I483" s="17"/>
      <c r="J483" s="17"/>
      <c r="K483" s="13"/>
      <c r="L483" s="13"/>
    </row>
    <row r="484" spans="2:14" x14ac:dyDescent="0.2">
      <c r="B484" s="15"/>
      <c r="E484" s="18"/>
      <c r="F484" s="18"/>
      <c r="I484" s="18"/>
      <c r="J484" s="18"/>
    </row>
    <row r="485" spans="2:14" x14ac:dyDescent="0.2">
      <c r="B485" s="15"/>
      <c r="E485" s="18"/>
      <c r="F485" s="18"/>
      <c r="I485" s="18"/>
      <c r="J485" s="18"/>
    </row>
    <row r="486" spans="2:14" x14ac:dyDescent="0.2">
      <c r="B486" s="15"/>
      <c r="E486" s="18"/>
      <c r="F486" s="18"/>
      <c r="I486" s="18"/>
      <c r="J486" s="18"/>
    </row>
    <row r="487" spans="2:14" x14ac:dyDescent="0.2">
      <c r="B487" s="15"/>
      <c r="E487" s="18"/>
      <c r="F487" s="18"/>
      <c r="I487" s="18"/>
      <c r="J487" s="18"/>
    </row>
    <row r="488" spans="2:14" x14ac:dyDescent="0.2">
      <c r="B488" s="15"/>
      <c r="E488" s="17"/>
      <c r="F488" s="17"/>
      <c r="G488" s="13"/>
      <c r="H488" s="13"/>
      <c r="I488" s="17"/>
      <c r="J488" s="17"/>
      <c r="K488" s="13"/>
      <c r="L488" s="13"/>
      <c r="M488" s="13"/>
      <c r="N488" s="13"/>
    </row>
    <row r="489" spans="2:14" x14ac:dyDescent="0.2">
      <c r="B489" s="16"/>
      <c r="E489" s="17"/>
      <c r="F489" s="17"/>
      <c r="G489" s="13"/>
      <c r="H489" s="13"/>
      <c r="I489" s="17"/>
      <c r="J489" s="17"/>
      <c r="K489" s="13"/>
      <c r="L489" s="13"/>
    </row>
    <row r="490" spans="2:14" x14ac:dyDescent="0.2">
      <c r="B490" s="15"/>
      <c r="E490" s="18"/>
      <c r="F490" s="18"/>
      <c r="I490" s="18"/>
      <c r="J490" s="18"/>
    </row>
    <row r="491" spans="2:14" x14ac:dyDescent="0.2">
      <c r="B491" s="15"/>
      <c r="E491" s="17"/>
      <c r="F491" s="17"/>
      <c r="G491" s="13"/>
      <c r="H491" s="13"/>
      <c r="I491" s="17"/>
      <c r="J491" s="17"/>
      <c r="K491" s="13"/>
      <c r="L491" s="13"/>
      <c r="M491" s="13"/>
      <c r="N491" s="13"/>
    </row>
    <row r="492" spans="2:14" x14ac:dyDescent="0.2">
      <c r="B492" s="16"/>
      <c r="E492" s="17"/>
      <c r="F492" s="17"/>
      <c r="G492" s="13"/>
      <c r="H492" s="13"/>
      <c r="I492" s="17"/>
      <c r="J492" s="17"/>
      <c r="K492" s="13"/>
      <c r="L492" s="13"/>
    </row>
    <row r="493" spans="2:14" x14ac:dyDescent="0.2">
      <c r="B493" s="15"/>
      <c r="E493" s="18"/>
      <c r="F493" s="18"/>
      <c r="I493" s="18"/>
      <c r="J493" s="18"/>
    </row>
    <row r="494" spans="2:14" x14ac:dyDescent="0.2">
      <c r="B494" s="15"/>
      <c r="E494" s="17"/>
      <c r="F494" s="17"/>
      <c r="G494" s="13"/>
      <c r="H494" s="13"/>
      <c r="I494" s="17"/>
      <c r="J494" s="17"/>
      <c r="K494" s="13"/>
      <c r="L494" s="13"/>
      <c r="M494" s="13"/>
      <c r="N494" s="13"/>
    </row>
    <row r="495" spans="2:14" x14ac:dyDescent="0.2">
      <c r="B495" s="15"/>
      <c r="E495" s="18"/>
      <c r="F495" s="18"/>
      <c r="I495" s="18"/>
      <c r="J495" s="18"/>
    </row>
    <row r="496" spans="2:14" x14ac:dyDescent="0.2">
      <c r="B496" s="16"/>
      <c r="E496" s="17"/>
      <c r="F496" s="17"/>
      <c r="G496" s="13"/>
      <c r="H496" s="13"/>
      <c r="I496" s="17"/>
      <c r="J496" s="17"/>
      <c r="K496" s="13"/>
      <c r="L496" s="13"/>
    </row>
    <row r="497" spans="2:14" x14ac:dyDescent="0.2">
      <c r="B497" s="16"/>
      <c r="E497" s="17"/>
      <c r="F497" s="17"/>
      <c r="G497" s="13"/>
      <c r="H497" s="13"/>
      <c r="I497" s="17"/>
      <c r="J497" s="17"/>
      <c r="K497" s="13"/>
      <c r="L497" s="13"/>
    </row>
    <row r="498" spans="2:14" x14ac:dyDescent="0.2">
      <c r="B498" s="15"/>
      <c r="E498" s="17"/>
      <c r="F498" s="17"/>
      <c r="G498" s="13"/>
      <c r="H498" s="13"/>
      <c r="I498" s="17"/>
      <c r="J498" s="17"/>
      <c r="K498" s="13"/>
      <c r="L498" s="13"/>
      <c r="M498" s="13"/>
      <c r="N498" s="13"/>
    </row>
    <row r="499" spans="2:14" x14ac:dyDescent="0.2">
      <c r="B499" s="15"/>
      <c r="E499" s="18"/>
      <c r="F499" s="18"/>
      <c r="I499" s="18"/>
      <c r="J499" s="18"/>
    </row>
    <row r="500" spans="2:14" x14ac:dyDescent="0.2">
      <c r="B500" s="15"/>
      <c r="E500" s="18"/>
      <c r="F500" s="18"/>
      <c r="I500" s="18"/>
      <c r="J500" s="18"/>
    </row>
    <row r="501" spans="2:14" x14ac:dyDescent="0.2">
      <c r="B501" s="15"/>
      <c r="E501" s="17"/>
      <c r="F501" s="17"/>
      <c r="G501" s="13"/>
      <c r="H501" s="13"/>
      <c r="I501" s="17"/>
      <c r="J501" s="17"/>
      <c r="K501" s="13"/>
      <c r="L501" s="13"/>
      <c r="M501" s="13"/>
      <c r="N501" s="13"/>
    </row>
    <row r="502" spans="2:14" x14ac:dyDescent="0.2">
      <c r="B502" s="15"/>
      <c r="E502" s="18"/>
      <c r="F502" s="18"/>
      <c r="I502" s="18"/>
      <c r="J502" s="18"/>
    </row>
    <row r="503" spans="2:14" x14ac:dyDescent="0.2">
      <c r="B503" s="16"/>
      <c r="E503" s="17"/>
      <c r="F503" s="17"/>
      <c r="G503" s="13"/>
      <c r="H503" s="13"/>
      <c r="I503" s="17"/>
      <c r="J503" s="17"/>
      <c r="K503" s="13"/>
      <c r="L503" s="13"/>
      <c r="M503" s="13"/>
      <c r="N503" s="13"/>
    </row>
    <row r="504" spans="2:14" x14ac:dyDescent="0.2">
      <c r="B504" s="15"/>
      <c r="E504" s="18"/>
      <c r="F504" s="18"/>
      <c r="I504" s="18"/>
      <c r="J504" s="18"/>
    </row>
    <row r="505" spans="2:14" x14ac:dyDescent="0.2">
      <c r="B505" s="15"/>
      <c r="E505" s="18"/>
      <c r="F505" s="18"/>
      <c r="I505" s="18"/>
      <c r="J505" s="18"/>
    </row>
    <row r="506" spans="2:14" x14ac:dyDescent="0.2">
      <c r="B506" s="16"/>
      <c r="E506" s="17"/>
      <c r="F506" s="17"/>
      <c r="G506" s="13"/>
      <c r="H506" s="13"/>
      <c r="I506" s="17"/>
      <c r="J506" s="17"/>
      <c r="K506" s="13"/>
      <c r="L506" s="13"/>
    </row>
    <row r="507" spans="2:14" x14ac:dyDescent="0.2">
      <c r="B507" s="15"/>
      <c r="E507" s="17"/>
      <c r="F507" s="17"/>
      <c r="G507" s="13"/>
      <c r="H507" s="13"/>
      <c r="I507" s="17"/>
      <c r="J507" s="17"/>
      <c r="K507" s="13"/>
      <c r="L507" s="13"/>
      <c r="M507" s="13"/>
      <c r="N507" s="13"/>
    </row>
    <row r="508" spans="2:14" x14ac:dyDescent="0.2">
      <c r="B508" s="15"/>
      <c r="E508" s="17"/>
      <c r="F508" s="17"/>
      <c r="G508" s="13"/>
      <c r="H508" s="13"/>
      <c r="I508" s="17"/>
      <c r="J508" s="17"/>
      <c r="K508" s="13"/>
      <c r="L508" s="13"/>
      <c r="M508" s="13"/>
      <c r="N508" s="13"/>
    </row>
    <row r="509" spans="2:14" x14ac:dyDescent="0.2">
      <c r="B509" s="16"/>
      <c r="E509" s="17"/>
      <c r="F509" s="17"/>
      <c r="G509" s="13"/>
      <c r="H509" s="13"/>
      <c r="I509" s="17"/>
      <c r="J509" s="17"/>
      <c r="K509" s="13"/>
      <c r="L509" s="13"/>
    </row>
    <row r="510" spans="2:14" x14ac:dyDescent="0.2">
      <c r="B510" s="15"/>
      <c r="E510" s="18"/>
      <c r="F510" s="18"/>
      <c r="I510" s="18"/>
      <c r="J510" s="18"/>
    </row>
    <row r="511" spans="2:14" x14ac:dyDescent="0.2">
      <c r="B511" s="15"/>
      <c r="E511" s="18"/>
      <c r="F511" s="18"/>
      <c r="I511" s="18"/>
      <c r="J511" s="18"/>
    </row>
    <row r="512" spans="2:14" x14ac:dyDescent="0.2">
      <c r="B512" s="15"/>
      <c r="E512" s="18"/>
      <c r="F512" s="18"/>
      <c r="I512" s="18"/>
      <c r="J512" s="18"/>
    </row>
    <row r="513" spans="2:14" x14ac:dyDescent="0.2">
      <c r="B513" s="16"/>
      <c r="E513" s="17"/>
      <c r="F513" s="17"/>
      <c r="G513" s="13"/>
      <c r="H513" s="13"/>
      <c r="I513" s="17"/>
      <c r="J513" s="17"/>
      <c r="K513" s="13"/>
      <c r="L513" s="13"/>
      <c r="M513" s="13"/>
      <c r="N513" s="13"/>
    </row>
    <row r="514" spans="2:14" x14ac:dyDescent="0.2">
      <c r="B514" s="15"/>
      <c r="E514" s="18"/>
      <c r="F514" s="18"/>
      <c r="I514" s="18"/>
      <c r="J514" s="18"/>
    </row>
    <row r="515" spans="2:14" x14ac:dyDescent="0.2">
      <c r="B515" s="15"/>
      <c r="E515" s="17"/>
      <c r="F515" s="17"/>
      <c r="G515" s="13"/>
      <c r="H515" s="13"/>
      <c r="I515" s="17"/>
      <c r="J515" s="17"/>
      <c r="K515" s="13"/>
      <c r="L515" s="13"/>
      <c r="M515" s="13"/>
      <c r="N515" s="13"/>
    </row>
    <row r="516" spans="2:14" x14ac:dyDescent="0.2">
      <c r="B516" s="16"/>
      <c r="E516" s="17"/>
      <c r="F516" s="17"/>
      <c r="G516" s="13"/>
      <c r="H516" s="13"/>
      <c r="I516" s="17"/>
      <c r="J516" s="17"/>
      <c r="K516" s="13"/>
      <c r="L516" s="13"/>
    </row>
    <row r="517" spans="2:14" x14ac:dyDescent="0.2">
      <c r="B517" s="15"/>
      <c r="E517" s="17"/>
      <c r="F517" s="17"/>
      <c r="G517" s="13"/>
      <c r="H517" s="13"/>
      <c r="I517" s="17"/>
      <c r="J517" s="17"/>
      <c r="K517" s="13"/>
      <c r="L517" s="13"/>
      <c r="M517" s="13"/>
      <c r="N517" s="13"/>
    </row>
    <row r="518" spans="2:14" x14ac:dyDescent="0.2">
      <c r="B518" s="16"/>
      <c r="E518" s="17"/>
      <c r="F518" s="17"/>
      <c r="G518" s="13"/>
      <c r="H518" s="13"/>
      <c r="I518" s="17"/>
      <c r="J518" s="17"/>
      <c r="K518" s="13"/>
      <c r="L518" s="13"/>
    </row>
    <row r="519" spans="2:14" x14ac:dyDescent="0.2">
      <c r="B519" s="15"/>
      <c r="E519" s="18"/>
      <c r="F519" s="18"/>
      <c r="I519" s="18"/>
      <c r="J519" s="18"/>
    </row>
    <row r="520" spans="2:14" x14ac:dyDescent="0.2">
      <c r="B520" s="15"/>
      <c r="E520" s="18"/>
      <c r="F520" s="18"/>
      <c r="I520" s="18"/>
      <c r="J520" s="18"/>
    </row>
    <row r="521" spans="2:14" x14ac:dyDescent="0.2">
      <c r="B521" s="15"/>
      <c r="E521" s="18"/>
      <c r="F521" s="18"/>
      <c r="I521" s="18"/>
      <c r="J521" s="18"/>
    </row>
    <row r="522" spans="2:14" x14ac:dyDescent="0.2">
      <c r="B522" s="16"/>
      <c r="E522" s="17"/>
      <c r="F522" s="17"/>
      <c r="G522" s="13"/>
      <c r="H522" s="13"/>
      <c r="I522" s="17"/>
      <c r="J522" s="17"/>
      <c r="K522" s="13"/>
      <c r="L522" s="13"/>
    </row>
    <row r="523" spans="2:14" x14ac:dyDescent="0.2">
      <c r="B523" s="16"/>
      <c r="E523" s="17"/>
      <c r="F523" s="17"/>
      <c r="G523" s="13"/>
      <c r="H523" s="13"/>
      <c r="I523" s="17"/>
      <c r="J523" s="17"/>
      <c r="K523" s="13"/>
      <c r="L523" s="13"/>
    </row>
    <row r="524" spans="2:14" x14ac:dyDescent="0.2">
      <c r="B524" s="15"/>
      <c r="E524" s="17"/>
      <c r="F524" s="17"/>
      <c r="G524" s="13"/>
      <c r="H524" s="13"/>
      <c r="I524" s="17"/>
      <c r="J524" s="17"/>
      <c r="K524" s="13"/>
      <c r="L524" s="13"/>
      <c r="M524" s="13"/>
      <c r="N524" s="13"/>
    </row>
    <row r="525" spans="2:14" x14ac:dyDescent="0.2">
      <c r="B525" s="15"/>
      <c r="E525" s="18"/>
      <c r="F525" s="18"/>
      <c r="I525" s="18"/>
      <c r="J525" s="18"/>
    </row>
    <row r="526" spans="2:14" x14ac:dyDescent="0.2">
      <c r="B526" s="15"/>
      <c r="E526" s="18"/>
      <c r="F526" s="18"/>
      <c r="I526" s="18"/>
      <c r="J526" s="18"/>
    </row>
    <row r="527" spans="2:14" x14ac:dyDescent="0.2">
      <c r="B527" s="15"/>
      <c r="E527" s="18"/>
      <c r="F527" s="18"/>
      <c r="I527" s="18"/>
      <c r="J527" s="18"/>
    </row>
    <row r="528" spans="2:14" x14ac:dyDescent="0.2">
      <c r="B528" s="16"/>
      <c r="E528" s="17"/>
      <c r="F528" s="17"/>
      <c r="G528" s="13"/>
      <c r="H528" s="13"/>
      <c r="I528" s="17"/>
      <c r="J528" s="17"/>
      <c r="K528" s="13"/>
      <c r="L528" s="13"/>
    </row>
    <row r="529" spans="2:14" x14ac:dyDescent="0.2">
      <c r="B529" s="15"/>
      <c r="E529" s="18"/>
      <c r="F529" s="18"/>
      <c r="I529" s="18"/>
      <c r="J529" s="18"/>
    </row>
    <row r="530" spans="2:14" x14ac:dyDescent="0.2">
      <c r="B530" s="16"/>
      <c r="E530" s="17"/>
      <c r="F530" s="17"/>
      <c r="G530" s="13"/>
      <c r="H530" s="13"/>
      <c r="I530" s="17"/>
      <c r="J530" s="17"/>
      <c r="K530" s="13"/>
      <c r="L530" s="13"/>
      <c r="M530" s="13"/>
      <c r="N530" s="13"/>
    </row>
    <row r="531" spans="2:14" x14ac:dyDescent="0.2">
      <c r="B531" s="15"/>
      <c r="E531" s="18"/>
      <c r="F531" s="18"/>
      <c r="I531" s="18"/>
      <c r="J531" s="18"/>
    </row>
    <row r="532" spans="2:14" x14ac:dyDescent="0.2">
      <c r="B532" s="16"/>
      <c r="E532" s="17"/>
      <c r="F532" s="17"/>
      <c r="G532" s="13"/>
      <c r="H532" s="13"/>
      <c r="I532" s="17"/>
      <c r="J532" s="17"/>
      <c r="K532" s="13"/>
      <c r="L532" s="13"/>
    </row>
    <row r="533" spans="2:14" x14ac:dyDescent="0.2">
      <c r="B533" s="15"/>
      <c r="E533" s="17"/>
      <c r="F533" s="17"/>
      <c r="G533" s="13"/>
      <c r="H533" s="13"/>
      <c r="I533" s="17"/>
      <c r="J533" s="17"/>
      <c r="K533" s="13"/>
      <c r="L533" s="13"/>
      <c r="M533" s="13"/>
      <c r="N533" s="13"/>
    </row>
    <row r="534" spans="2:14" x14ac:dyDescent="0.2">
      <c r="B534" s="15"/>
      <c r="E534" s="18"/>
      <c r="F534" s="18"/>
      <c r="I534" s="18"/>
      <c r="J534" s="18"/>
    </row>
    <row r="535" spans="2:14" x14ac:dyDescent="0.2">
      <c r="B535" s="15"/>
      <c r="E535" s="17"/>
      <c r="F535" s="17"/>
      <c r="G535" s="13"/>
      <c r="H535" s="13"/>
      <c r="I535" s="17"/>
      <c r="J535" s="17"/>
      <c r="K535" s="13"/>
      <c r="L535" s="13"/>
      <c r="M535" s="13"/>
      <c r="N535" s="13"/>
    </row>
    <row r="536" spans="2:14" x14ac:dyDescent="0.2">
      <c r="B536" s="15"/>
      <c r="E536" s="18"/>
      <c r="F536" s="18"/>
      <c r="I536" s="18"/>
      <c r="J536" s="18"/>
    </row>
    <row r="537" spans="2:14" x14ac:dyDescent="0.2">
      <c r="B537" s="15"/>
      <c r="E537" s="18"/>
      <c r="F537" s="18"/>
      <c r="I537" s="18"/>
      <c r="J537" s="18"/>
    </row>
    <row r="538" spans="2:14" x14ac:dyDescent="0.2">
      <c r="B538" s="15"/>
      <c r="E538" s="18"/>
      <c r="F538" s="18"/>
      <c r="I538" s="18"/>
      <c r="J538" s="18"/>
    </row>
    <row r="539" spans="2:14" x14ac:dyDescent="0.2">
      <c r="B539" s="16"/>
      <c r="E539" s="17"/>
      <c r="F539" s="17"/>
      <c r="G539" s="13"/>
      <c r="H539" s="13"/>
      <c r="I539" s="17"/>
      <c r="J539" s="17"/>
      <c r="K539" s="13"/>
      <c r="L539" s="13"/>
      <c r="M539" s="13"/>
      <c r="N539" s="13"/>
    </row>
    <row r="540" spans="2:14" x14ac:dyDescent="0.2">
      <c r="B540" s="15"/>
      <c r="E540" s="17"/>
      <c r="F540" s="17"/>
      <c r="G540" s="13"/>
      <c r="H540" s="13"/>
      <c r="I540" s="17"/>
      <c r="J540" s="17"/>
      <c r="K540" s="13"/>
      <c r="L540" s="13"/>
      <c r="M540" s="13"/>
      <c r="N540" s="13"/>
    </row>
    <row r="541" spans="2:14" x14ac:dyDescent="0.2">
      <c r="B541" s="15"/>
      <c r="E541" s="18"/>
      <c r="F541" s="18"/>
      <c r="I541" s="18"/>
      <c r="J541" s="18"/>
    </row>
    <row r="542" spans="2:14" x14ac:dyDescent="0.2">
      <c r="B542" s="15"/>
      <c r="E542" s="17"/>
      <c r="F542" s="17"/>
      <c r="G542" s="13"/>
      <c r="H542" s="13"/>
      <c r="I542" s="17"/>
      <c r="J542" s="17"/>
      <c r="K542" s="13"/>
      <c r="L542" s="13"/>
      <c r="M542" s="13"/>
      <c r="N542" s="13"/>
    </row>
    <row r="543" spans="2:14" x14ac:dyDescent="0.2">
      <c r="B543" s="15"/>
      <c r="E543" s="17"/>
      <c r="F543" s="17"/>
      <c r="G543" s="13"/>
      <c r="H543" s="13"/>
      <c r="I543" s="17"/>
      <c r="J543" s="17"/>
      <c r="K543" s="13"/>
      <c r="L543" s="13"/>
      <c r="M543" s="13"/>
      <c r="N543" s="13"/>
    </row>
    <row r="544" spans="2:14" x14ac:dyDescent="0.2">
      <c r="B544" s="15"/>
      <c r="E544" s="18"/>
      <c r="F544" s="18"/>
      <c r="I544" s="18"/>
      <c r="J544" s="18"/>
    </row>
    <row r="545" spans="2:14" x14ac:dyDescent="0.2">
      <c r="B545" s="16"/>
      <c r="E545" s="17"/>
      <c r="F545" s="17"/>
      <c r="G545" s="13"/>
      <c r="H545" s="13"/>
      <c r="I545" s="17"/>
      <c r="J545" s="17"/>
      <c r="K545" s="13"/>
      <c r="L545" s="13"/>
    </row>
    <row r="546" spans="2:14" x14ac:dyDescent="0.2">
      <c r="B546" s="15"/>
      <c r="E546" s="18"/>
      <c r="F546" s="18"/>
      <c r="I546" s="18"/>
      <c r="J546" s="18"/>
    </row>
    <row r="547" spans="2:14" x14ac:dyDescent="0.2">
      <c r="B547" s="15"/>
      <c r="E547" s="18"/>
      <c r="F547" s="18"/>
      <c r="I547" s="18"/>
      <c r="J547" s="18"/>
    </row>
    <row r="548" spans="2:14" x14ac:dyDescent="0.2">
      <c r="B548" s="16"/>
      <c r="E548" s="17"/>
      <c r="F548" s="17"/>
      <c r="G548" s="13"/>
      <c r="H548" s="13"/>
      <c r="I548" s="17"/>
      <c r="J548" s="17"/>
      <c r="K548" s="13"/>
      <c r="L548" s="13"/>
      <c r="M548" s="13"/>
      <c r="N548" s="13"/>
    </row>
    <row r="549" spans="2:14" x14ac:dyDescent="0.2">
      <c r="B549" s="15"/>
      <c r="E549" s="18"/>
      <c r="F549" s="18"/>
      <c r="I549" s="18"/>
      <c r="J549" s="18"/>
    </row>
    <row r="550" spans="2:14" x14ac:dyDescent="0.2">
      <c r="B550" s="16"/>
      <c r="E550" s="13"/>
      <c r="F550" s="13"/>
      <c r="G550" s="13"/>
      <c r="H550" s="13"/>
      <c r="I550" s="13"/>
      <c r="J550" s="13"/>
      <c r="K550" s="13"/>
      <c r="L550" s="13"/>
    </row>
    <row r="551" spans="2:14" x14ac:dyDescent="0.2">
      <c r="B551" s="15"/>
      <c r="E551" s="17"/>
      <c r="F551" s="17"/>
      <c r="G551" s="13"/>
      <c r="H551" s="13"/>
      <c r="I551" s="17"/>
      <c r="J551" s="17"/>
      <c r="K551" s="13"/>
      <c r="L551" s="13"/>
      <c r="M551" s="13"/>
      <c r="N551" s="13"/>
    </row>
    <row r="552" spans="2:14" x14ac:dyDescent="0.2">
      <c r="B552" s="15"/>
      <c r="E552" s="17"/>
      <c r="F552" s="17"/>
      <c r="G552" s="13"/>
      <c r="H552" s="13"/>
      <c r="I552" s="17"/>
      <c r="J552" s="17"/>
      <c r="K552" s="13"/>
      <c r="L552" s="13"/>
      <c r="M552" s="13"/>
      <c r="N552" s="13"/>
    </row>
    <row r="553" spans="2:14" x14ac:dyDescent="0.2">
      <c r="B553" s="15"/>
      <c r="E553" s="17"/>
      <c r="F553" s="17"/>
      <c r="G553" s="13"/>
      <c r="H553" s="13"/>
      <c r="I553" s="17"/>
      <c r="J553" s="17"/>
      <c r="K553" s="13"/>
      <c r="L553" s="13"/>
      <c r="M553" s="13"/>
      <c r="N553" s="13"/>
    </row>
    <row r="554" spans="2:14" x14ac:dyDescent="0.2">
      <c r="B554" s="16"/>
      <c r="E554" s="17"/>
      <c r="F554" s="17"/>
      <c r="G554" s="13"/>
      <c r="H554" s="13"/>
      <c r="I554" s="17"/>
      <c r="J554" s="17"/>
      <c r="K554" s="13"/>
      <c r="L554" s="13"/>
      <c r="M554" s="13"/>
      <c r="N554" s="13"/>
    </row>
    <row r="555" spans="2:14" x14ac:dyDescent="0.2">
      <c r="B555" s="16"/>
      <c r="E555" s="17"/>
      <c r="F555" s="17"/>
      <c r="G555" s="13"/>
      <c r="H555" s="13"/>
      <c r="I555" s="17"/>
      <c r="J555" s="17"/>
      <c r="K555" s="13"/>
      <c r="L555" s="13"/>
      <c r="M555" s="13"/>
      <c r="N555" s="13"/>
    </row>
    <row r="556" spans="2:14" x14ac:dyDescent="0.2">
      <c r="B556" s="15"/>
      <c r="E556" s="18"/>
      <c r="F556" s="18"/>
      <c r="I556" s="18"/>
      <c r="J556" s="18"/>
    </row>
    <row r="557" spans="2:14" x14ac:dyDescent="0.2">
      <c r="B557" s="16"/>
      <c r="E557" s="17"/>
      <c r="F557" s="17"/>
      <c r="G557" s="13"/>
      <c r="H557" s="13"/>
      <c r="I557" s="17"/>
      <c r="J557" s="17"/>
      <c r="K557" s="13"/>
      <c r="L557" s="13"/>
      <c r="M557" s="13"/>
      <c r="N557" s="13"/>
    </row>
    <row r="558" spans="2:14" x14ac:dyDescent="0.2">
      <c r="B558" s="16"/>
      <c r="E558" s="17"/>
      <c r="F558" s="17"/>
      <c r="G558" s="13"/>
      <c r="H558" s="13"/>
      <c r="I558" s="17"/>
      <c r="J558" s="17"/>
      <c r="K558" s="13"/>
      <c r="L558" s="13"/>
    </row>
    <row r="559" spans="2:14" x14ac:dyDescent="0.2">
      <c r="B559" s="15"/>
      <c r="E559" s="17"/>
      <c r="F559" s="17"/>
      <c r="G559" s="13"/>
      <c r="H559" s="13"/>
      <c r="I559" s="17"/>
      <c r="J559" s="17"/>
      <c r="K559" s="13"/>
      <c r="L559" s="13"/>
      <c r="M559" s="13"/>
      <c r="N559" s="13"/>
    </row>
    <row r="560" spans="2:14" x14ac:dyDescent="0.2">
      <c r="B560" s="15"/>
      <c r="E560" s="18"/>
      <c r="F560" s="18"/>
      <c r="I560" s="18"/>
      <c r="J560" s="18"/>
    </row>
    <row r="561" spans="2:14" x14ac:dyDescent="0.2">
      <c r="B561" s="15"/>
    </row>
    <row r="562" spans="2:14" x14ac:dyDescent="0.2">
      <c r="B562" s="15"/>
      <c r="E562" s="17"/>
      <c r="F562" s="17"/>
      <c r="G562" s="13"/>
      <c r="H562" s="13"/>
      <c r="I562" s="17"/>
      <c r="J562" s="17"/>
      <c r="K562" s="13"/>
      <c r="L562" s="13"/>
      <c r="M562" s="13"/>
      <c r="N562" s="13"/>
    </row>
    <row r="563" spans="2:14" x14ac:dyDescent="0.2">
      <c r="B563" s="16"/>
      <c r="E563" s="17"/>
      <c r="F563" s="17"/>
      <c r="G563" s="13"/>
      <c r="H563" s="13"/>
      <c r="I563" s="17"/>
      <c r="J563" s="17"/>
      <c r="K563" s="13"/>
      <c r="L563" s="13"/>
      <c r="M563" s="13"/>
      <c r="N563" s="13"/>
    </row>
    <row r="564" spans="2:14" x14ac:dyDescent="0.2">
      <c r="B564" s="15"/>
      <c r="E564" s="17"/>
      <c r="F564" s="17"/>
      <c r="G564" s="13"/>
      <c r="H564" s="13"/>
      <c r="I564" s="17"/>
      <c r="J564" s="17"/>
      <c r="K564" s="13"/>
      <c r="L564" s="13"/>
      <c r="M564" s="13"/>
      <c r="N564" s="13"/>
    </row>
    <row r="565" spans="2:14" x14ac:dyDescent="0.2">
      <c r="E565" s="17"/>
      <c r="F565" s="17"/>
      <c r="G565" s="13"/>
      <c r="H565" s="13"/>
      <c r="I565" s="17"/>
      <c r="J565" s="17"/>
      <c r="K565" s="13"/>
      <c r="L565" s="13"/>
      <c r="M565" s="13"/>
      <c r="N565" s="13"/>
    </row>
    <row r="566" spans="2:14" x14ac:dyDescent="0.2">
      <c r="B566" s="16"/>
      <c r="E566" s="17"/>
      <c r="F566" s="17"/>
      <c r="G566" s="13"/>
      <c r="H566" s="13"/>
      <c r="I566" s="17"/>
      <c r="J566" s="17"/>
      <c r="K566" s="13"/>
      <c r="L566" s="13"/>
      <c r="M566" s="13"/>
      <c r="N566" s="13"/>
    </row>
    <row r="567" spans="2:14" x14ac:dyDescent="0.2">
      <c r="B567" s="16"/>
      <c r="E567" s="17"/>
      <c r="F567" s="17"/>
      <c r="G567" s="13"/>
      <c r="H567" s="13"/>
      <c r="I567" s="17"/>
      <c r="J567" s="17"/>
      <c r="K567" s="13"/>
      <c r="L567" s="13"/>
    </row>
    <row r="568" spans="2:14" x14ac:dyDescent="0.2">
      <c r="B568" s="16"/>
      <c r="E568" s="17"/>
      <c r="F568" s="17"/>
      <c r="G568" s="13"/>
      <c r="H568" s="13"/>
      <c r="I568" s="17"/>
      <c r="J568" s="17"/>
      <c r="K568" s="13"/>
      <c r="L568" s="13"/>
      <c r="M568" s="13"/>
      <c r="N568" s="13"/>
    </row>
    <row r="569" spans="2:14" x14ac:dyDescent="0.2">
      <c r="B569" s="16"/>
      <c r="E569" s="17"/>
      <c r="F569" s="17"/>
      <c r="G569" s="13"/>
      <c r="H569" s="13"/>
      <c r="I569" s="17"/>
      <c r="J569" s="17"/>
      <c r="K569" s="13"/>
      <c r="L569" s="13"/>
    </row>
    <row r="570" spans="2:14" x14ac:dyDescent="0.2">
      <c r="B570" s="16"/>
      <c r="E570" s="17"/>
      <c r="F570" s="17"/>
      <c r="G570" s="13"/>
      <c r="H570" s="13"/>
      <c r="I570" s="17"/>
      <c r="J570" s="17"/>
      <c r="K570" s="13"/>
      <c r="L570" s="13"/>
      <c r="M570" s="13"/>
      <c r="N570" s="13"/>
    </row>
    <row r="571" spans="2:14" x14ac:dyDescent="0.2">
      <c r="B571" s="15"/>
      <c r="E571" s="18"/>
      <c r="F571" s="18"/>
      <c r="I571" s="18"/>
      <c r="J571" s="18"/>
    </row>
    <row r="572" spans="2:14" x14ac:dyDescent="0.2">
      <c r="B572" s="16"/>
      <c r="E572" s="13"/>
      <c r="F572" s="13"/>
      <c r="G572" s="13"/>
      <c r="H572" s="13"/>
      <c r="I572" s="13"/>
      <c r="J572" s="13"/>
      <c r="K572" s="13"/>
      <c r="L572" s="13"/>
    </row>
    <row r="573" spans="2:14" x14ac:dyDescent="0.2">
      <c r="B573" s="15"/>
      <c r="E573" s="17"/>
      <c r="F573" s="17"/>
      <c r="G573" s="13"/>
      <c r="H573" s="13"/>
      <c r="I573" s="17"/>
      <c r="J573" s="17"/>
      <c r="K573" s="13"/>
      <c r="L573" s="13"/>
      <c r="M573" s="13"/>
      <c r="N573" s="13"/>
    </row>
    <row r="574" spans="2:14" x14ac:dyDescent="0.2">
      <c r="B574" s="16"/>
      <c r="E574" s="17"/>
      <c r="F574" s="17"/>
      <c r="G574" s="13"/>
      <c r="H574" s="13"/>
      <c r="I574" s="17"/>
      <c r="J574" s="17"/>
      <c r="K574" s="13"/>
      <c r="L574" s="13"/>
      <c r="M574" s="13"/>
      <c r="N574" s="13"/>
    </row>
    <row r="575" spans="2:14" x14ac:dyDescent="0.2">
      <c r="B575" s="15"/>
      <c r="E575" s="17"/>
      <c r="F575" s="17"/>
      <c r="G575" s="13"/>
      <c r="H575" s="13"/>
      <c r="I575" s="17"/>
      <c r="J575" s="17"/>
      <c r="K575" s="13"/>
      <c r="L575" s="13"/>
      <c r="M575" s="13"/>
      <c r="N575" s="13"/>
    </row>
    <row r="576" spans="2:14" x14ac:dyDescent="0.2">
      <c r="E576" s="17"/>
      <c r="F576" s="17"/>
      <c r="G576" s="13"/>
      <c r="H576" s="13"/>
      <c r="I576" s="17"/>
      <c r="J576" s="17"/>
      <c r="K576" s="13"/>
      <c r="L576" s="13"/>
      <c r="M576" s="13"/>
      <c r="N576" s="13"/>
    </row>
    <row r="577" spans="2:14" x14ac:dyDescent="0.2">
      <c r="B577" s="16"/>
      <c r="E577" s="17"/>
      <c r="F577" s="17"/>
      <c r="G577" s="13"/>
      <c r="H577" s="13"/>
      <c r="I577" s="17"/>
      <c r="J577" s="17"/>
      <c r="K577" s="13"/>
      <c r="L577" s="13"/>
    </row>
    <row r="578" spans="2:14" x14ac:dyDescent="0.2">
      <c r="B578" s="16"/>
      <c r="E578" s="13"/>
      <c r="F578" s="13"/>
      <c r="G578" s="13"/>
      <c r="H578" s="13"/>
      <c r="I578" s="13"/>
      <c r="J578" s="13"/>
      <c r="K578" s="13"/>
      <c r="L578" s="13"/>
      <c r="M578" s="13"/>
      <c r="N578" s="13"/>
    </row>
    <row r="579" spans="2:14" x14ac:dyDescent="0.2">
      <c r="B579" s="16"/>
      <c r="E579" s="13"/>
      <c r="F579" s="13"/>
      <c r="G579" s="13"/>
      <c r="H579" s="13"/>
      <c r="I579" s="13"/>
      <c r="J579" s="13"/>
      <c r="K579" s="13"/>
      <c r="L579" s="13"/>
    </row>
    <row r="580" spans="2:14" x14ac:dyDescent="0.2">
      <c r="B580" s="16"/>
      <c r="E580" s="13"/>
      <c r="F580" s="13"/>
      <c r="G580" s="13"/>
      <c r="H580" s="13"/>
      <c r="I580" s="13"/>
      <c r="J580" s="13"/>
      <c r="K580" s="13"/>
      <c r="L580" s="13"/>
    </row>
    <row r="581" spans="2:14" x14ac:dyDescent="0.2">
      <c r="B581" s="16"/>
      <c r="E581" s="13"/>
      <c r="F581" s="13"/>
      <c r="G581" s="13"/>
      <c r="H581" s="13"/>
      <c r="I581" s="13"/>
      <c r="J581" s="13"/>
      <c r="K581" s="13"/>
      <c r="L581" s="13"/>
    </row>
    <row r="582" spans="2:14" x14ac:dyDescent="0.2">
      <c r="B582" s="15"/>
    </row>
    <row r="583" spans="2:14" x14ac:dyDescent="0.2">
      <c r="B583" s="16"/>
      <c r="E583" s="13"/>
      <c r="F583" s="13"/>
      <c r="G583" s="13"/>
      <c r="H583" s="13"/>
      <c r="I583" s="13"/>
      <c r="J583" s="13"/>
      <c r="K583" s="13"/>
      <c r="L583" s="13"/>
    </row>
    <row r="584" spans="2:14" x14ac:dyDescent="0.2">
      <c r="B584" s="15"/>
    </row>
    <row r="585" spans="2:14" x14ac:dyDescent="0.2">
      <c r="B585" s="16"/>
      <c r="E585" s="13"/>
      <c r="F585" s="13"/>
      <c r="G585" s="13"/>
      <c r="H585" s="13"/>
      <c r="I585" s="13"/>
      <c r="J585" s="13"/>
      <c r="K585" s="13"/>
      <c r="L585" s="13"/>
    </row>
    <row r="586" spans="2:14" x14ac:dyDescent="0.2">
      <c r="B586" s="15"/>
    </row>
    <row r="588" spans="2:14" x14ac:dyDescent="0.2">
      <c r="B588" s="16"/>
      <c r="E588" s="13"/>
      <c r="F588" s="13"/>
      <c r="G588" s="13"/>
      <c r="H588" s="13"/>
      <c r="I588" s="13"/>
      <c r="J588" s="13"/>
      <c r="K588" s="13"/>
      <c r="L588" s="13"/>
    </row>
    <row r="589" spans="2:14" x14ac:dyDescent="0.2">
      <c r="B589" s="16"/>
      <c r="E589" s="13"/>
      <c r="F589" s="13"/>
      <c r="G589" s="13"/>
      <c r="H589" s="13"/>
      <c r="I589" s="13"/>
      <c r="J589" s="13"/>
      <c r="K589" s="13"/>
      <c r="L589" s="13"/>
    </row>
    <row r="590" spans="2:14" x14ac:dyDescent="0.2">
      <c r="B590" s="16"/>
      <c r="E590" s="13"/>
      <c r="F590" s="13"/>
      <c r="G590" s="13"/>
      <c r="H590" s="13"/>
      <c r="I590" s="13"/>
      <c r="J590" s="13"/>
      <c r="K590" s="13"/>
      <c r="L590" s="13"/>
    </row>
    <row r="591" spans="2:14" x14ac:dyDescent="0.2">
      <c r="B591" s="16"/>
      <c r="E591" s="13"/>
      <c r="F591" s="13"/>
      <c r="G591" s="13"/>
      <c r="H591" s="13"/>
      <c r="I591" s="13"/>
      <c r="J591" s="13"/>
      <c r="K591" s="13"/>
      <c r="L591" s="13"/>
    </row>
    <row r="592" spans="2:14" x14ac:dyDescent="0.2">
      <c r="B592" s="15"/>
    </row>
    <row r="593" spans="2:12" x14ac:dyDescent="0.2">
      <c r="B593" s="14"/>
      <c r="E593" s="13"/>
      <c r="F593" s="13"/>
      <c r="G593" s="13"/>
      <c r="H593" s="13"/>
      <c r="I593" s="13"/>
      <c r="J593" s="13"/>
      <c r="K593" s="13"/>
      <c r="L593" s="13"/>
    </row>
  </sheetData>
  <mergeCells count="15">
    <mergeCell ref="C14:G15"/>
    <mergeCell ref="B14:B15"/>
    <mergeCell ref="B7:N7"/>
    <mergeCell ref="B8:N8"/>
    <mergeCell ref="J14:K15"/>
    <mergeCell ref="L14:M15"/>
    <mergeCell ref="H14:I15"/>
    <mergeCell ref="B12:M12"/>
    <mergeCell ref="B2:N2"/>
    <mergeCell ref="B3:N3"/>
    <mergeCell ref="B4:N4"/>
    <mergeCell ref="B6:N6"/>
    <mergeCell ref="B11:M11"/>
    <mergeCell ref="B5:N5"/>
    <mergeCell ref="B9:N9"/>
  </mergeCells>
  <pageMargins left="0.78740157480314965" right="0.78740157480314965" top="0.39370078740157483" bottom="0.39370078740157483" header="0" footer="0"/>
  <pageSetup orientation="landscape" r:id="rId1"/>
  <headerFooter alignWithMargins="0">
    <oddFooter>&amp;C&amp;L&amp;R&amp;"Arial,"&amp;7Página (&amp;P) de (&amp;N)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3"/>
  <sheetViews>
    <sheetView zoomScale="115" zoomScaleNormal="115" workbookViewId="0">
      <selection activeCell="E17" sqref="E17"/>
    </sheetView>
  </sheetViews>
  <sheetFormatPr baseColWidth="10" defaultColWidth="9.140625" defaultRowHeight="11.25" x14ac:dyDescent="0.2"/>
  <cols>
    <col min="1" max="1" width="0.7109375" style="9" customWidth="1"/>
    <col min="2" max="2" width="9.42578125" style="12" customWidth="1"/>
    <col min="3" max="3" width="32.7109375" style="11" customWidth="1"/>
    <col min="4" max="4" width="0.42578125" style="11" customWidth="1"/>
    <col min="5" max="5" width="15.28515625" style="10" customWidth="1"/>
    <col min="6" max="6" width="0.42578125" style="10" customWidth="1"/>
    <col min="7" max="7" width="15.28515625" style="10" customWidth="1"/>
    <col min="8" max="8" width="0.42578125" style="10" customWidth="1"/>
    <col min="9" max="9" width="15.28515625" style="10" customWidth="1"/>
    <col min="10" max="10" width="0.42578125" style="10" customWidth="1"/>
    <col min="11" max="11" width="15.28515625" style="10" customWidth="1"/>
    <col min="12" max="12" width="0.42578125" style="10" customWidth="1"/>
    <col min="13" max="13" width="15.28515625" style="10" customWidth="1"/>
    <col min="14" max="14" width="0.7109375" style="10" customWidth="1"/>
    <col min="15" max="15" width="13.7109375" style="9" customWidth="1"/>
    <col min="16" max="16384" width="9.140625" style="9"/>
  </cols>
  <sheetData>
    <row r="1" spans="1:15" s="41" customFormat="1" ht="5.25" customHeight="1" x14ac:dyDescent="0.2">
      <c r="A1" s="46"/>
      <c r="B1" s="45"/>
      <c r="C1" s="44"/>
      <c r="D1" s="44"/>
      <c r="E1" s="43"/>
      <c r="F1" s="43"/>
      <c r="G1" s="42"/>
      <c r="H1" s="42"/>
      <c r="I1" s="43"/>
      <c r="J1" s="43"/>
      <c r="K1" s="42"/>
      <c r="L1" s="42"/>
      <c r="M1" s="42"/>
      <c r="N1" s="42"/>
    </row>
    <row r="2" spans="1:15" s="25" customFormat="1" ht="13.5" customHeight="1" x14ac:dyDescent="0.2">
      <c r="A2" s="38"/>
      <c r="B2" s="153" t="s">
        <v>9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s="39" customFormat="1" ht="13.5" customHeight="1" x14ac:dyDescent="0.2">
      <c r="A3" s="40"/>
      <c r="B3" s="154" t="s">
        <v>10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5" s="39" customFormat="1" ht="13.5" customHeight="1" x14ac:dyDescent="0.2">
      <c r="A4" s="40"/>
      <c r="B4" s="155" t="s">
        <v>11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5" s="39" customFormat="1" ht="13.5" customHeight="1" x14ac:dyDescent="0.2">
      <c r="A5" s="40"/>
      <c r="B5" s="155" t="s">
        <v>12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5" s="25" customFormat="1" ht="13.5" customHeight="1" x14ac:dyDescent="0.2">
      <c r="A6" s="38"/>
      <c r="B6" s="156" t="s">
        <v>13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5" s="25" customFormat="1" ht="13.5" customHeight="1" x14ac:dyDescent="0.2">
      <c r="A7" s="38"/>
      <c r="B7" s="160" t="s">
        <v>1043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</row>
    <row r="8" spans="1:15" s="25" customFormat="1" ht="13.5" customHeight="1" x14ac:dyDescent="0.2">
      <c r="A8" s="38"/>
      <c r="B8" s="156" t="s">
        <v>1030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</row>
    <row r="9" spans="1:15" s="25" customFormat="1" ht="13.5" customHeight="1" x14ac:dyDescent="0.2">
      <c r="A9" s="38"/>
      <c r="B9" s="156" t="s">
        <v>16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5" s="25" customFormat="1" ht="4.5" customHeight="1" x14ac:dyDescent="0.2">
      <c r="A10" s="3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6"/>
    </row>
    <row r="11" spans="1:15" s="25" customFormat="1" ht="12.75" x14ac:dyDescent="0.2">
      <c r="A11" s="31"/>
      <c r="B11" s="157" t="s">
        <v>2457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27"/>
      <c r="O11" s="26"/>
    </row>
    <row r="12" spans="1:15" s="25" customFormat="1" ht="12.75" x14ac:dyDescent="0.2">
      <c r="A12" s="31"/>
      <c r="B12" s="157" t="s">
        <v>2474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27"/>
      <c r="O12" s="26"/>
    </row>
    <row r="13" spans="1:15" s="25" customFormat="1" ht="12.75" x14ac:dyDescent="0.2">
      <c r="A13" s="31"/>
      <c r="B13" s="30"/>
      <c r="C13" s="29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7"/>
      <c r="O13" s="26"/>
    </row>
    <row r="14" spans="1:15" ht="12.75" x14ac:dyDescent="0.2">
      <c r="A14" s="12"/>
      <c r="B14" s="146" t="s">
        <v>1018</v>
      </c>
      <c r="C14" s="148" t="s">
        <v>1017</v>
      </c>
      <c r="D14" s="161"/>
      <c r="E14" s="161"/>
      <c r="F14" s="161"/>
      <c r="G14" s="149"/>
      <c r="H14" s="148" t="s">
        <v>1058</v>
      </c>
      <c r="I14" s="149"/>
      <c r="J14" s="102"/>
      <c r="K14" s="149" t="s">
        <v>1026</v>
      </c>
      <c r="L14" s="102"/>
      <c r="M14" s="149" t="s">
        <v>8</v>
      </c>
      <c r="N14" s="24"/>
    </row>
    <row r="15" spans="1:15" ht="12.75" x14ac:dyDescent="0.2">
      <c r="A15" s="12"/>
      <c r="B15" s="147"/>
      <c r="C15" s="150"/>
      <c r="D15" s="162"/>
      <c r="E15" s="162"/>
      <c r="F15" s="162"/>
      <c r="G15" s="151"/>
      <c r="H15" s="150"/>
      <c r="I15" s="151"/>
      <c r="J15" s="101"/>
      <c r="K15" s="151"/>
      <c r="L15" s="101"/>
      <c r="M15" s="151"/>
      <c r="N15" s="23"/>
    </row>
    <row r="16" spans="1:15" x14ac:dyDescent="0.2">
      <c r="B16" s="22" t="s">
        <v>2473</v>
      </c>
      <c r="C16" s="22" t="s">
        <v>2472</v>
      </c>
      <c r="I16" s="21">
        <v>0</v>
      </c>
    </row>
    <row r="17" spans="2:10" x14ac:dyDescent="0.2">
      <c r="B17" s="20" t="s">
        <v>2471</v>
      </c>
      <c r="C17" s="20" t="s">
        <v>2470</v>
      </c>
      <c r="I17" s="10">
        <v>0</v>
      </c>
    </row>
    <row r="18" spans="2:10" x14ac:dyDescent="0.2">
      <c r="B18" s="20" t="s">
        <v>2469</v>
      </c>
      <c r="C18" s="20" t="s">
        <v>2468</v>
      </c>
      <c r="I18" s="10">
        <v>0</v>
      </c>
    </row>
    <row r="19" spans="2:10" x14ac:dyDescent="0.2">
      <c r="B19" s="20" t="s">
        <v>2467</v>
      </c>
      <c r="C19" s="20" t="s">
        <v>2466</v>
      </c>
      <c r="I19" s="10">
        <v>0</v>
      </c>
    </row>
    <row r="20" spans="2:10" x14ac:dyDescent="0.2">
      <c r="B20" s="22" t="s">
        <v>2465</v>
      </c>
      <c r="C20" s="22" t="s">
        <v>2464</v>
      </c>
      <c r="I20" s="21">
        <v>0</v>
      </c>
    </row>
    <row r="21" spans="2:10" x14ac:dyDescent="0.2">
      <c r="B21" s="20" t="s">
        <v>2463</v>
      </c>
      <c r="C21" s="20" t="s">
        <v>2462</v>
      </c>
      <c r="I21" s="10">
        <v>0</v>
      </c>
    </row>
    <row r="22" spans="2:10" x14ac:dyDescent="0.2">
      <c r="B22" s="20" t="s">
        <v>2461</v>
      </c>
      <c r="C22" s="20" t="s">
        <v>2460</v>
      </c>
      <c r="I22" s="10">
        <v>0</v>
      </c>
    </row>
    <row r="23" spans="2:10" x14ac:dyDescent="0.2">
      <c r="B23" s="20" t="s">
        <v>2459</v>
      </c>
      <c r="C23" s="20" t="s">
        <v>2458</v>
      </c>
      <c r="I23" s="10">
        <v>0</v>
      </c>
    </row>
    <row r="24" spans="2:10" x14ac:dyDescent="0.2">
      <c r="B24" s="15"/>
      <c r="E24" s="18"/>
      <c r="F24" s="18"/>
      <c r="G24" s="22" t="s">
        <v>999</v>
      </c>
      <c r="I24" s="21">
        <f>0+I17+I18+I19+I21+I22+I23</f>
        <v>0</v>
      </c>
      <c r="J24" s="18"/>
    </row>
    <row r="25" spans="2:10" x14ac:dyDescent="0.2">
      <c r="B25" s="15"/>
      <c r="E25" s="18"/>
      <c r="F25" s="18"/>
      <c r="I25" s="18"/>
      <c r="J25" s="18"/>
    </row>
    <row r="26" spans="2:10" x14ac:dyDescent="0.2">
      <c r="B26" s="15"/>
      <c r="E26" s="18"/>
      <c r="F26" s="18"/>
      <c r="I26" s="18"/>
      <c r="J26" s="18"/>
    </row>
    <row r="27" spans="2:10" x14ac:dyDescent="0.2">
      <c r="B27" s="15"/>
      <c r="E27" s="18"/>
      <c r="F27" s="18"/>
      <c r="I27" s="18"/>
      <c r="J27" s="18"/>
    </row>
    <row r="28" spans="2:10" x14ac:dyDescent="0.2">
      <c r="C28" s="20" t="s">
        <v>998</v>
      </c>
    </row>
    <row r="29" spans="2:10" x14ac:dyDescent="0.2">
      <c r="B29" s="15"/>
      <c r="E29" s="18"/>
      <c r="F29" s="18"/>
      <c r="I29" s="18"/>
      <c r="J29" s="18"/>
    </row>
    <row r="30" spans="2:10" x14ac:dyDescent="0.2">
      <c r="B30" s="15"/>
      <c r="E30" s="18"/>
      <c r="F30" s="18"/>
      <c r="I30" s="18"/>
      <c r="J30" s="18"/>
    </row>
    <row r="31" spans="2:10" x14ac:dyDescent="0.2">
      <c r="B31" s="15"/>
      <c r="E31" s="18"/>
      <c r="F31" s="18"/>
      <c r="I31" s="18"/>
      <c r="J31" s="18"/>
    </row>
    <row r="32" spans="2:10" x14ac:dyDescent="0.2">
      <c r="B32" s="15"/>
      <c r="E32" s="18"/>
      <c r="F32" s="18"/>
      <c r="I32" s="18"/>
      <c r="J32" s="18"/>
    </row>
    <row r="33" spans="2:14" x14ac:dyDescent="0.2">
      <c r="B33" s="15"/>
      <c r="E33" s="18"/>
      <c r="F33" s="18"/>
      <c r="I33" s="18"/>
      <c r="J33" s="18"/>
    </row>
    <row r="34" spans="2:14" x14ac:dyDescent="0.2">
      <c r="B34" s="15"/>
      <c r="E34" s="18"/>
      <c r="F34" s="18"/>
      <c r="I34" s="18"/>
      <c r="J34" s="18"/>
    </row>
    <row r="35" spans="2:14" x14ac:dyDescent="0.2">
      <c r="B35" s="16"/>
      <c r="E35" s="17"/>
      <c r="F35" s="17"/>
      <c r="G35" s="13"/>
      <c r="H35" s="13"/>
      <c r="I35" s="17"/>
      <c r="J35" s="17"/>
      <c r="K35" s="13"/>
      <c r="L35" s="13"/>
      <c r="M35" s="13"/>
      <c r="N35" s="13"/>
    </row>
    <row r="36" spans="2:14" x14ac:dyDescent="0.2">
      <c r="B36" s="15"/>
      <c r="E36" s="18"/>
      <c r="F36" s="18"/>
      <c r="I36" s="18"/>
      <c r="J36" s="18"/>
    </row>
    <row r="37" spans="2:14" x14ac:dyDescent="0.2">
      <c r="B37" s="15"/>
      <c r="E37" s="18"/>
      <c r="F37" s="18"/>
      <c r="I37" s="18"/>
      <c r="J37" s="18"/>
    </row>
    <row r="38" spans="2:14" x14ac:dyDescent="0.2">
      <c r="B38" s="15"/>
      <c r="E38" s="18"/>
      <c r="F38" s="18"/>
      <c r="I38" s="18"/>
      <c r="J38" s="18"/>
    </row>
    <row r="39" spans="2:14" x14ac:dyDescent="0.2">
      <c r="B39" s="15"/>
      <c r="E39" s="18"/>
      <c r="F39" s="18"/>
      <c r="I39" s="18"/>
      <c r="J39" s="18"/>
    </row>
    <row r="40" spans="2:14" x14ac:dyDescent="0.2">
      <c r="B40" s="15"/>
      <c r="E40" s="18"/>
      <c r="F40" s="18"/>
      <c r="I40" s="18"/>
      <c r="J40" s="18"/>
    </row>
    <row r="41" spans="2:14" x14ac:dyDescent="0.2">
      <c r="B41" s="15"/>
      <c r="E41" s="18"/>
      <c r="F41" s="18"/>
      <c r="I41" s="18"/>
      <c r="J41" s="18"/>
    </row>
    <row r="42" spans="2:14" x14ac:dyDescent="0.2">
      <c r="B42" s="15"/>
      <c r="E42" s="18"/>
      <c r="F42" s="18"/>
      <c r="I42" s="18"/>
      <c r="J42" s="18"/>
    </row>
    <row r="43" spans="2:14" x14ac:dyDescent="0.2">
      <c r="B43" s="15"/>
      <c r="E43" s="18"/>
      <c r="F43" s="18"/>
      <c r="I43" s="18"/>
      <c r="J43" s="18"/>
    </row>
    <row r="44" spans="2:14" x14ac:dyDescent="0.2">
      <c r="B44" s="15"/>
      <c r="E44" s="18"/>
      <c r="F44" s="18"/>
      <c r="I44" s="18"/>
      <c r="J44" s="18"/>
    </row>
    <row r="45" spans="2:14" x14ac:dyDescent="0.2">
      <c r="B45" s="15"/>
      <c r="E45" s="18"/>
      <c r="F45" s="18"/>
      <c r="I45" s="18"/>
      <c r="J45" s="18"/>
    </row>
    <row r="46" spans="2:14" x14ac:dyDescent="0.2">
      <c r="B46" s="15"/>
      <c r="E46" s="18"/>
      <c r="F46" s="18"/>
      <c r="I46" s="18"/>
      <c r="J46" s="18"/>
    </row>
    <row r="47" spans="2:14" x14ac:dyDescent="0.2">
      <c r="B47" s="15"/>
      <c r="E47" s="18"/>
      <c r="F47" s="18"/>
      <c r="I47" s="18"/>
      <c r="J47" s="18"/>
    </row>
    <row r="48" spans="2:14" x14ac:dyDescent="0.2">
      <c r="B48" s="15"/>
      <c r="E48" s="18"/>
      <c r="F48" s="18"/>
      <c r="I48" s="18"/>
      <c r="J48" s="18"/>
    </row>
    <row r="49" spans="2:10" x14ac:dyDescent="0.2">
      <c r="B49" s="15"/>
      <c r="E49" s="18"/>
      <c r="F49" s="18"/>
      <c r="I49" s="18"/>
      <c r="J49" s="18"/>
    </row>
    <row r="50" spans="2:10" x14ac:dyDescent="0.2">
      <c r="B50" s="15"/>
      <c r="E50" s="18"/>
      <c r="F50" s="18"/>
      <c r="I50" s="18"/>
      <c r="J50" s="18"/>
    </row>
    <row r="51" spans="2:10" x14ac:dyDescent="0.2">
      <c r="B51" s="15"/>
      <c r="E51" s="18"/>
      <c r="F51" s="18"/>
      <c r="I51" s="18"/>
      <c r="J51" s="18"/>
    </row>
    <row r="52" spans="2:10" x14ac:dyDescent="0.2">
      <c r="B52" s="15"/>
      <c r="E52" s="18"/>
      <c r="F52" s="18"/>
      <c r="I52" s="18"/>
      <c r="J52" s="18"/>
    </row>
    <row r="53" spans="2:10" x14ac:dyDescent="0.2">
      <c r="B53" s="15"/>
      <c r="E53" s="18"/>
      <c r="F53" s="18"/>
      <c r="I53" s="18"/>
      <c r="J53" s="18"/>
    </row>
    <row r="54" spans="2:10" x14ac:dyDescent="0.2">
      <c r="B54" s="15"/>
      <c r="E54" s="18"/>
      <c r="F54" s="18"/>
      <c r="I54" s="18"/>
      <c r="J54" s="18"/>
    </row>
    <row r="55" spans="2:10" x14ac:dyDescent="0.2">
      <c r="B55" s="15"/>
      <c r="E55" s="18"/>
      <c r="F55" s="18"/>
      <c r="I55" s="18"/>
      <c r="J55" s="18"/>
    </row>
    <row r="56" spans="2:10" x14ac:dyDescent="0.2">
      <c r="B56" s="15"/>
      <c r="E56" s="18"/>
      <c r="F56" s="18"/>
      <c r="I56" s="18"/>
      <c r="J56" s="18"/>
    </row>
    <row r="57" spans="2:10" x14ac:dyDescent="0.2">
      <c r="B57" s="15"/>
      <c r="E57" s="18"/>
      <c r="F57" s="18"/>
      <c r="I57" s="18"/>
      <c r="J57" s="18"/>
    </row>
    <row r="58" spans="2:10" x14ac:dyDescent="0.2">
      <c r="B58" s="15"/>
      <c r="E58" s="18"/>
      <c r="F58" s="18"/>
      <c r="I58" s="18"/>
      <c r="J58" s="18"/>
    </row>
    <row r="59" spans="2:10" x14ac:dyDescent="0.2">
      <c r="B59" s="15"/>
      <c r="E59" s="18"/>
      <c r="F59" s="18"/>
      <c r="I59" s="18"/>
      <c r="J59" s="18"/>
    </row>
    <row r="60" spans="2:10" x14ac:dyDescent="0.2">
      <c r="B60" s="15"/>
      <c r="E60" s="18"/>
      <c r="F60" s="18"/>
      <c r="I60" s="18"/>
      <c r="J60" s="18"/>
    </row>
    <row r="61" spans="2:10" x14ac:dyDescent="0.2">
      <c r="B61" s="15"/>
      <c r="E61" s="18"/>
      <c r="F61" s="18"/>
      <c r="I61" s="18"/>
      <c r="J61" s="18"/>
    </row>
    <row r="62" spans="2:10" x14ac:dyDescent="0.2">
      <c r="B62" s="15"/>
      <c r="E62" s="18"/>
      <c r="F62" s="18"/>
      <c r="I62" s="18"/>
      <c r="J62" s="18"/>
    </row>
    <row r="63" spans="2:10" x14ac:dyDescent="0.2">
      <c r="B63" s="15"/>
      <c r="E63" s="18"/>
      <c r="F63" s="18"/>
      <c r="I63" s="18"/>
      <c r="J63" s="18"/>
    </row>
    <row r="64" spans="2:10" x14ac:dyDescent="0.2">
      <c r="B64" s="15"/>
      <c r="E64" s="18"/>
      <c r="F64" s="18"/>
      <c r="I64" s="18"/>
      <c r="J64" s="18"/>
    </row>
    <row r="65" spans="2:14" x14ac:dyDescent="0.2">
      <c r="B65" s="15"/>
      <c r="E65" s="18"/>
      <c r="F65" s="18"/>
      <c r="I65" s="18"/>
      <c r="J65" s="18"/>
    </row>
    <row r="66" spans="2:14" x14ac:dyDescent="0.2">
      <c r="B66" s="15"/>
      <c r="E66" s="18"/>
      <c r="F66" s="18"/>
      <c r="I66" s="18"/>
      <c r="J66" s="18"/>
    </row>
    <row r="67" spans="2:14" x14ac:dyDescent="0.2">
      <c r="B67" s="16"/>
      <c r="E67" s="17"/>
      <c r="F67" s="17"/>
      <c r="G67" s="13"/>
      <c r="H67" s="13"/>
      <c r="I67" s="17"/>
      <c r="J67" s="17"/>
      <c r="K67" s="13"/>
      <c r="L67" s="13"/>
    </row>
    <row r="68" spans="2:14" x14ac:dyDescent="0.2">
      <c r="B68" s="16"/>
      <c r="E68" s="17"/>
      <c r="F68" s="17"/>
      <c r="G68" s="13"/>
      <c r="H68" s="13"/>
      <c r="I68" s="17"/>
      <c r="J68" s="17"/>
      <c r="K68" s="13"/>
      <c r="L68" s="13"/>
    </row>
    <row r="69" spans="2:14" x14ac:dyDescent="0.2">
      <c r="B69" s="15"/>
      <c r="E69" s="18"/>
      <c r="F69" s="18"/>
      <c r="I69" s="18"/>
      <c r="J69" s="18"/>
    </row>
    <row r="70" spans="2:14" x14ac:dyDescent="0.2">
      <c r="B70" s="16"/>
      <c r="E70" s="17"/>
      <c r="F70" s="17"/>
      <c r="G70" s="13"/>
      <c r="H70" s="13"/>
      <c r="I70" s="17"/>
      <c r="J70" s="17"/>
      <c r="K70" s="13"/>
      <c r="L70" s="13"/>
    </row>
    <row r="71" spans="2:14" x14ac:dyDescent="0.2">
      <c r="B71" s="15"/>
      <c r="E71" s="17"/>
      <c r="F71" s="17"/>
      <c r="G71" s="13"/>
      <c r="H71" s="13"/>
      <c r="I71" s="17"/>
      <c r="J71" s="17"/>
      <c r="K71" s="13"/>
      <c r="L71" s="13"/>
      <c r="M71" s="13"/>
      <c r="N71" s="13"/>
    </row>
    <row r="72" spans="2:14" x14ac:dyDescent="0.2">
      <c r="B72" s="15"/>
      <c r="E72" s="17"/>
      <c r="F72" s="17"/>
      <c r="G72" s="13"/>
      <c r="H72" s="13"/>
      <c r="I72" s="17"/>
      <c r="J72" s="17"/>
      <c r="K72" s="13"/>
      <c r="L72" s="13"/>
      <c r="M72" s="13"/>
      <c r="N72" s="13"/>
    </row>
    <row r="73" spans="2:14" x14ac:dyDescent="0.2">
      <c r="B73" s="15"/>
      <c r="E73" s="18"/>
      <c r="F73" s="18"/>
      <c r="I73" s="18"/>
      <c r="J73" s="18"/>
    </row>
    <row r="74" spans="2:14" x14ac:dyDescent="0.2">
      <c r="B74" s="15"/>
      <c r="E74" s="17"/>
      <c r="F74" s="17"/>
      <c r="G74" s="13"/>
      <c r="H74" s="13"/>
      <c r="I74" s="17"/>
      <c r="J74" s="17"/>
      <c r="K74" s="13"/>
      <c r="L74" s="13"/>
      <c r="M74" s="13"/>
      <c r="N74" s="13"/>
    </row>
    <row r="75" spans="2:14" x14ac:dyDescent="0.2">
      <c r="B75" s="16"/>
      <c r="E75" s="17"/>
      <c r="F75" s="17"/>
      <c r="G75" s="13"/>
      <c r="H75" s="13"/>
      <c r="I75" s="17"/>
      <c r="J75" s="17"/>
      <c r="K75" s="13"/>
      <c r="L75" s="13"/>
      <c r="M75" s="13"/>
      <c r="N75" s="13"/>
    </row>
    <row r="76" spans="2:14" x14ac:dyDescent="0.2">
      <c r="B76" s="16"/>
      <c r="E76" s="17"/>
      <c r="F76" s="17"/>
      <c r="G76" s="13"/>
      <c r="H76" s="13"/>
      <c r="I76" s="17"/>
      <c r="J76" s="17"/>
      <c r="K76" s="13"/>
      <c r="L76" s="13"/>
    </row>
    <row r="77" spans="2:14" x14ac:dyDescent="0.2">
      <c r="B77" s="15"/>
      <c r="E77" s="17"/>
      <c r="F77" s="17"/>
      <c r="G77" s="13"/>
      <c r="H77" s="13"/>
      <c r="I77" s="17"/>
      <c r="J77" s="17"/>
      <c r="K77" s="13"/>
      <c r="L77" s="13"/>
      <c r="M77" s="13"/>
      <c r="N77" s="13"/>
    </row>
    <row r="78" spans="2:14" x14ac:dyDescent="0.2">
      <c r="B78" s="16"/>
      <c r="E78" s="17"/>
      <c r="F78" s="17"/>
      <c r="G78" s="13"/>
      <c r="H78" s="13"/>
      <c r="I78" s="17"/>
      <c r="J78" s="17"/>
      <c r="K78" s="13"/>
      <c r="L78" s="13"/>
    </row>
    <row r="79" spans="2:14" x14ac:dyDescent="0.2">
      <c r="B79" s="15"/>
      <c r="E79" s="17"/>
      <c r="F79" s="17"/>
      <c r="G79" s="13"/>
      <c r="H79" s="13"/>
      <c r="I79" s="17"/>
      <c r="J79" s="17"/>
      <c r="K79" s="13"/>
      <c r="L79" s="13"/>
      <c r="M79" s="13"/>
      <c r="N79" s="13"/>
    </row>
    <row r="80" spans="2:14" x14ac:dyDescent="0.2">
      <c r="B80" s="16"/>
      <c r="E80" s="17"/>
      <c r="F80" s="17"/>
      <c r="G80" s="13"/>
      <c r="H80" s="13"/>
      <c r="I80" s="17"/>
      <c r="J80" s="17"/>
      <c r="K80" s="13"/>
      <c r="L80" s="13"/>
    </row>
    <row r="81" spans="2:15" x14ac:dyDescent="0.2">
      <c r="B81" s="15"/>
      <c r="E81" s="17"/>
      <c r="F81" s="17"/>
      <c r="G81" s="13"/>
      <c r="H81" s="13"/>
      <c r="I81" s="17"/>
      <c r="J81" s="17"/>
      <c r="K81" s="13"/>
      <c r="L81" s="13"/>
      <c r="M81" s="13"/>
      <c r="N81" s="13"/>
    </row>
    <row r="82" spans="2:15" x14ac:dyDescent="0.2">
      <c r="B82" s="16"/>
      <c r="E82" s="17"/>
      <c r="F82" s="17"/>
      <c r="G82" s="13"/>
      <c r="H82" s="13"/>
      <c r="I82" s="17"/>
      <c r="J82" s="17"/>
      <c r="K82" s="13"/>
      <c r="L82" s="13"/>
    </row>
    <row r="83" spans="2:15" x14ac:dyDescent="0.2">
      <c r="B83" s="15"/>
      <c r="E83" s="18"/>
      <c r="F83" s="18"/>
      <c r="I83" s="18"/>
      <c r="J83" s="18"/>
    </row>
    <row r="84" spans="2:15" x14ac:dyDescent="0.2">
      <c r="B84" s="15"/>
      <c r="E84" s="17"/>
      <c r="F84" s="17"/>
      <c r="G84" s="13"/>
      <c r="H84" s="13"/>
      <c r="I84" s="17"/>
      <c r="J84" s="17"/>
      <c r="K84" s="13"/>
      <c r="L84" s="13"/>
      <c r="M84" s="13"/>
      <c r="N84" s="13"/>
    </row>
    <row r="85" spans="2:15" x14ac:dyDescent="0.2">
      <c r="B85" s="16"/>
      <c r="E85" s="17"/>
      <c r="F85" s="17"/>
      <c r="G85" s="13"/>
      <c r="H85" s="13"/>
      <c r="I85" s="17"/>
      <c r="J85" s="17"/>
      <c r="K85" s="13"/>
      <c r="L85" s="13"/>
    </row>
    <row r="86" spans="2:15" x14ac:dyDescent="0.2">
      <c r="B86" s="15"/>
      <c r="E86" s="18"/>
      <c r="F86" s="18"/>
      <c r="I86" s="18"/>
      <c r="J86" s="18"/>
    </row>
    <row r="87" spans="2:15" x14ac:dyDescent="0.2">
      <c r="B87" s="15"/>
      <c r="E87" s="18"/>
      <c r="F87" s="18"/>
      <c r="I87" s="18"/>
      <c r="J87" s="18"/>
    </row>
    <row r="88" spans="2:15" x14ac:dyDescent="0.2">
      <c r="B88" s="15"/>
      <c r="E88" s="18"/>
      <c r="F88" s="18"/>
      <c r="I88" s="18"/>
      <c r="J88" s="18"/>
    </row>
    <row r="89" spans="2:15" x14ac:dyDescent="0.2">
      <c r="B89" s="15"/>
      <c r="E89" s="18"/>
      <c r="F89" s="18"/>
      <c r="I89" s="18"/>
      <c r="J89" s="18"/>
    </row>
    <row r="90" spans="2:15" x14ac:dyDescent="0.2">
      <c r="B90" s="15"/>
      <c r="E90" s="18"/>
      <c r="F90" s="18"/>
      <c r="I90" s="18"/>
      <c r="J90" s="18"/>
    </row>
    <row r="91" spans="2:15" x14ac:dyDescent="0.2">
      <c r="B91" s="15"/>
      <c r="E91" s="18"/>
      <c r="F91" s="18"/>
      <c r="I91" s="18"/>
      <c r="J91" s="18"/>
    </row>
    <row r="92" spans="2:15" x14ac:dyDescent="0.2">
      <c r="B92" s="15"/>
      <c r="E92" s="18"/>
      <c r="F92" s="18"/>
      <c r="I92" s="18"/>
      <c r="J92" s="18"/>
    </row>
    <row r="93" spans="2:15" x14ac:dyDescent="0.2">
      <c r="B93" s="15"/>
      <c r="E93" s="18"/>
      <c r="F93" s="18"/>
      <c r="I93" s="18"/>
      <c r="J93" s="18"/>
    </row>
    <row r="94" spans="2:15" x14ac:dyDescent="0.2">
      <c r="B94" s="16"/>
      <c r="E94" s="18"/>
      <c r="F94" s="18"/>
      <c r="I94" s="18"/>
      <c r="J94" s="18"/>
      <c r="O94" s="19"/>
    </row>
    <row r="95" spans="2:15" x14ac:dyDescent="0.2">
      <c r="B95" s="15"/>
      <c r="E95" s="18"/>
      <c r="F95" s="18"/>
      <c r="I95" s="18"/>
      <c r="J95" s="18"/>
    </row>
    <row r="96" spans="2:15" x14ac:dyDescent="0.2">
      <c r="B96" s="15"/>
      <c r="E96" s="18"/>
      <c r="F96" s="18"/>
      <c r="I96" s="18"/>
      <c r="J96" s="18"/>
    </row>
    <row r="97" spans="2:14" x14ac:dyDescent="0.2">
      <c r="B97" s="15"/>
      <c r="E97" s="18"/>
      <c r="F97" s="18"/>
      <c r="I97" s="18"/>
      <c r="J97" s="18"/>
    </row>
    <row r="98" spans="2:14" x14ac:dyDescent="0.2">
      <c r="B98" s="15"/>
      <c r="E98" s="18"/>
      <c r="F98" s="18"/>
      <c r="I98" s="18"/>
      <c r="J98" s="18"/>
    </row>
    <row r="99" spans="2:14" x14ac:dyDescent="0.2">
      <c r="B99" s="15"/>
      <c r="E99" s="18"/>
      <c r="F99" s="18"/>
      <c r="I99" s="18"/>
      <c r="J99" s="18"/>
    </row>
    <row r="100" spans="2:14" x14ac:dyDescent="0.2">
      <c r="B100" s="15"/>
      <c r="E100" s="18"/>
      <c r="F100" s="18"/>
      <c r="I100" s="18"/>
      <c r="J100" s="18"/>
    </row>
    <row r="101" spans="2:14" x14ac:dyDescent="0.2">
      <c r="E101" s="18"/>
      <c r="F101" s="18"/>
      <c r="I101" s="18"/>
      <c r="J101" s="18"/>
    </row>
    <row r="102" spans="2:14" x14ac:dyDescent="0.2">
      <c r="B102" s="16"/>
      <c r="E102" s="17"/>
      <c r="F102" s="17"/>
      <c r="G102" s="13"/>
      <c r="H102" s="13"/>
      <c r="I102" s="17"/>
      <c r="J102" s="17"/>
      <c r="K102" s="13"/>
      <c r="L102" s="13"/>
    </row>
    <row r="103" spans="2:14" x14ac:dyDescent="0.2">
      <c r="B103" s="16"/>
      <c r="E103" s="17"/>
      <c r="F103" s="17"/>
      <c r="G103" s="13"/>
      <c r="H103" s="13"/>
      <c r="I103" s="17"/>
      <c r="J103" s="17"/>
      <c r="K103" s="13"/>
      <c r="L103" s="13"/>
    </row>
    <row r="104" spans="2:14" x14ac:dyDescent="0.2">
      <c r="B104" s="16"/>
      <c r="E104" s="13"/>
      <c r="F104" s="13"/>
      <c r="G104" s="13"/>
      <c r="H104" s="13"/>
      <c r="I104" s="13"/>
      <c r="J104" s="13"/>
      <c r="K104" s="13"/>
      <c r="L104" s="13"/>
    </row>
    <row r="105" spans="2:14" x14ac:dyDescent="0.2">
      <c r="B105" s="16"/>
      <c r="E105" s="17"/>
      <c r="F105" s="17"/>
      <c r="G105" s="13"/>
      <c r="H105" s="13"/>
      <c r="I105" s="17"/>
      <c r="J105" s="17"/>
      <c r="K105" s="13"/>
      <c r="L105" s="13"/>
      <c r="M105" s="13"/>
      <c r="N105" s="13"/>
    </row>
    <row r="106" spans="2:14" x14ac:dyDescent="0.2">
      <c r="B106" s="16"/>
      <c r="E106" s="17"/>
      <c r="F106" s="17"/>
      <c r="G106" s="13"/>
      <c r="H106" s="13"/>
      <c r="I106" s="17"/>
      <c r="J106" s="17"/>
      <c r="K106" s="13"/>
      <c r="L106" s="13"/>
      <c r="M106" s="13"/>
      <c r="N106" s="13"/>
    </row>
    <row r="107" spans="2:14" x14ac:dyDescent="0.2">
      <c r="B107" s="16"/>
      <c r="E107" s="17"/>
      <c r="F107" s="17"/>
      <c r="G107" s="13"/>
      <c r="H107" s="13"/>
      <c r="I107" s="17"/>
      <c r="J107" s="17"/>
      <c r="K107" s="13"/>
      <c r="L107" s="13"/>
      <c r="M107" s="13"/>
      <c r="N107" s="13"/>
    </row>
    <row r="108" spans="2:14" x14ac:dyDescent="0.2">
      <c r="B108" s="15"/>
      <c r="E108" s="17"/>
      <c r="F108" s="17"/>
      <c r="G108" s="13"/>
      <c r="H108" s="13"/>
      <c r="I108" s="17"/>
      <c r="J108" s="17"/>
      <c r="K108" s="13"/>
      <c r="L108" s="13"/>
      <c r="M108" s="13"/>
      <c r="N108" s="13"/>
    </row>
    <row r="109" spans="2:14" x14ac:dyDescent="0.2">
      <c r="B109" s="15"/>
      <c r="E109" s="17"/>
      <c r="F109" s="17"/>
      <c r="G109" s="13"/>
      <c r="H109" s="13"/>
      <c r="I109" s="17"/>
      <c r="J109" s="17"/>
      <c r="K109" s="13"/>
      <c r="L109" s="13"/>
      <c r="M109" s="13"/>
      <c r="N109" s="13"/>
    </row>
    <row r="110" spans="2:14" x14ac:dyDescent="0.2">
      <c r="B110" s="16"/>
      <c r="E110" s="17"/>
      <c r="F110" s="17"/>
      <c r="G110" s="13"/>
      <c r="H110" s="13"/>
      <c r="I110" s="17"/>
      <c r="J110" s="17"/>
      <c r="K110" s="13"/>
      <c r="L110" s="13"/>
      <c r="M110" s="13"/>
      <c r="N110" s="13"/>
    </row>
    <row r="111" spans="2:14" x14ac:dyDescent="0.2">
      <c r="B111" s="16"/>
      <c r="E111" s="17"/>
      <c r="F111" s="17"/>
      <c r="G111" s="13"/>
      <c r="H111" s="13"/>
      <c r="I111" s="17"/>
      <c r="J111" s="17"/>
      <c r="K111" s="13"/>
      <c r="L111" s="13"/>
    </row>
    <row r="112" spans="2:14" x14ac:dyDescent="0.2">
      <c r="B112" s="15"/>
      <c r="E112" s="18"/>
      <c r="F112" s="18"/>
      <c r="I112" s="18"/>
      <c r="J112" s="18"/>
    </row>
    <row r="113" spans="2:14" x14ac:dyDescent="0.2">
      <c r="B113" s="16"/>
      <c r="E113" s="17"/>
      <c r="F113" s="17"/>
      <c r="G113" s="13"/>
      <c r="H113" s="13"/>
      <c r="I113" s="17"/>
      <c r="J113" s="17"/>
      <c r="K113" s="13"/>
      <c r="L113" s="13"/>
    </row>
    <row r="114" spans="2:14" x14ac:dyDescent="0.2">
      <c r="B114" s="16"/>
      <c r="E114" s="17"/>
      <c r="F114" s="17"/>
      <c r="G114" s="13"/>
      <c r="H114" s="13"/>
      <c r="I114" s="17"/>
      <c r="J114" s="17"/>
      <c r="K114" s="13"/>
      <c r="L114" s="13"/>
      <c r="M114" s="13"/>
      <c r="N114" s="13"/>
    </row>
    <row r="115" spans="2:14" x14ac:dyDescent="0.2">
      <c r="B115" s="15"/>
      <c r="E115" s="17"/>
      <c r="F115" s="17"/>
      <c r="G115" s="13"/>
      <c r="H115" s="13"/>
      <c r="I115" s="17"/>
      <c r="J115" s="17"/>
      <c r="K115" s="13"/>
      <c r="L115" s="13"/>
      <c r="M115" s="13"/>
      <c r="N115" s="13"/>
    </row>
    <row r="116" spans="2:14" x14ac:dyDescent="0.2">
      <c r="B116" s="15"/>
      <c r="E116" s="18"/>
      <c r="F116" s="18"/>
      <c r="I116" s="18"/>
      <c r="J116" s="18"/>
    </row>
    <row r="117" spans="2:14" x14ac:dyDescent="0.2">
      <c r="B117" s="15"/>
      <c r="E117" s="18"/>
      <c r="F117" s="18"/>
      <c r="I117" s="18"/>
      <c r="J117" s="18"/>
    </row>
    <row r="118" spans="2:14" x14ac:dyDescent="0.2">
      <c r="B118" s="15"/>
      <c r="E118" s="17"/>
      <c r="F118" s="17"/>
      <c r="G118" s="13"/>
      <c r="H118" s="13"/>
      <c r="I118" s="17"/>
      <c r="J118" s="17"/>
      <c r="K118" s="13"/>
      <c r="L118" s="13"/>
      <c r="M118" s="13"/>
      <c r="N118" s="13"/>
    </row>
    <row r="119" spans="2:14" x14ac:dyDescent="0.2">
      <c r="B119" s="15"/>
      <c r="E119" s="17"/>
      <c r="F119" s="17"/>
      <c r="G119" s="13"/>
      <c r="H119" s="13"/>
      <c r="I119" s="17"/>
      <c r="J119" s="17"/>
      <c r="K119" s="13"/>
      <c r="L119" s="13"/>
      <c r="M119" s="13"/>
      <c r="N119" s="13"/>
    </row>
    <row r="120" spans="2:14" x14ac:dyDescent="0.2">
      <c r="B120" s="15"/>
      <c r="E120" s="18"/>
      <c r="F120" s="18"/>
      <c r="I120" s="18"/>
      <c r="J120" s="18"/>
    </row>
    <row r="121" spans="2:14" x14ac:dyDescent="0.2">
      <c r="B121" s="15"/>
      <c r="E121" s="18"/>
      <c r="F121" s="18"/>
      <c r="I121" s="18"/>
      <c r="J121" s="18"/>
    </row>
    <row r="122" spans="2:14" x14ac:dyDescent="0.2">
      <c r="B122" s="15"/>
      <c r="E122" s="18"/>
      <c r="F122" s="18"/>
      <c r="I122" s="18"/>
      <c r="J122" s="18"/>
    </row>
    <row r="123" spans="2:14" x14ac:dyDescent="0.2">
      <c r="B123" s="15"/>
      <c r="E123" s="18"/>
      <c r="F123" s="18"/>
      <c r="I123" s="18"/>
      <c r="J123" s="18"/>
    </row>
    <row r="124" spans="2:14" x14ac:dyDescent="0.2">
      <c r="B124" s="15"/>
      <c r="E124" s="18"/>
      <c r="F124" s="18"/>
      <c r="I124" s="18"/>
      <c r="J124" s="18"/>
    </row>
    <row r="125" spans="2:14" x14ac:dyDescent="0.2">
      <c r="B125" s="15"/>
      <c r="E125" s="18"/>
      <c r="F125" s="18"/>
      <c r="I125" s="18"/>
      <c r="J125" s="18"/>
    </row>
    <row r="126" spans="2:14" x14ac:dyDescent="0.2">
      <c r="B126" s="15"/>
      <c r="E126" s="18"/>
      <c r="F126" s="18"/>
      <c r="I126" s="18"/>
      <c r="J126" s="18"/>
    </row>
    <row r="127" spans="2:14" x14ac:dyDescent="0.2">
      <c r="B127" s="15"/>
      <c r="E127" s="18"/>
      <c r="F127" s="18"/>
      <c r="I127" s="18"/>
      <c r="J127" s="18"/>
    </row>
    <row r="128" spans="2:14" x14ac:dyDescent="0.2">
      <c r="B128" s="15"/>
      <c r="E128" s="18"/>
      <c r="F128" s="18"/>
      <c r="I128" s="18"/>
      <c r="J128" s="18"/>
    </row>
    <row r="129" spans="2:10" x14ac:dyDescent="0.2">
      <c r="B129" s="15"/>
      <c r="E129" s="18"/>
      <c r="F129" s="18"/>
      <c r="I129" s="18"/>
      <c r="J129" s="18"/>
    </row>
    <row r="130" spans="2:10" x14ac:dyDescent="0.2">
      <c r="B130" s="15"/>
      <c r="E130" s="18"/>
      <c r="F130" s="18"/>
      <c r="I130" s="18"/>
      <c r="J130" s="18"/>
    </row>
    <row r="131" spans="2:10" x14ac:dyDescent="0.2">
      <c r="B131" s="15"/>
      <c r="E131" s="18"/>
      <c r="F131" s="18"/>
      <c r="I131" s="18"/>
      <c r="J131" s="18"/>
    </row>
    <row r="132" spans="2:10" x14ac:dyDescent="0.2">
      <c r="B132" s="15"/>
      <c r="E132" s="18"/>
      <c r="F132" s="18"/>
      <c r="I132" s="18"/>
      <c r="J132" s="18"/>
    </row>
    <row r="133" spans="2:10" x14ac:dyDescent="0.2">
      <c r="B133" s="15"/>
      <c r="E133" s="18"/>
      <c r="F133" s="18"/>
      <c r="I133" s="18"/>
      <c r="J133" s="18"/>
    </row>
    <row r="134" spans="2:10" x14ac:dyDescent="0.2">
      <c r="B134" s="15"/>
      <c r="E134" s="18"/>
      <c r="F134" s="18"/>
      <c r="I134" s="18"/>
      <c r="J134" s="18"/>
    </row>
    <row r="135" spans="2:10" x14ac:dyDescent="0.2">
      <c r="B135" s="15"/>
      <c r="E135" s="18"/>
      <c r="F135" s="18"/>
      <c r="I135" s="18"/>
      <c r="J135" s="18"/>
    </row>
    <row r="136" spans="2:10" x14ac:dyDescent="0.2">
      <c r="B136" s="15"/>
      <c r="E136" s="18"/>
      <c r="F136" s="18"/>
      <c r="I136" s="18"/>
      <c r="J136" s="18"/>
    </row>
    <row r="137" spans="2:10" x14ac:dyDescent="0.2">
      <c r="B137" s="15"/>
      <c r="E137" s="18"/>
      <c r="F137" s="18"/>
      <c r="I137" s="18"/>
      <c r="J137" s="18"/>
    </row>
    <row r="138" spans="2:10" x14ac:dyDescent="0.2">
      <c r="B138" s="15"/>
      <c r="E138" s="18"/>
      <c r="F138" s="18"/>
      <c r="I138" s="18"/>
      <c r="J138" s="18"/>
    </row>
    <row r="139" spans="2:10" x14ac:dyDescent="0.2">
      <c r="B139" s="15"/>
      <c r="E139" s="18"/>
      <c r="F139" s="18"/>
      <c r="I139" s="18"/>
      <c r="J139" s="18"/>
    </row>
    <row r="140" spans="2:10" x14ac:dyDescent="0.2">
      <c r="B140" s="15"/>
      <c r="E140" s="18"/>
      <c r="F140" s="18"/>
      <c r="I140" s="18"/>
      <c r="J140" s="18"/>
    </row>
    <row r="141" spans="2:10" x14ac:dyDescent="0.2">
      <c r="B141" s="15"/>
      <c r="E141" s="18"/>
      <c r="F141" s="18"/>
      <c r="I141" s="18"/>
      <c r="J141" s="18"/>
    </row>
    <row r="142" spans="2:10" x14ac:dyDescent="0.2">
      <c r="B142" s="15"/>
      <c r="E142" s="18"/>
      <c r="F142" s="18"/>
      <c r="I142" s="18"/>
      <c r="J142" s="18"/>
    </row>
    <row r="143" spans="2:10" x14ac:dyDescent="0.2">
      <c r="B143" s="15"/>
      <c r="E143" s="18"/>
      <c r="F143" s="18"/>
      <c r="I143" s="18"/>
      <c r="J143" s="18"/>
    </row>
    <row r="144" spans="2:10" x14ac:dyDescent="0.2">
      <c r="B144" s="15"/>
      <c r="E144" s="18"/>
      <c r="F144" s="18"/>
      <c r="I144" s="18"/>
      <c r="J144" s="18"/>
    </row>
    <row r="145" spans="2:14" x14ac:dyDescent="0.2">
      <c r="B145" s="15"/>
      <c r="E145" s="18"/>
      <c r="F145" s="18"/>
      <c r="I145" s="18"/>
      <c r="J145" s="18"/>
    </row>
    <row r="146" spans="2:14" x14ac:dyDescent="0.2">
      <c r="B146" s="15"/>
      <c r="E146" s="18"/>
      <c r="F146" s="18"/>
      <c r="I146" s="18"/>
      <c r="J146" s="18"/>
    </row>
    <row r="147" spans="2:14" x14ac:dyDescent="0.2">
      <c r="B147" s="15"/>
      <c r="E147" s="18"/>
      <c r="F147" s="18"/>
      <c r="I147" s="18"/>
      <c r="J147" s="18"/>
    </row>
    <row r="148" spans="2:14" x14ac:dyDescent="0.2">
      <c r="B148" s="15"/>
    </row>
    <row r="149" spans="2:14" x14ac:dyDescent="0.2">
      <c r="E149" s="17"/>
      <c r="F149" s="17"/>
      <c r="G149" s="13"/>
      <c r="H149" s="13"/>
      <c r="I149" s="17"/>
      <c r="J149" s="17"/>
      <c r="K149" s="13"/>
      <c r="L149" s="13"/>
      <c r="M149" s="13"/>
      <c r="N149" s="13"/>
    </row>
    <row r="150" spans="2:14" x14ac:dyDescent="0.2">
      <c r="B150" s="16"/>
      <c r="E150" s="17"/>
      <c r="F150" s="17"/>
      <c r="G150" s="13"/>
      <c r="H150" s="13"/>
      <c r="I150" s="17"/>
      <c r="J150" s="17"/>
      <c r="K150" s="13"/>
      <c r="L150" s="13"/>
      <c r="M150" s="13"/>
      <c r="N150" s="13"/>
    </row>
    <row r="151" spans="2:14" x14ac:dyDescent="0.2">
      <c r="B151" s="16"/>
      <c r="E151" s="17"/>
      <c r="F151" s="17"/>
      <c r="G151" s="13"/>
      <c r="H151" s="13"/>
      <c r="I151" s="17"/>
      <c r="J151" s="17"/>
      <c r="K151" s="13"/>
      <c r="L151" s="13"/>
      <c r="M151" s="13"/>
      <c r="N151" s="13"/>
    </row>
    <row r="152" spans="2:14" x14ac:dyDescent="0.2">
      <c r="B152" s="16"/>
      <c r="E152" s="17"/>
      <c r="F152" s="17"/>
      <c r="G152" s="13"/>
      <c r="H152" s="13"/>
      <c r="I152" s="17"/>
      <c r="J152" s="17"/>
      <c r="K152" s="13"/>
      <c r="L152" s="13"/>
      <c r="M152" s="13"/>
      <c r="N152" s="13"/>
    </row>
    <row r="153" spans="2:14" x14ac:dyDescent="0.2">
      <c r="B153" s="16"/>
      <c r="E153" s="17"/>
      <c r="F153" s="17"/>
      <c r="G153" s="13"/>
      <c r="H153" s="13"/>
      <c r="I153" s="17"/>
      <c r="J153" s="17"/>
      <c r="K153" s="13"/>
      <c r="L153" s="13"/>
      <c r="M153" s="13"/>
      <c r="N153" s="13"/>
    </row>
    <row r="154" spans="2:14" x14ac:dyDescent="0.2">
      <c r="B154" s="16"/>
      <c r="E154" s="17"/>
      <c r="F154" s="17"/>
      <c r="G154" s="13"/>
      <c r="H154" s="13"/>
      <c r="I154" s="17"/>
      <c r="J154" s="17"/>
      <c r="K154" s="13"/>
      <c r="L154" s="13"/>
      <c r="M154" s="13"/>
      <c r="N154" s="13"/>
    </row>
    <row r="155" spans="2:14" x14ac:dyDescent="0.2">
      <c r="B155" s="16"/>
      <c r="E155" s="17"/>
      <c r="F155" s="17"/>
      <c r="G155" s="13"/>
      <c r="H155" s="13"/>
      <c r="I155" s="17"/>
      <c r="J155" s="17"/>
      <c r="K155" s="13"/>
      <c r="L155" s="13"/>
    </row>
    <row r="156" spans="2:14" x14ac:dyDescent="0.2">
      <c r="B156" s="15"/>
      <c r="E156" s="18"/>
      <c r="F156" s="18"/>
      <c r="I156" s="18"/>
      <c r="J156" s="18"/>
    </row>
    <row r="157" spans="2:14" x14ac:dyDescent="0.2">
      <c r="B157" s="15"/>
      <c r="E157" s="18"/>
      <c r="F157" s="18"/>
      <c r="I157" s="18"/>
      <c r="J157" s="18"/>
    </row>
    <row r="158" spans="2:14" x14ac:dyDescent="0.2">
      <c r="B158" s="15"/>
      <c r="E158" s="18"/>
      <c r="F158" s="18"/>
      <c r="I158" s="18"/>
      <c r="J158" s="18"/>
    </row>
    <row r="159" spans="2:14" x14ac:dyDescent="0.2">
      <c r="B159" s="15"/>
      <c r="E159" s="18"/>
      <c r="F159" s="18"/>
      <c r="I159" s="18"/>
      <c r="J159" s="18"/>
    </row>
    <row r="160" spans="2:14" x14ac:dyDescent="0.2">
      <c r="B160" s="15"/>
      <c r="E160" s="18"/>
      <c r="F160" s="18"/>
      <c r="I160" s="18"/>
      <c r="J160" s="18"/>
    </row>
    <row r="161" spans="2:14" x14ac:dyDescent="0.2">
      <c r="B161" s="15"/>
      <c r="E161" s="17"/>
      <c r="F161" s="17"/>
      <c r="G161" s="13"/>
      <c r="H161" s="13"/>
      <c r="I161" s="17"/>
      <c r="J161" s="17"/>
      <c r="K161" s="13"/>
      <c r="L161" s="13"/>
      <c r="M161" s="13"/>
      <c r="N161" s="13"/>
    </row>
    <row r="162" spans="2:14" x14ac:dyDescent="0.2">
      <c r="B162" s="16"/>
      <c r="E162" s="17"/>
      <c r="F162" s="17"/>
      <c r="G162" s="13"/>
      <c r="H162" s="13"/>
      <c r="I162" s="17"/>
      <c r="J162" s="17"/>
      <c r="K162" s="13"/>
      <c r="L162" s="13"/>
      <c r="M162" s="13"/>
      <c r="N162" s="13"/>
    </row>
    <row r="163" spans="2:14" x14ac:dyDescent="0.2">
      <c r="B163" s="16"/>
      <c r="E163" s="17"/>
      <c r="F163" s="17"/>
      <c r="G163" s="13"/>
      <c r="H163" s="13"/>
      <c r="I163" s="17"/>
      <c r="J163" s="17"/>
      <c r="K163" s="13"/>
      <c r="L163" s="13"/>
    </row>
    <row r="164" spans="2:14" x14ac:dyDescent="0.2">
      <c r="B164" s="15"/>
      <c r="E164" s="18"/>
      <c r="F164" s="18"/>
      <c r="I164" s="18"/>
      <c r="J164" s="18"/>
    </row>
    <row r="165" spans="2:14" x14ac:dyDescent="0.2">
      <c r="B165" s="15"/>
      <c r="E165" s="17"/>
      <c r="F165" s="17"/>
      <c r="G165" s="13"/>
      <c r="H165" s="13"/>
      <c r="I165" s="17"/>
      <c r="J165" s="17"/>
      <c r="K165" s="13"/>
      <c r="L165" s="13"/>
      <c r="M165" s="13"/>
      <c r="N165" s="13"/>
    </row>
    <row r="166" spans="2:14" x14ac:dyDescent="0.2">
      <c r="B166" s="16"/>
      <c r="E166" s="17"/>
      <c r="F166" s="17"/>
      <c r="G166" s="13"/>
      <c r="H166" s="13"/>
      <c r="I166" s="17"/>
      <c r="J166" s="17"/>
      <c r="K166" s="13"/>
      <c r="L166" s="13"/>
    </row>
    <row r="167" spans="2:14" x14ac:dyDescent="0.2">
      <c r="B167" s="16"/>
      <c r="E167" s="17"/>
      <c r="F167" s="17"/>
      <c r="G167" s="13"/>
      <c r="H167" s="13"/>
      <c r="I167" s="17"/>
      <c r="J167" s="17"/>
      <c r="K167" s="13"/>
      <c r="L167" s="13"/>
      <c r="M167" s="13"/>
      <c r="N167" s="13"/>
    </row>
    <row r="168" spans="2:14" x14ac:dyDescent="0.2">
      <c r="B168" s="15"/>
      <c r="E168" s="17"/>
      <c r="F168" s="17"/>
      <c r="G168" s="13"/>
      <c r="H168" s="13"/>
      <c r="I168" s="17"/>
      <c r="J168" s="17"/>
      <c r="K168" s="13"/>
      <c r="L168" s="13"/>
      <c r="M168" s="13"/>
      <c r="N168" s="13"/>
    </row>
    <row r="169" spans="2:14" x14ac:dyDescent="0.2">
      <c r="B169" s="16"/>
      <c r="E169" s="17"/>
      <c r="F169" s="17"/>
      <c r="G169" s="13"/>
      <c r="H169" s="13"/>
      <c r="I169" s="17"/>
      <c r="J169" s="17"/>
      <c r="K169" s="13"/>
      <c r="L169" s="13"/>
    </row>
    <row r="170" spans="2:14" x14ac:dyDescent="0.2">
      <c r="B170" s="15"/>
      <c r="E170" s="17"/>
      <c r="F170" s="17"/>
      <c r="G170" s="13"/>
      <c r="H170" s="13"/>
      <c r="I170" s="17"/>
      <c r="J170" s="17"/>
      <c r="K170" s="13"/>
      <c r="L170" s="13"/>
      <c r="M170" s="13"/>
      <c r="N170" s="13"/>
    </row>
    <row r="171" spans="2:14" x14ac:dyDescent="0.2">
      <c r="B171" s="15"/>
      <c r="E171" s="18"/>
      <c r="F171" s="18"/>
      <c r="I171" s="18"/>
      <c r="J171" s="18"/>
    </row>
    <row r="172" spans="2:14" x14ac:dyDescent="0.2">
      <c r="B172" s="16"/>
      <c r="E172" s="17"/>
      <c r="F172" s="17"/>
      <c r="G172" s="13"/>
      <c r="H172" s="13"/>
      <c r="I172" s="17"/>
      <c r="J172" s="17"/>
      <c r="K172" s="13"/>
      <c r="L172" s="13"/>
    </row>
    <row r="173" spans="2:14" x14ac:dyDescent="0.2">
      <c r="B173" s="15"/>
      <c r="E173" s="17"/>
      <c r="F173" s="17"/>
      <c r="G173" s="13"/>
      <c r="H173" s="13"/>
      <c r="I173" s="17"/>
      <c r="J173" s="17"/>
      <c r="K173" s="13"/>
      <c r="L173" s="13"/>
      <c r="M173" s="13"/>
      <c r="N173" s="13"/>
    </row>
    <row r="174" spans="2:14" x14ac:dyDescent="0.2">
      <c r="B174" s="15"/>
      <c r="E174" s="18"/>
      <c r="F174" s="18"/>
      <c r="I174" s="18"/>
      <c r="J174" s="18"/>
    </row>
    <row r="175" spans="2:14" x14ac:dyDescent="0.2">
      <c r="B175" s="15"/>
      <c r="E175" s="18"/>
      <c r="F175" s="18"/>
      <c r="I175" s="18"/>
      <c r="J175" s="18"/>
    </row>
    <row r="176" spans="2:14" x14ac:dyDescent="0.2">
      <c r="B176" s="15"/>
      <c r="E176" s="18"/>
      <c r="F176" s="18"/>
      <c r="I176" s="18"/>
      <c r="J176" s="18"/>
    </row>
    <row r="177" spans="2:12" x14ac:dyDescent="0.2">
      <c r="B177" s="15"/>
      <c r="E177" s="18"/>
      <c r="F177" s="18"/>
      <c r="I177" s="18"/>
      <c r="J177" s="18"/>
    </row>
    <row r="178" spans="2:12" x14ac:dyDescent="0.2">
      <c r="B178" s="15"/>
      <c r="E178" s="18"/>
      <c r="F178" s="18"/>
      <c r="I178" s="18"/>
      <c r="J178" s="18"/>
    </row>
    <row r="179" spans="2:12" x14ac:dyDescent="0.2">
      <c r="B179" s="15"/>
      <c r="E179" s="18"/>
      <c r="F179" s="18"/>
      <c r="I179" s="18"/>
      <c r="J179" s="18"/>
    </row>
    <row r="180" spans="2:12" x14ac:dyDescent="0.2">
      <c r="B180" s="15"/>
      <c r="E180" s="18"/>
      <c r="F180" s="18"/>
      <c r="I180" s="18"/>
      <c r="J180" s="18"/>
    </row>
    <row r="181" spans="2:12" x14ac:dyDescent="0.2">
      <c r="B181" s="15"/>
      <c r="E181" s="18"/>
      <c r="F181" s="18"/>
      <c r="I181" s="18"/>
      <c r="J181" s="18"/>
    </row>
    <row r="182" spans="2:12" x14ac:dyDescent="0.2">
      <c r="B182" s="15"/>
      <c r="E182" s="18"/>
      <c r="F182" s="18"/>
      <c r="I182" s="18"/>
      <c r="J182" s="18"/>
    </row>
    <row r="183" spans="2:12" x14ac:dyDescent="0.2">
      <c r="B183" s="15"/>
      <c r="E183" s="18"/>
      <c r="F183" s="18"/>
      <c r="I183" s="18"/>
      <c r="J183" s="18"/>
    </row>
    <row r="184" spans="2:12" x14ac:dyDescent="0.2">
      <c r="B184" s="15"/>
      <c r="E184" s="18"/>
      <c r="F184" s="18"/>
      <c r="I184" s="18"/>
      <c r="J184" s="18"/>
    </row>
    <row r="185" spans="2:12" x14ac:dyDescent="0.2">
      <c r="B185" s="15"/>
      <c r="E185" s="18"/>
      <c r="F185" s="18"/>
      <c r="I185" s="18"/>
      <c r="J185" s="18"/>
    </row>
    <row r="186" spans="2:12" x14ac:dyDescent="0.2">
      <c r="B186" s="15"/>
      <c r="E186" s="18"/>
      <c r="F186" s="18"/>
      <c r="I186" s="18"/>
      <c r="J186" s="18"/>
    </row>
    <row r="187" spans="2:12" x14ac:dyDescent="0.2">
      <c r="B187" s="15"/>
      <c r="E187" s="18"/>
      <c r="F187" s="18"/>
      <c r="I187" s="18"/>
      <c r="J187" s="18"/>
    </row>
    <row r="188" spans="2:12" x14ac:dyDescent="0.2">
      <c r="B188" s="15"/>
      <c r="E188" s="18"/>
      <c r="F188" s="18"/>
      <c r="I188" s="18"/>
      <c r="J188" s="18"/>
    </row>
    <row r="189" spans="2:12" x14ac:dyDescent="0.2">
      <c r="E189" s="18"/>
      <c r="F189" s="18"/>
      <c r="I189" s="18"/>
      <c r="J189" s="18"/>
    </row>
    <row r="190" spans="2:12" x14ac:dyDescent="0.2">
      <c r="B190" s="16"/>
      <c r="E190" s="17"/>
      <c r="F190" s="17"/>
      <c r="G190" s="13"/>
      <c r="H190" s="13"/>
      <c r="I190" s="17"/>
      <c r="J190" s="17"/>
      <c r="K190" s="13"/>
      <c r="L190" s="13"/>
    </row>
    <row r="191" spans="2:12" x14ac:dyDescent="0.2">
      <c r="B191" s="16"/>
      <c r="E191" s="17"/>
      <c r="F191" s="17"/>
      <c r="G191" s="13"/>
      <c r="H191" s="13"/>
      <c r="I191" s="17"/>
      <c r="J191" s="17"/>
      <c r="K191" s="13"/>
      <c r="L191" s="13"/>
    </row>
    <row r="192" spans="2:12" x14ac:dyDescent="0.2">
      <c r="B192" s="16"/>
      <c r="E192" s="17"/>
      <c r="F192" s="17"/>
      <c r="G192" s="13"/>
      <c r="H192" s="13"/>
      <c r="I192" s="17"/>
      <c r="J192" s="17"/>
      <c r="K192" s="13"/>
      <c r="L192" s="13"/>
    </row>
    <row r="193" spans="2:14" x14ac:dyDescent="0.2">
      <c r="B193" s="16"/>
      <c r="E193" s="17"/>
      <c r="F193" s="17"/>
      <c r="G193" s="13"/>
      <c r="H193" s="13"/>
      <c r="I193" s="17"/>
      <c r="J193" s="17"/>
      <c r="K193" s="13"/>
      <c r="L193" s="13"/>
    </row>
    <row r="194" spans="2:14" x14ac:dyDescent="0.2">
      <c r="B194" s="15"/>
    </row>
    <row r="195" spans="2:14" x14ac:dyDescent="0.2">
      <c r="E195" s="17"/>
      <c r="F195" s="17"/>
      <c r="G195" s="13"/>
      <c r="H195" s="13"/>
      <c r="I195" s="17"/>
      <c r="J195" s="17"/>
      <c r="K195" s="13"/>
      <c r="L195" s="13"/>
      <c r="M195" s="13"/>
      <c r="N195" s="13"/>
    </row>
    <row r="196" spans="2:14" x14ac:dyDescent="0.2">
      <c r="B196" s="16"/>
      <c r="E196" s="17"/>
      <c r="F196" s="17"/>
      <c r="G196" s="13"/>
      <c r="H196" s="13"/>
      <c r="I196" s="17"/>
      <c r="J196" s="17"/>
      <c r="K196" s="13"/>
      <c r="L196" s="13"/>
      <c r="M196" s="13"/>
      <c r="N196" s="13"/>
    </row>
    <row r="197" spans="2:14" x14ac:dyDescent="0.2">
      <c r="B197" s="16"/>
      <c r="E197" s="17"/>
      <c r="F197" s="17"/>
      <c r="G197" s="13"/>
      <c r="H197" s="13"/>
      <c r="I197" s="17"/>
      <c r="J197" s="17"/>
      <c r="K197" s="13"/>
      <c r="L197" s="13"/>
      <c r="M197" s="13"/>
      <c r="N197" s="13"/>
    </row>
    <row r="198" spans="2:14" x14ac:dyDescent="0.2">
      <c r="B198" s="16"/>
      <c r="E198" s="17"/>
      <c r="F198" s="17"/>
      <c r="G198" s="13"/>
      <c r="H198" s="13"/>
      <c r="I198" s="17"/>
      <c r="J198" s="17"/>
      <c r="K198" s="13"/>
      <c r="L198" s="13"/>
      <c r="M198" s="13"/>
      <c r="N198" s="13"/>
    </row>
    <row r="199" spans="2:14" x14ac:dyDescent="0.2">
      <c r="B199" s="16"/>
      <c r="E199" s="17"/>
      <c r="F199" s="17"/>
      <c r="G199" s="13"/>
      <c r="H199" s="13"/>
      <c r="I199" s="17"/>
      <c r="J199" s="17"/>
      <c r="K199" s="13"/>
      <c r="L199" s="13"/>
    </row>
    <row r="200" spans="2:14" x14ac:dyDescent="0.2">
      <c r="B200" s="15"/>
    </row>
    <row r="201" spans="2:14" x14ac:dyDescent="0.2">
      <c r="E201" s="17"/>
      <c r="F201" s="17"/>
      <c r="G201" s="13"/>
      <c r="H201" s="13"/>
      <c r="I201" s="17"/>
      <c r="J201" s="17"/>
      <c r="K201" s="13"/>
      <c r="L201" s="13"/>
      <c r="M201" s="13"/>
      <c r="N201" s="13"/>
    </row>
    <row r="202" spans="2:14" x14ac:dyDescent="0.2">
      <c r="B202" s="16"/>
      <c r="E202" s="17"/>
      <c r="F202" s="17"/>
      <c r="G202" s="13"/>
      <c r="H202" s="13"/>
      <c r="I202" s="17"/>
      <c r="J202" s="17"/>
      <c r="K202" s="13"/>
      <c r="L202" s="13"/>
      <c r="M202" s="13"/>
      <c r="N202" s="13"/>
    </row>
    <row r="203" spans="2:14" x14ac:dyDescent="0.2">
      <c r="B203" s="16"/>
      <c r="E203" s="17"/>
      <c r="F203" s="17"/>
      <c r="G203" s="13"/>
      <c r="H203" s="13"/>
      <c r="I203" s="17"/>
      <c r="J203" s="17"/>
      <c r="K203" s="13"/>
      <c r="L203" s="13"/>
      <c r="M203" s="13"/>
      <c r="N203" s="13"/>
    </row>
    <row r="204" spans="2:14" x14ac:dyDescent="0.2">
      <c r="B204" s="16"/>
      <c r="E204" s="17"/>
      <c r="F204" s="17"/>
      <c r="G204" s="13"/>
      <c r="H204" s="13"/>
      <c r="I204" s="17"/>
      <c r="J204" s="17"/>
      <c r="K204" s="13"/>
      <c r="L204" s="13"/>
      <c r="M204" s="13"/>
      <c r="N204" s="13"/>
    </row>
    <row r="205" spans="2:14" x14ac:dyDescent="0.2">
      <c r="B205" s="16"/>
      <c r="E205" s="17"/>
      <c r="F205" s="17"/>
      <c r="G205" s="13"/>
      <c r="H205" s="13"/>
      <c r="I205" s="17"/>
      <c r="J205" s="17"/>
      <c r="K205" s="13"/>
      <c r="L205" s="13"/>
    </row>
    <row r="206" spans="2:14" x14ac:dyDescent="0.2">
      <c r="B206" s="15"/>
    </row>
    <row r="207" spans="2:14" x14ac:dyDescent="0.2">
      <c r="E207" s="17"/>
      <c r="F207" s="17"/>
      <c r="G207" s="13"/>
      <c r="H207" s="13"/>
      <c r="I207" s="17"/>
      <c r="J207" s="17"/>
      <c r="K207" s="13"/>
      <c r="L207" s="13"/>
      <c r="M207" s="13"/>
      <c r="N207" s="13"/>
    </row>
    <row r="208" spans="2:14" x14ac:dyDescent="0.2">
      <c r="B208" s="16"/>
      <c r="E208" s="17"/>
      <c r="F208" s="17"/>
      <c r="G208" s="13"/>
      <c r="H208" s="13"/>
      <c r="I208" s="17"/>
      <c r="J208" s="17"/>
      <c r="K208" s="13"/>
      <c r="L208" s="13"/>
      <c r="M208" s="13"/>
      <c r="N208" s="13"/>
    </row>
    <row r="209" spans="2:14" x14ac:dyDescent="0.2">
      <c r="B209" s="16"/>
      <c r="E209" s="17"/>
      <c r="F209" s="17"/>
      <c r="G209" s="13"/>
      <c r="H209" s="13"/>
      <c r="I209" s="17"/>
      <c r="J209" s="17"/>
      <c r="K209" s="13"/>
      <c r="L209" s="13"/>
      <c r="M209" s="13"/>
      <c r="N209" s="13"/>
    </row>
    <row r="210" spans="2:14" x14ac:dyDescent="0.2">
      <c r="B210" s="16"/>
      <c r="E210" s="17"/>
      <c r="F210" s="17"/>
      <c r="G210" s="13"/>
      <c r="H210" s="13"/>
      <c r="I210" s="17"/>
      <c r="J210" s="17"/>
      <c r="K210" s="13"/>
      <c r="L210" s="13"/>
      <c r="M210" s="13"/>
      <c r="N210" s="13"/>
    </row>
    <row r="211" spans="2:14" x14ac:dyDescent="0.2">
      <c r="B211" s="16"/>
      <c r="E211" s="17"/>
      <c r="F211" s="17"/>
      <c r="G211" s="13"/>
      <c r="H211" s="13"/>
      <c r="I211" s="17"/>
      <c r="J211" s="17"/>
      <c r="K211" s="13"/>
      <c r="L211" s="13"/>
    </row>
    <row r="212" spans="2:14" x14ac:dyDescent="0.2">
      <c r="B212" s="15"/>
    </row>
    <row r="213" spans="2:14" x14ac:dyDescent="0.2">
      <c r="E213" s="17"/>
      <c r="F213" s="17"/>
      <c r="G213" s="13"/>
      <c r="H213" s="13"/>
      <c r="I213" s="17"/>
      <c r="J213" s="17"/>
      <c r="K213" s="13"/>
      <c r="L213" s="13"/>
      <c r="M213" s="13"/>
      <c r="N213" s="13"/>
    </row>
    <row r="214" spans="2:14" x14ac:dyDescent="0.2">
      <c r="B214" s="16"/>
      <c r="E214" s="17"/>
      <c r="F214" s="17"/>
      <c r="G214" s="13"/>
      <c r="H214" s="13"/>
      <c r="I214" s="17"/>
      <c r="J214" s="17"/>
      <c r="K214" s="13"/>
      <c r="L214" s="13"/>
      <c r="M214" s="13"/>
      <c r="N214" s="13"/>
    </row>
    <row r="215" spans="2:14" x14ac:dyDescent="0.2">
      <c r="B215" s="16"/>
      <c r="E215" s="17"/>
      <c r="F215" s="17"/>
      <c r="G215" s="13"/>
      <c r="H215" s="13"/>
      <c r="I215" s="17"/>
      <c r="J215" s="17"/>
      <c r="K215" s="13"/>
      <c r="L215" s="13"/>
      <c r="M215" s="13"/>
      <c r="N215" s="13"/>
    </row>
    <row r="216" spans="2:14" x14ac:dyDescent="0.2">
      <c r="B216" s="16"/>
      <c r="E216" s="17"/>
      <c r="F216" s="17"/>
      <c r="G216" s="13"/>
      <c r="H216" s="13"/>
      <c r="I216" s="17"/>
      <c r="J216" s="17"/>
      <c r="K216" s="13"/>
      <c r="L216" s="13"/>
      <c r="M216" s="13"/>
      <c r="N216" s="13"/>
    </row>
    <row r="217" spans="2:14" x14ac:dyDescent="0.2">
      <c r="B217" s="16"/>
      <c r="E217" s="17"/>
      <c r="F217" s="17"/>
      <c r="G217" s="13"/>
      <c r="H217" s="13"/>
      <c r="I217" s="17"/>
      <c r="J217" s="17"/>
      <c r="K217" s="13"/>
      <c r="L217" s="13"/>
    </row>
    <row r="218" spans="2:14" x14ac:dyDescent="0.2">
      <c r="B218" s="15"/>
    </row>
    <row r="219" spans="2:14" x14ac:dyDescent="0.2">
      <c r="E219" s="17"/>
      <c r="F219" s="17"/>
      <c r="G219" s="13"/>
      <c r="H219" s="13"/>
      <c r="I219" s="17"/>
      <c r="J219" s="17"/>
      <c r="K219" s="13"/>
      <c r="L219" s="13"/>
      <c r="M219" s="13"/>
      <c r="N219" s="13"/>
    </row>
    <row r="220" spans="2:14" x14ac:dyDescent="0.2">
      <c r="B220" s="16"/>
      <c r="E220" s="17"/>
      <c r="F220" s="17"/>
      <c r="G220" s="13"/>
      <c r="H220" s="13"/>
      <c r="I220" s="17"/>
      <c r="J220" s="17"/>
      <c r="K220" s="13"/>
      <c r="L220" s="13"/>
      <c r="M220" s="13"/>
      <c r="N220" s="13"/>
    </row>
    <row r="221" spans="2:14" x14ac:dyDescent="0.2">
      <c r="B221" s="16"/>
      <c r="E221" s="17"/>
      <c r="F221" s="17"/>
      <c r="G221" s="13"/>
      <c r="H221" s="13"/>
      <c r="I221" s="17"/>
      <c r="J221" s="17"/>
      <c r="K221" s="13"/>
      <c r="L221" s="13"/>
      <c r="M221" s="13"/>
      <c r="N221" s="13"/>
    </row>
    <row r="222" spans="2:14" x14ac:dyDescent="0.2">
      <c r="B222" s="16"/>
      <c r="E222" s="17"/>
      <c r="F222" s="17"/>
      <c r="G222" s="13"/>
      <c r="H222" s="13"/>
      <c r="I222" s="17"/>
      <c r="J222" s="17"/>
      <c r="K222" s="13"/>
      <c r="L222" s="13"/>
      <c r="M222" s="13"/>
      <c r="N222" s="13"/>
    </row>
    <row r="223" spans="2:14" x14ac:dyDescent="0.2">
      <c r="B223" s="16"/>
      <c r="E223" s="17"/>
      <c r="F223" s="17"/>
      <c r="G223" s="13"/>
      <c r="H223" s="13"/>
      <c r="I223" s="17"/>
      <c r="J223" s="17"/>
      <c r="K223" s="13"/>
      <c r="L223" s="13"/>
    </row>
    <row r="224" spans="2:14" x14ac:dyDescent="0.2">
      <c r="B224" s="15"/>
    </row>
    <row r="225" spans="2:14" x14ac:dyDescent="0.2">
      <c r="E225" s="17"/>
      <c r="F225" s="17"/>
      <c r="G225" s="13"/>
      <c r="H225" s="13"/>
      <c r="I225" s="17"/>
      <c r="J225" s="17"/>
      <c r="K225" s="13"/>
      <c r="L225" s="13"/>
      <c r="M225" s="13"/>
      <c r="N225" s="13"/>
    </row>
    <row r="226" spans="2:14" x14ac:dyDescent="0.2">
      <c r="B226" s="16"/>
      <c r="E226" s="17"/>
      <c r="F226" s="17"/>
      <c r="G226" s="13"/>
      <c r="H226" s="13"/>
      <c r="I226" s="17"/>
      <c r="J226" s="17"/>
      <c r="K226" s="13"/>
      <c r="L226" s="13"/>
      <c r="M226" s="13"/>
      <c r="N226" s="13"/>
    </row>
    <row r="227" spans="2:14" x14ac:dyDescent="0.2">
      <c r="B227" s="16"/>
      <c r="E227" s="17"/>
      <c r="F227" s="17"/>
      <c r="G227" s="13"/>
      <c r="H227" s="13"/>
      <c r="I227" s="17"/>
      <c r="J227" s="17"/>
      <c r="K227" s="13"/>
      <c r="L227" s="13"/>
      <c r="M227" s="13"/>
      <c r="N227" s="13"/>
    </row>
    <row r="228" spans="2:14" x14ac:dyDescent="0.2">
      <c r="B228" s="16"/>
      <c r="E228" s="17"/>
      <c r="F228" s="17"/>
      <c r="G228" s="13"/>
      <c r="H228" s="13"/>
      <c r="I228" s="17"/>
      <c r="J228" s="17"/>
      <c r="K228" s="13"/>
      <c r="L228" s="13"/>
      <c r="M228" s="13"/>
      <c r="N228" s="13"/>
    </row>
    <row r="229" spans="2:14" x14ac:dyDescent="0.2">
      <c r="B229" s="16"/>
      <c r="E229" s="17"/>
      <c r="F229" s="17"/>
      <c r="G229" s="13"/>
      <c r="H229" s="13"/>
      <c r="I229" s="17"/>
      <c r="J229" s="17"/>
      <c r="K229" s="13"/>
      <c r="L229" s="13"/>
    </row>
    <row r="230" spans="2:14" x14ac:dyDescent="0.2">
      <c r="B230" s="15"/>
    </row>
    <row r="231" spans="2:14" x14ac:dyDescent="0.2">
      <c r="E231" s="17"/>
      <c r="F231" s="17"/>
      <c r="G231" s="13"/>
      <c r="H231" s="13"/>
      <c r="I231" s="17"/>
      <c r="J231" s="17"/>
      <c r="K231" s="13"/>
      <c r="L231" s="13"/>
      <c r="M231" s="13"/>
      <c r="N231" s="13"/>
    </row>
    <row r="232" spans="2:14" x14ac:dyDescent="0.2">
      <c r="B232" s="16"/>
      <c r="E232" s="17"/>
      <c r="F232" s="17"/>
      <c r="G232" s="13"/>
      <c r="H232" s="13"/>
      <c r="I232" s="17"/>
      <c r="J232" s="17"/>
      <c r="K232" s="13"/>
      <c r="L232" s="13"/>
      <c r="M232" s="13"/>
      <c r="N232" s="13"/>
    </row>
    <row r="233" spans="2:14" x14ac:dyDescent="0.2">
      <c r="B233" s="16"/>
      <c r="E233" s="17"/>
      <c r="F233" s="17"/>
      <c r="G233" s="13"/>
      <c r="H233" s="13"/>
      <c r="I233" s="17"/>
      <c r="J233" s="17"/>
      <c r="K233" s="13"/>
      <c r="L233" s="13"/>
      <c r="M233" s="13"/>
      <c r="N233" s="13"/>
    </row>
    <row r="234" spans="2:14" x14ac:dyDescent="0.2">
      <c r="B234" s="16"/>
      <c r="E234" s="17"/>
      <c r="F234" s="17"/>
      <c r="G234" s="13"/>
      <c r="H234" s="13"/>
      <c r="I234" s="17"/>
      <c r="J234" s="17"/>
      <c r="K234" s="13"/>
      <c r="L234" s="13"/>
      <c r="M234" s="13"/>
      <c r="N234" s="13"/>
    </row>
    <row r="235" spans="2:14" x14ac:dyDescent="0.2">
      <c r="B235" s="16"/>
      <c r="E235" s="17"/>
      <c r="F235" s="17"/>
      <c r="G235" s="13"/>
      <c r="H235" s="13"/>
      <c r="I235" s="17"/>
      <c r="J235" s="17"/>
      <c r="K235" s="13"/>
      <c r="L235" s="13"/>
    </row>
    <row r="236" spans="2:14" x14ac:dyDescent="0.2">
      <c r="B236" s="15"/>
    </row>
    <row r="237" spans="2:14" x14ac:dyDescent="0.2">
      <c r="E237" s="17"/>
      <c r="F237" s="17"/>
      <c r="G237" s="13"/>
      <c r="H237" s="13"/>
      <c r="I237" s="17"/>
      <c r="J237" s="17"/>
      <c r="K237" s="13"/>
      <c r="L237" s="13"/>
      <c r="M237" s="13"/>
      <c r="N237" s="13"/>
    </row>
    <row r="238" spans="2:14" x14ac:dyDescent="0.2">
      <c r="B238" s="16"/>
      <c r="E238" s="17"/>
      <c r="F238" s="17"/>
      <c r="G238" s="13"/>
      <c r="H238" s="13"/>
      <c r="I238" s="17"/>
      <c r="J238" s="17"/>
      <c r="K238" s="13"/>
      <c r="L238" s="13"/>
      <c r="M238" s="13"/>
      <c r="N238" s="13"/>
    </row>
    <row r="239" spans="2:14" x14ac:dyDescent="0.2">
      <c r="B239" s="16"/>
      <c r="E239" s="17"/>
      <c r="F239" s="17"/>
      <c r="G239" s="13"/>
      <c r="H239" s="13"/>
      <c r="I239" s="17"/>
      <c r="J239" s="17"/>
      <c r="K239" s="13"/>
      <c r="L239" s="13"/>
      <c r="M239" s="13"/>
      <c r="N239" s="13"/>
    </row>
    <row r="240" spans="2:14" x14ac:dyDescent="0.2">
      <c r="B240" s="16"/>
      <c r="E240" s="17"/>
      <c r="F240" s="17"/>
      <c r="G240" s="13"/>
      <c r="H240" s="13"/>
      <c r="I240" s="17"/>
      <c r="J240" s="17"/>
      <c r="K240" s="13"/>
      <c r="L240" s="13"/>
      <c r="M240" s="13"/>
      <c r="N240" s="13"/>
    </row>
    <row r="241" spans="2:14" x14ac:dyDescent="0.2">
      <c r="B241" s="16"/>
      <c r="E241" s="17"/>
      <c r="F241" s="17"/>
      <c r="G241" s="13"/>
      <c r="H241" s="13"/>
      <c r="I241" s="17"/>
      <c r="J241" s="17"/>
      <c r="K241" s="13"/>
      <c r="L241" s="13"/>
    </row>
    <row r="242" spans="2:14" x14ac:dyDescent="0.2">
      <c r="B242" s="16"/>
      <c r="E242" s="13"/>
      <c r="F242" s="13"/>
      <c r="G242" s="13"/>
      <c r="H242" s="13"/>
      <c r="I242" s="13"/>
      <c r="J242" s="13"/>
      <c r="K242" s="13"/>
      <c r="L242" s="13"/>
    </row>
    <row r="243" spans="2:14" x14ac:dyDescent="0.2">
      <c r="B243" s="16"/>
      <c r="E243" s="17"/>
      <c r="F243" s="17"/>
      <c r="G243" s="13"/>
      <c r="H243" s="13"/>
      <c r="I243" s="17"/>
      <c r="J243" s="17"/>
      <c r="K243" s="13"/>
      <c r="L243" s="13"/>
      <c r="M243" s="13"/>
      <c r="N243" s="13"/>
    </row>
    <row r="244" spans="2:14" x14ac:dyDescent="0.2">
      <c r="B244" s="15"/>
      <c r="E244" s="17"/>
      <c r="F244" s="17"/>
      <c r="G244" s="13"/>
      <c r="H244" s="13"/>
      <c r="I244" s="17"/>
      <c r="J244" s="17"/>
      <c r="K244" s="13"/>
      <c r="L244" s="13"/>
      <c r="M244" s="13"/>
      <c r="N244" s="13"/>
    </row>
    <row r="245" spans="2:14" x14ac:dyDescent="0.2">
      <c r="E245" s="17"/>
      <c r="F245" s="17"/>
      <c r="G245" s="13"/>
      <c r="H245" s="13"/>
      <c r="I245" s="17"/>
      <c r="J245" s="17"/>
      <c r="K245" s="13"/>
      <c r="L245" s="13"/>
      <c r="M245" s="13"/>
      <c r="N245" s="13"/>
    </row>
    <row r="246" spans="2:14" x14ac:dyDescent="0.2">
      <c r="B246" s="16"/>
      <c r="E246" s="17"/>
      <c r="F246" s="17"/>
      <c r="G246" s="13"/>
      <c r="H246" s="13"/>
      <c r="I246" s="17"/>
      <c r="J246" s="17"/>
      <c r="K246" s="13"/>
      <c r="L246" s="13"/>
      <c r="M246" s="13"/>
      <c r="N246" s="13"/>
    </row>
    <row r="247" spans="2:14" x14ac:dyDescent="0.2">
      <c r="B247" s="16"/>
      <c r="E247" s="17"/>
      <c r="F247" s="17"/>
      <c r="G247" s="13"/>
      <c r="H247" s="13"/>
      <c r="I247" s="17"/>
      <c r="J247" s="17"/>
      <c r="K247" s="13"/>
      <c r="L247" s="13"/>
      <c r="M247" s="13"/>
      <c r="N247" s="13"/>
    </row>
    <row r="248" spans="2:14" x14ac:dyDescent="0.2">
      <c r="B248" s="16"/>
      <c r="E248" s="17"/>
      <c r="F248" s="17"/>
      <c r="G248" s="13"/>
      <c r="H248" s="13"/>
      <c r="I248" s="17"/>
      <c r="J248" s="17"/>
      <c r="K248" s="13"/>
      <c r="L248" s="13"/>
      <c r="M248" s="13"/>
      <c r="N248" s="13"/>
    </row>
    <row r="249" spans="2:14" x14ac:dyDescent="0.2">
      <c r="B249" s="16"/>
      <c r="E249" s="17"/>
      <c r="F249" s="17"/>
      <c r="G249" s="13"/>
      <c r="H249" s="13"/>
      <c r="I249" s="17"/>
      <c r="J249" s="17"/>
      <c r="K249" s="13"/>
      <c r="L249" s="13"/>
    </row>
    <row r="250" spans="2:14" x14ac:dyDescent="0.2">
      <c r="B250" s="16"/>
      <c r="E250" s="17"/>
      <c r="F250" s="17"/>
      <c r="G250" s="13"/>
      <c r="H250" s="13"/>
      <c r="I250" s="17"/>
      <c r="J250" s="17"/>
      <c r="K250" s="13"/>
      <c r="L250" s="13"/>
    </row>
    <row r="251" spans="2:14" x14ac:dyDescent="0.2">
      <c r="B251" s="16"/>
      <c r="E251" s="17"/>
      <c r="F251" s="17"/>
      <c r="G251" s="13"/>
      <c r="H251" s="13"/>
      <c r="I251" s="17"/>
      <c r="J251" s="17"/>
      <c r="K251" s="13"/>
      <c r="L251" s="13"/>
    </row>
    <row r="252" spans="2:14" x14ac:dyDescent="0.2">
      <c r="B252" s="15"/>
      <c r="E252" s="18"/>
      <c r="F252" s="18"/>
      <c r="I252" s="18"/>
      <c r="J252" s="18"/>
    </row>
    <row r="253" spans="2:14" x14ac:dyDescent="0.2">
      <c r="B253" s="15"/>
      <c r="E253" s="18"/>
      <c r="F253" s="18"/>
      <c r="I253" s="18"/>
      <c r="J253" s="18"/>
    </row>
    <row r="254" spans="2:14" x14ac:dyDescent="0.2">
      <c r="B254" s="15"/>
      <c r="E254" s="18"/>
      <c r="F254" s="18"/>
      <c r="I254" s="18"/>
      <c r="J254" s="18"/>
    </row>
    <row r="255" spans="2:14" x14ac:dyDescent="0.2">
      <c r="B255" s="15"/>
      <c r="E255" s="18"/>
      <c r="F255" s="18"/>
      <c r="I255" s="18"/>
      <c r="J255" s="18"/>
    </row>
    <row r="256" spans="2:14" x14ac:dyDescent="0.2">
      <c r="B256" s="15"/>
      <c r="E256" s="18"/>
      <c r="F256" s="18"/>
      <c r="I256" s="18"/>
      <c r="J256" s="18"/>
    </row>
    <row r="257" spans="2:14" x14ac:dyDescent="0.2">
      <c r="B257" s="15"/>
      <c r="E257" s="18"/>
      <c r="F257" s="18"/>
      <c r="I257" s="18"/>
      <c r="J257" s="18"/>
    </row>
    <row r="258" spans="2:14" x14ac:dyDescent="0.2">
      <c r="B258" s="15"/>
      <c r="E258" s="18"/>
      <c r="F258" s="18"/>
      <c r="I258" s="18"/>
      <c r="J258" s="18"/>
    </row>
    <row r="259" spans="2:14" x14ac:dyDescent="0.2">
      <c r="B259" s="15"/>
      <c r="E259" s="18"/>
      <c r="F259" s="18"/>
      <c r="I259" s="18"/>
      <c r="J259" s="18"/>
    </row>
    <row r="260" spans="2:14" x14ac:dyDescent="0.2">
      <c r="B260" s="15"/>
      <c r="E260" s="18"/>
      <c r="F260" s="18"/>
      <c r="I260" s="18"/>
      <c r="J260" s="18"/>
    </row>
    <row r="261" spans="2:14" x14ac:dyDescent="0.2">
      <c r="B261" s="15"/>
      <c r="E261" s="18"/>
      <c r="F261" s="18"/>
      <c r="I261" s="18"/>
      <c r="J261" s="18"/>
    </row>
    <row r="262" spans="2:14" x14ac:dyDescent="0.2">
      <c r="B262" s="15"/>
      <c r="E262" s="17"/>
      <c r="F262" s="17"/>
      <c r="G262" s="13"/>
      <c r="H262" s="13"/>
      <c r="I262" s="17"/>
      <c r="J262" s="17"/>
      <c r="K262" s="13"/>
      <c r="L262" s="13"/>
      <c r="M262" s="13"/>
      <c r="N262" s="13"/>
    </row>
    <row r="263" spans="2:14" x14ac:dyDescent="0.2">
      <c r="B263" s="15"/>
      <c r="E263" s="18"/>
      <c r="F263" s="18"/>
      <c r="I263" s="18"/>
      <c r="J263" s="18"/>
    </row>
    <row r="264" spans="2:14" x14ac:dyDescent="0.2">
      <c r="B264" s="15"/>
      <c r="E264" s="18"/>
      <c r="F264" s="18"/>
      <c r="I264" s="18"/>
      <c r="J264" s="18"/>
    </row>
    <row r="265" spans="2:14" x14ac:dyDescent="0.2">
      <c r="B265" s="16"/>
      <c r="E265" s="17"/>
      <c r="F265" s="17"/>
      <c r="G265" s="13"/>
      <c r="H265" s="13"/>
      <c r="I265" s="17"/>
      <c r="J265" s="17"/>
      <c r="K265" s="13"/>
      <c r="L265" s="13"/>
    </row>
    <row r="266" spans="2:14" x14ac:dyDescent="0.2">
      <c r="B266" s="15"/>
      <c r="E266" s="18"/>
      <c r="F266" s="18"/>
      <c r="I266" s="18"/>
      <c r="J266" s="18"/>
    </row>
    <row r="267" spans="2:14" x14ac:dyDescent="0.2">
      <c r="B267" s="15"/>
      <c r="E267" s="18"/>
      <c r="F267" s="18"/>
      <c r="I267" s="18"/>
      <c r="J267" s="18"/>
    </row>
    <row r="268" spans="2:14" x14ac:dyDescent="0.2">
      <c r="B268" s="15"/>
      <c r="E268" s="18"/>
      <c r="F268" s="18"/>
      <c r="I268" s="18"/>
      <c r="J268" s="18"/>
    </row>
    <row r="269" spans="2:14" x14ac:dyDescent="0.2">
      <c r="B269" s="15"/>
      <c r="E269" s="18"/>
      <c r="F269" s="18"/>
      <c r="I269" s="18"/>
      <c r="J269" s="18"/>
    </row>
    <row r="270" spans="2:14" x14ac:dyDescent="0.2">
      <c r="B270" s="15"/>
      <c r="E270" s="18"/>
      <c r="F270" s="18"/>
      <c r="I270" s="18"/>
      <c r="J270" s="18"/>
    </row>
    <row r="271" spans="2:14" x14ac:dyDescent="0.2">
      <c r="B271" s="15"/>
      <c r="E271" s="18"/>
      <c r="F271" s="18"/>
      <c r="I271" s="18"/>
      <c r="J271" s="18"/>
    </row>
    <row r="272" spans="2:14" x14ac:dyDescent="0.2">
      <c r="B272" s="15"/>
      <c r="E272" s="18"/>
      <c r="F272" s="18"/>
      <c r="I272" s="18"/>
      <c r="J272" s="18"/>
    </row>
    <row r="273" spans="2:14" x14ac:dyDescent="0.2">
      <c r="B273" s="15"/>
      <c r="E273" s="18"/>
      <c r="F273" s="18"/>
      <c r="I273" s="18"/>
      <c r="J273" s="18"/>
    </row>
    <row r="274" spans="2:14" x14ac:dyDescent="0.2">
      <c r="B274" s="15"/>
      <c r="E274" s="17"/>
      <c r="F274" s="17"/>
      <c r="G274" s="13"/>
      <c r="H274" s="13"/>
      <c r="I274" s="17"/>
      <c r="J274" s="17"/>
      <c r="K274" s="13"/>
      <c r="L274" s="13"/>
      <c r="M274" s="13"/>
      <c r="N274" s="13"/>
    </row>
    <row r="275" spans="2:14" x14ac:dyDescent="0.2">
      <c r="B275" s="15"/>
      <c r="E275" s="17"/>
      <c r="F275" s="17"/>
      <c r="G275" s="13"/>
      <c r="H275" s="13"/>
      <c r="I275" s="17"/>
      <c r="J275" s="17"/>
      <c r="K275" s="13"/>
      <c r="L275" s="13"/>
      <c r="M275" s="13"/>
      <c r="N275" s="13"/>
    </row>
    <row r="276" spans="2:14" x14ac:dyDescent="0.2">
      <c r="B276" s="15"/>
      <c r="E276" s="18"/>
      <c r="F276" s="18"/>
      <c r="I276" s="18"/>
      <c r="J276" s="18"/>
    </row>
    <row r="277" spans="2:14" x14ac:dyDescent="0.2">
      <c r="B277" s="15"/>
      <c r="E277" s="18"/>
      <c r="F277" s="18"/>
      <c r="I277" s="18"/>
      <c r="J277" s="18"/>
    </row>
    <row r="278" spans="2:14" x14ac:dyDescent="0.2">
      <c r="B278" s="15"/>
      <c r="E278" s="17"/>
      <c r="F278" s="17"/>
      <c r="G278" s="13"/>
      <c r="H278" s="13"/>
      <c r="I278" s="17"/>
      <c r="J278" s="17"/>
      <c r="K278" s="13"/>
      <c r="L278" s="13"/>
      <c r="M278" s="13"/>
      <c r="N278" s="13"/>
    </row>
    <row r="279" spans="2:14" x14ac:dyDescent="0.2">
      <c r="B279" s="15"/>
      <c r="E279" s="18"/>
      <c r="F279" s="18"/>
      <c r="I279" s="18"/>
      <c r="J279" s="18"/>
    </row>
    <row r="280" spans="2:14" x14ac:dyDescent="0.2">
      <c r="B280" s="15"/>
      <c r="E280" s="18"/>
      <c r="F280" s="18"/>
      <c r="I280" s="18"/>
      <c r="J280" s="18"/>
    </row>
    <row r="281" spans="2:14" x14ac:dyDescent="0.2">
      <c r="B281" s="15"/>
      <c r="E281" s="18"/>
      <c r="F281" s="18"/>
      <c r="I281" s="18"/>
      <c r="J281" s="18"/>
    </row>
    <row r="282" spans="2:14" x14ac:dyDescent="0.2">
      <c r="B282" s="15"/>
      <c r="E282" s="18"/>
      <c r="F282" s="18"/>
      <c r="I282" s="18"/>
      <c r="J282" s="18"/>
    </row>
    <row r="283" spans="2:14" x14ac:dyDescent="0.2">
      <c r="B283" s="16"/>
      <c r="E283" s="17"/>
      <c r="F283" s="17"/>
      <c r="G283" s="13"/>
      <c r="H283" s="13"/>
      <c r="I283" s="17"/>
      <c r="J283" s="17"/>
      <c r="K283" s="13"/>
      <c r="L283" s="13"/>
      <c r="M283" s="13"/>
      <c r="N283" s="13"/>
    </row>
    <row r="284" spans="2:14" x14ac:dyDescent="0.2">
      <c r="B284" s="16"/>
      <c r="E284" s="17"/>
      <c r="F284" s="17"/>
      <c r="G284" s="13"/>
      <c r="H284" s="13"/>
      <c r="I284" s="17"/>
      <c r="J284" s="17"/>
      <c r="K284" s="13"/>
      <c r="L284" s="13"/>
      <c r="M284" s="13"/>
      <c r="N284" s="13"/>
    </row>
    <row r="285" spans="2:14" x14ac:dyDescent="0.2">
      <c r="B285" s="15"/>
      <c r="E285" s="18"/>
      <c r="F285" s="18"/>
      <c r="I285" s="18"/>
      <c r="J285" s="18"/>
    </row>
    <row r="286" spans="2:14" x14ac:dyDescent="0.2">
      <c r="B286" s="15"/>
      <c r="E286" s="18"/>
      <c r="F286" s="18"/>
      <c r="I286" s="18"/>
      <c r="J286" s="18"/>
    </row>
    <row r="287" spans="2:14" x14ac:dyDescent="0.2">
      <c r="B287" s="16"/>
      <c r="E287" s="17"/>
      <c r="F287" s="17"/>
      <c r="G287" s="13"/>
      <c r="H287" s="13"/>
      <c r="I287" s="17"/>
      <c r="J287" s="17"/>
      <c r="K287" s="13"/>
      <c r="L287" s="13"/>
    </row>
    <row r="288" spans="2:14" x14ac:dyDescent="0.2">
      <c r="B288" s="15"/>
      <c r="E288" s="18"/>
      <c r="F288" s="18"/>
      <c r="I288" s="18"/>
      <c r="J288" s="18"/>
    </row>
    <row r="289" spans="2:14" x14ac:dyDescent="0.2">
      <c r="B289" s="15"/>
      <c r="E289" s="18"/>
      <c r="F289" s="18"/>
      <c r="I289" s="18"/>
      <c r="J289" s="18"/>
    </row>
    <row r="290" spans="2:14" x14ac:dyDescent="0.2">
      <c r="B290" s="15"/>
      <c r="E290" s="18"/>
      <c r="F290" s="18"/>
      <c r="I290" s="18"/>
      <c r="J290" s="18"/>
    </row>
    <row r="291" spans="2:14" x14ac:dyDescent="0.2">
      <c r="B291" s="15"/>
      <c r="E291" s="18"/>
      <c r="F291" s="18"/>
      <c r="I291" s="18"/>
      <c r="J291" s="18"/>
    </row>
    <row r="292" spans="2:14" x14ac:dyDescent="0.2">
      <c r="B292" s="16"/>
      <c r="E292" s="17"/>
      <c r="F292" s="17"/>
      <c r="G292" s="13"/>
      <c r="H292" s="13"/>
      <c r="I292" s="17"/>
      <c r="J292" s="17"/>
      <c r="K292" s="13"/>
      <c r="L292" s="13"/>
    </row>
    <row r="293" spans="2:14" x14ac:dyDescent="0.2">
      <c r="B293" s="16"/>
      <c r="E293" s="17"/>
      <c r="F293" s="17"/>
      <c r="G293" s="13"/>
      <c r="H293" s="13"/>
      <c r="I293" s="17"/>
      <c r="J293" s="17"/>
      <c r="K293" s="13"/>
      <c r="L293" s="13"/>
    </row>
    <row r="294" spans="2:14" x14ac:dyDescent="0.2">
      <c r="B294" s="15"/>
      <c r="E294" s="18"/>
      <c r="F294" s="18"/>
      <c r="I294" s="18"/>
      <c r="J294" s="18"/>
    </row>
    <row r="295" spans="2:14" x14ac:dyDescent="0.2">
      <c r="B295" s="15"/>
      <c r="E295" s="18"/>
      <c r="F295" s="18"/>
      <c r="I295" s="18"/>
      <c r="J295" s="18"/>
    </row>
    <row r="296" spans="2:14" x14ac:dyDescent="0.2">
      <c r="B296" s="15"/>
      <c r="E296" s="18"/>
      <c r="F296" s="18"/>
      <c r="I296" s="18"/>
      <c r="J296" s="18"/>
    </row>
    <row r="297" spans="2:14" x14ac:dyDescent="0.2">
      <c r="B297" s="15"/>
      <c r="E297" s="18"/>
      <c r="F297" s="18"/>
      <c r="I297" s="18"/>
      <c r="J297" s="18"/>
    </row>
    <row r="298" spans="2:14" x14ac:dyDescent="0.2">
      <c r="B298" s="15"/>
      <c r="E298" s="18"/>
      <c r="F298" s="18"/>
      <c r="I298" s="18"/>
      <c r="J298" s="18"/>
    </row>
    <row r="299" spans="2:14" x14ac:dyDescent="0.2">
      <c r="B299" s="15"/>
      <c r="E299" s="18"/>
      <c r="F299" s="18"/>
      <c r="I299" s="18"/>
      <c r="J299" s="18"/>
    </row>
    <row r="300" spans="2:14" x14ac:dyDescent="0.2">
      <c r="B300" s="15"/>
      <c r="E300" s="17"/>
      <c r="F300" s="17"/>
      <c r="G300" s="13"/>
      <c r="H300" s="13"/>
      <c r="I300" s="17"/>
      <c r="J300" s="17"/>
      <c r="K300" s="13"/>
      <c r="L300" s="13"/>
      <c r="M300" s="13"/>
      <c r="N300" s="13"/>
    </row>
    <row r="301" spans="2:14" x14ac:dyDescent="0.2">
      <c r="B301" s="15"/>
      <c r="E301" s="18"/>
      <c r="F301" s="18"/>
      <c r="I301" s="18"/>
      <c r="J301" s="18"/>
    </row>
    <row r="302" spans="2:14" x14ac:dyDescent="0.2">
      <c r="B302" s="15"/>
      <c r="E302" s="18"/>
      <c r="F302" s="18"/>
      <c r="I302" s="18"/>
      <c r="J302" s="18"/>
    </row>
    <row r="303" spans="2:14" x14ac:dyDescent="0.2">
      <c r="B303" s="15"/>
      <c r="E303" s="18"/>
      <c r="F303" s="18"/>
      <c r="I303" s="18"/>
      <c r="J303" s="18"/>
    </row>
    <row r="304" spans="2:14" x14ac:dyDescent="0.2">
      <c r="B304" s="15"/>
      <c r="E304" s="18"/>
      <c r="F304" s="18"/>
      <c r="I304" s="18"/>
      <c r="J304" s="18"/>
    </row>
    <row r="305" spans="2:14" x14ac:dyDescent="0.2">
      <c r="B305" s="15"/>
      <c r="E305" s="18"/>
      <c r="F305" s="18"/>
      <c r="I305" s="18"/>
      <c r="J305" s="18"/>
    </row>
    <row r="306" spans="2:14" x14ac:dyDescent="0.2">
      <c r="B306" s="15"/>
      <c r="E306" s="18"/>
      <c r="F306" s="18"/>
      <c r="I306" s="18"/>
      <c r="J306" s="18"/>
    </row>
    <row r="307" spans="2:14" x14ac:dyDescent="0.2">
      <c r="B307" s="15"/>
      <c r="E307" s="18"/>
      <c r="F307" s="18"/>
      <c r="I307" s="18"/>
      <c r="J307" s="18"/>
    </row>
    <row r="308" spans="2:14" x14ac:dyDescent="0.2">
      <c r="B308" s="15"/>
      <c r="E308" s="18"/>
      <c r="F308" s="18"/>
      <c r="I308" s="18"/>
      <c r="J308" s="18"/>
    </row>
    <row r="309" spans="2:14" x14ac:dyDescent="0.2">
      <c r="B309" s="16"/>
      <c r="E309" s="17"/>
      <c r="F309" s="17"/>
      <c r="G309" s="13"/>
      <c r="H309" s="13"/>
      <c r="I309" s="17"/>
      <c r="J309" s="17"/>
      <c r="K309" s="13"/>
      <c r="L309" s="13"/>
    </row>
    <row r="310" spans="2:14" x14ac:dyDescent="0.2">
      <c r="B310" s="15"/>
      <c r="E310" s="18"/>
      <c r="F310" s="18"/>
      <c r="I310" s="18"/>
      <c r="J310" s="18"/>
    </row>
    <row r="311" spans="2:14" x14ac:dyDescent="0.2">
      <c r="B311" s="15"/>
      <c r="E311" s="18"/>
      <c r="F311" s="18"/>
      <c r="I311" s="18"/>
      <c r="J311" s="18"/>
    </row>
    <row r="312" spans="2:14" x14ac:dyDescent="0.2">
      <c r="B312" s="15"/>
      <c r="E312" s="18"/>
      <c r="F312" s="18"/>
      <c r="I312" s="18"/>
      <c r="J312" s="18"/>
    </row>
    <row r="313" spans="2:14" x14ac:dyDescent="0.2">
      <c r="B313" s="15"/>
      <c r="E313" s="18"/>
      <c r="F313" s="18"/>
      <c r="I313" s="18"/>
      <c r="J313" s="18"/>
    </row>
    <row r="314" spans="2:14" x14ac:dyDescent="0.2">
      <c r="B314" s="15"/>
      <c r="E314" s="18"/>
      <c r="F314" s="18"/>
      <c r="I314" s="18"/>
      <c r="J314" s="18"/>
    </row>
    <row r="315" spans="2:14" x14ac:dyDescent="0.2">
      <c r="B315" s="15"/>
    </row>
    <row r="316" spans="2:14" x14ac:dyDescent="0.2">
      <c r="B316" s="15"/>
      <c r="E316" s="17"/>
      <c r="F316" s="17"/>
      <c r="G316" s="13"/>
      <c r="H316" s="13"/>
      <c r="I316" s="17"/>
      <c r="J316" s="17"/>
      <c r="K316" s="13"/>
      <c r="L316" s="13"/>
      <c r="M316" s="13"/>
      <c r="N316" s="13"/>
    </row>
    <row r="317" spans="2:14" x14ac:dyDescent="0.2">
      <c r="B317" s="15"/>
      <c r="E317" s="17"/>
      <c r="F317" s="17"/>
      <c r="G317" s="13"/>
      <c r="H317" s="13"/>
      <c r="I317" s="17"/>
      <c r="J317" s="17"/>
      <c r="K317" s="13"/>
      <c r="L317" s="13"/>
      <c r="M317" s="13"/>
      <c r="N317" s="13"/>
    </row>
    <row r="318" spans="2:14" x14ac:dyDescent="0.2">
      <c r="B318" s="15"/>
      <c r="E318" s="17"/>
      <c r="F318" s="17"/>
      <c r="G318" s="13"/>
      <c r="H318" s="13"/>
      <c r="I318" s="17"/>
      <c r="J318" s="17"/>
      <c r="K318" s="13"/>
      <c r="L318" s="13"/>
      <c r="M318" s="13"/>
      <c r="N318" s="13"/>
    </row>
    <row r="319" spans="2:14" x14ac:dyDescent="0.2">
      <c r="B319" s="15"/>
      <c r="E319" s="17"/>
      <c r="F319" s="17"/>
      <c r="G319" s="13"/>
      <c r="H319" s="13"/>
      <c r="I319" s="17"/>
      <c r="J319" s="17"/>
      <c r="K319" s="13"/>
      <c r="L319" s="13"/>
      <c r="M319" s="13"/>
      <c r="N319" s="13"/>
    </row>
    <row r="320" spans="2:14" x14ac:dyDescent="0.2">
      <c r="B320" s="15"/>
      <c r="E320" s="18"/>
      <c r="F320" s="18"/>
      <c r="I320" s="18"/>
      <c r="J320" s="18"/>
    </row>
    <row r="321" spans="2:14" x14ac:dyDescent="0.2">
      <c r="B321" s="15"/>
      <c r="E321" s="17"/>
      <c r="F321" s="17"/>
      <c r="G321" s="13"/>
      <c r="H321" s="13"/>
      <c r="I321" s="17"/>
      <c r="J321" s="17"/>
      <c r="K321" s="13"/>
      <c r="L321" s="13"/>
      <c r="M321" s="13"/>
      <c r="N321" s="13"/>
    </row>
    <row r="322" spans="2:14" x14ac:dyDescent="0.2">
      <c r="B322" s="15"/>
      <c r="E322" s="18"/>
      <c r="F322" s="18"/>
      <c r="I322" s="18"/>
      <c r="J322" s="18"/>
    </row>
    <row r="323" spans="2:14" x14ac:dyDescent="0.2">
      <c r="B323" s="15"/>
      <c r="E323" s="18"/>
      <c r="F323" s="18"/>
      <c r="I323" s="18"/>
      <c r="J323" s="18"/>
    </row>
    <row r="324" spans="2:14" x14ac:dyDescent="0.2">
      <c r="B324" s="15"/>
      <c r="E324" s="17"/>
      <c r="F324" s="17"/>
      <c r="G324" s="13"/>
      <c r="H324" s="13"/>
      <c r="I324" s="17"/>
      <c r="J324" s="17"/>
      <c r="K324" s="13"/>
      <c r="L324" s="13"/>
      <c r="M324" s="13"/>
      <c r="N324" s="13"/>
    </row>
    <row r="325" spans="2:14" x14ac:dyDescent="0.2">
      <c r="B325" s="15"/>
      <c r="E325" s="18"/>
      <c r="F325" s="18"/>
      <c r="I325" s="18"/>
      <c r="J325" s="18"/>
    </row>
    <row r="326" spans="2:14" x14ac:dyDescent="0.2">
      <c r="B326" s="15"/>
      <c r="E326" s="17"/>
      <c r="F326" s="17"/>
      <c r="G326" s="13"/>
      <c r="H326" s="13"/>
      <c r="I326" s="17"/>
      <c r="J326" s="17"/>
      <c r="K326" s="13"/>
      <c r="L326" s="13"/>
      <c r="M326" s="13"/>
      <c r="N326" s="13"/>
    </row>
    <row r="327" spans="2:14" x14ac:dyDescent="0.2">
      <c r="B327" s="15"/>
      <c r="E327" s="18"/>
      <c r="F327" s="18"/>
      <c r="I327" s="18"/>
      <c r="J327" s="18"/>
    </row>
    <row r="328" spans="2:14" x14ac:dyDescent="0.2">
      <c r="E328" s="17"/>
      <c r="F328" s="17"/>
      <c r="G328" s="13"/>
      <c r="H328" s="13"/>
      <c r="I328" s="17"/>
      <c r="J328" s="17"/>
      <c r="K328" s="13"/>
      <c r="L328" s="13"/>
      <c r="M328" s="13"/>
      <c r="N328" s="13"/>
    </row>
    <row r="329" spans="2:14" x14ac:dyDescent="0.2">
      <c r="B329" s="16"/>
      <c r="E329" s="17"/>
      <c r="F329" s="17"/>
      <c r="G329" s="13"/>
      <c r="H329" s="13"/>
      <c r="I329" s="17"/>
      <c r="J329" s="17"/>
      <c r="K329" s="13"/>
      <c r="L329" s="13"/>
    </row>
    <row r="330" spans="2:14" x14ac:dyDescent="0.2">
      <c r="B330" s="16"/>
      <c r="E330" s="17"/>
      <c r="F330" s="17"/>
      <c r="G330" s="13"/>
      <c r="H330" s="13"/>
      <c r="I330" s="17"/>
      <c r="J330" s="17"/>
      <c r="K330" s="13"/>
      <c r="L330" s="13"/>
      <c r="M330" s="13"/>
      <c r="N330" s="13"/>
    </row>
    <row r="331" spans="2:14" x14ac:dyDescent="0.2">
      <c r="B331" s="16"/>
      <c r="E331" s="17"/>
      <c r="F331" s="17"/>
      <c r="G331" s="13"/>
      <c r="H331" s="13"/>
      <c r="I331" s="17"/>
      <c r="J331" s="17"/>
      <c r="K331" s="13"/>
      <c r="L331" s="13"/>
    </row>
    <row r="332" spans="2:14" x14ac:dyDescent="0.2">
      <c r="B332" s="16"/>
      <c r="E332" s="17"/>
      <c r="F332" s="17"/>
      <c r="G332" s="13"/>
      <c r="H332" s="13"/>
      <c r="I332" s="17"/>
      <c r="J332" s="17"/>
      <c r="K332" s="13"/>
      <c r="L332" s="13"/>
    </row>
    <row r="333" spans="2:14" x14ac:dyDescent="0.2">
      <c r="B333" s="15"/>
      <c r="E333" s="17"/>
      <c r="F333" s="17"/>
      <c r="G333" s="13"/>
      <c r="H333" s="13"/>
      <c r="I333" s="17"/>
      <c r="J333" s="17"/>
      <c r="K333" s="13"/>
      <c r="L333" s="13"/>
      <c r="M333" s="13"/>
      <c r="N333" s="13"/>
    </row>
    <row r="334" spans="2:14" x14ac:dyDescent="0.2">
      <c r="B334" s="16"/>
      <c r="E334" s="17"/>
      <c r="F334" s="17"/>
      <c r="G334" s="13"/>
      <c r="H334" s="13"/>
      <c r="I334" s="17"/>
      <c r="J334" s="17"/>
      <c r="K334" s="13"/>
      <c r="L334" s="13"/>
    </row>
    <row r="335" spans="2:14" x14ac:dyDescent="0.2">
      <c r="B335" s="15"/>
      <c r="E335" s="17"/>
      <c r="F335" s="17"/>
      <c r="G335" s="13"/>
      <c r="H335" s="13"/>
      <c r="I335" s="17"/>
      <c r="J335" s="17"/>
      <c r="K335" s="13"/>
      <c r="L335" s="13"/>
      <c r="M335" s="13"/>
      <c r="N335" s="13"/>
    </row>
    <row r="336" spans="2:14" x14ac:dyDescent="0.2">
      <c r="B336" s="15"/>
      <c r="E336" s="18"/>
      <c r="F336" s="18"/>
      <c r="I336" s="18"/>
      <c r="J336" s="18"/>
    </row>
    <row r="337" spans="2:14" x14ac:dyDescent="0.2">
      <c r="B337" s="16"/>
      <c r="E337" s="17"/>
      <c r="F337" s="17"/>
      <c r="G337" s="13"/>
      <c r="H337" s="13"/>
      <c r="I337" s="17"/>
      <c r="J337" s="17"/>
      <c r="K337" s="13"/>
      <c r="L337" s="13"/>
      <c r="M337" s="13"/>
      <c r="N337" s="13"/>
    </row>
    <row r="338" spans="2:14" x14ac:dyDescent="0.2">
      <c r="B338" s="15"/>
      <c r="E338" s="18"/>
      <c r="F338" s="18"/>
      <c r="I338" s="18"/>
      <c r="J338" s="18"/>
    </row>
    <row r="339" spans="2:14" x14ac:dyDescent="0.2">
      <c r="B339" s="16"/>
      <c r="E339" s="17"/>
      <c r="F339" s="17"/>
      <c r="G339" s="13"/>
      <c r="H339" s="13"/>
      <c r="I339" s="17"/>
      <c r="J339" s="17"/>
      <c r="K339" s="13"/>
      <c r="L339" s="13"/>
      <c r="M339" s="13"/>
      <c r="N339" s="13"/>
    </row>
    <row r="340" spans="2:14" x14ac:dyDescent="0.2">
      <c r="B340" s="15"/>
      <c r="E340" s="18"/>
      <c r="F340" s="18"/>
      <c r="I340" s="18"/>
      <c r="J340" s="18"/>
    </row>
    <row r="341" spans="2:14" x14ac:dyDescent="0.2">
      <c r="B341" s="16"/>
      <c r="E341" s="17"/>
      <c r="F341" s="17"/>
      <c r="G341" s="13"/>
      <c r="H341" s="13"/>
      <c r="I341" s="17"/>
      <c r="J341" s="17"/>
      <c r="K341" s="13"/>
      <c r="L341" s="13"/>
    </row>
    <row r="342" spans="2:14" x14ac:dyDescent="0.2">
      <c r="B342" s="15"/>
      <c r="E342" s="17"/>
      <c r="F342" s="17"/>
      <c r="G342" s="13"/>
      <c r="H342" s="13"/>
      <c r="I342" s="17"/>
      <c r="J342" s="17"/>
      <c r="K342" s="13"/>
      <c r="L342" s="13"/>
      <c r="M342" s="13"/>
      <c r="N342" s="13"/>
    </row>
    <row r="343" spans="2:14" x14ac:dyDescent="0.2">
      <c r="B343" s="16"/>
      <c r="E343" s="17"/>
      <c r="F343" s="17"/>
      <c r="G343" s="13"/>
      <c r="H343" s="13"/>
      <c r="I343" s="17"/>
      <c r="J343" s="17"/>
      <c r="K343" s="13"/>
      <c r="L343" s="13"/>
    </row>
    <row r="344" spans="2:14" x14ac:dyDescent="0.2">
      <c r="B344" s="15"/>
      <c r="E344" s="17"/>
      <c r="F344" s="17"/>
      <c r="G344" s="13"/>
      <c r="H344" s="13"/>
      <c r="I344" s="17"/>
      <c r="J344" s="17"/>
      <c r="K344" s="13"/>
      <c r="L344" s="13"/>
      <c r="M344" s="13"/>
      <c r="N344" s="13"/>
    </row>
    <row r="345" spans="2:14" x14ac:dyDescent="0.2">
      <c r="B345" s="15"/>
      <c r="E345" s="18"/>
      <c r="F345" s="18"/>
      <c r="I345" s="18"/>
      <c r="J345" s="18"/>
    </row>
    <row r="346" spans="2:14" x14ac:dyDescent="0.2">
      <c r="B346" s="16"/>
      <c r="E346" s="17"/>
      <c r="F346" s="17"/>
      <c r="G346" s="13"/>
      <c r="H346" s="13"/>
      <c r="I346" s="17"/>
      <c r="J346" s="17"/>
      <c r="K346" s="13"/>
      <c r="L346" s="13"/>
      <c r="M346" s="13"/>
      <c r="N346" s="13"/>
    </row>
    <row r="347" spans="2:14" x14ac:dyDescent="0.2">
      <c r="B347" s="15"/>
      <c r="E347" s="18"/>
      <c r="F347" s="18"/>
      <c r="I347" s="18"/>
      <c r="J347" s="18"/>
    </row>
    <row r="348" spans="2:14" x14ac:dyDescent="0.2">
      <c r="B348" s="16"/>
      <c r="E348" s="17"/>
      <c r="F348" s="17"/>
      <c r="G348" s="13"/>
      <c r="H348" s="13"/>
      <c r="I348" s="17"/>
      <c r="J348" s="17"/>
      <c r="K348" s="13"/>
      <c r="L348" s="13"/>
      <c r="M348" s="13"/>
      <c r="N348" s="13"/>
    </row>
    <row r="349" spans="2:14" x14ac:dyDescent="0.2">
      <c r="B349" s="15"/>
      <c r="E349" s="18"/>
      <c r="F349" s="18"/>
      <c r="I349" s="18"/>
      <c r="J349" s="18"/>
    </row>
    <row r="350" spans="2:14" x14ac:dyDescent="0.2">
      <c r="B350" s="16"/>
      <c r="E350" s="17"/>
      <c r="F350" s="17"/>
      <c r="G350" s="13"/>
      <c r="H350" s="13"/>
      <c r="I350" s="17"/>
      <c r="J350" s="17"/>
      <c r="K350" s="13"/>
      <c r="L350" s="13"/>
      <c r="M350" s="13"/>
      <c r="N350" s="13"/>
    </row>
    <row r="351" spans="2:14" x14ac:dyDescent="0.2">
      <c r="B351" s="15"/>
      <c r="E351" s="17"/>
      <c r="F351" s="17"/>
      <c r="G351" s="13"/>
      <c r="H351" s="13"/>
      <c r="I351" s="17"/>
      <c r="J351" s="17"/>
      <c r="K351" s="13"/>
      <c r="L351" s="13"/>
      <c r="M351" s="13"/>
      <c r="N351" s="13"/>
    </row>
    <row r="352" spans="2:14" x14ac:dyDescent="0.2">
      <c r="B352" s="16"/>
      <c r="E352" s="17"/>
      <c r="F352" s="17"/>
      <c r="G352" s="13"/>
      <c r="H352" s="13"/>
      <c r="I352" s="17"/>
      <c r="J352" s="17"/>
      <c r="K352" s="13"/>
      <c r="L352" s="13"/>
    </row>
    <row r="353" spans="2:14" x14ac:dyDescent="0.2">
      <c r="B353" s="15"/>
    </row>
    <row r="354" spans="2:14" x14ac:dyDescent="0.2">
      <c r="B354" s="15"/>
      <c r="E354" s="17"/>
      <c r="F354" s="17"/>
      <c r="G354" s="13"/>
      <c r="H354" s="13"/>
      <c r="I354" s="17"/>
      <c r="J354" s="17"/>
      <c r="K354" s="13"/>
      <c r="L354" s="13"/>
      <c r="M354" s="13"/>
      <c r="N354" s="13"/>
    </row>
    <row r="355" spans="2:14" x14ac:dyDescent="0.2">
      <c r="B355" s="16"/>
      <c r="E355" s="17"/>
      <c r="F355" s="17"/>
      <c r="G355" s="13"/>
      <c r="H355" s="13"/>
      <c r="I355" s="17"/>
      <c r="J355" s="17"/>
      <c r="K355" s="13"/>
      <c r="L355" s="13"/>
      <c r="M355" s="13"/>
      <c r="N355" s="13"/>
    </row>
    <row r="356" spans="2:14" x14ac:dyDescent="0.2">
      <c r="B356" s="15"/>
      <c r="E356" s="17"/>
      <c r="F356" s="17"/>
      <c r="G356" s="13"/>
      <c r="H356" s="13"/>
      <c r="I356" s="17"/>
      <c r="J356" s="17"/>
      <c r="K356" s="13"/>
      <c r="L356" s="13"/>
      <c r="M356" s="13"/>
      <c r="N356" s="13"/>
    </row>
    <row r="357" spans="2:14" x14ac:dyDescent="0.2">
      <c r="B357" s="16"/>
      <c r="E357" s="17"/>
      <c r="F357" s="17"/>
      <c r="G357" s="13"/>
      <c r="H357" s="13"/>
      <c r="I357" s="17"/>
      <c r="J357" s="17"/>
      <c r="K357" s="13"/>
      <c r="L357" s="13"/>
      <c r="M357" s="13"/>
      <c r="N357" s="13"/>
    </row>
    <row r="358" spans="2:14" x14ac:dyDescent="0.2">
      <c r="B358" s="15"/>
      <c r="E358" s="17"/>
      <c r="F358" s="17"/>
      <c r="G358" s="13"/>
      <c r="H358" s="13"/>
      <c r="I358" s="17"/>
      <c r="J358" s="17"/>
      <c r="K358" s="13"/>
      <c r="L358" s="13"/>
      <c r="M358" s="13"/>
      <c r="N358" s="13"/>
    </row>
    <row r="359" spans="2:14" x14ac:dyDescent="0.2">
      <c r="B359" s="16"/>
      <c r="E359" s="17"/>
      <c r="F359" s="17"/>
      <c r="G359" s="13"/>
      <c r="H359" s="13"/>
      <c r="I359" s="17"/>
      <c r="J359" s="17"/>
      <c r="K359" s="13"/>
      <c r="L359" s="13"/>
      <c r="M359" s="13"/>
      <c r="N359" s="13"/>
    </row>
    <row r="360" spans="2:14" x14ac:dyDescent="0.2">
      <c r="B360" s="15"/>
      <c r="E360" s="18"/>
      <c r="F360" s="18"/>
      <c r="I360" s="18"/>
      <c r="J360" s="18"/>
    </row>
    <row r="361" spans="2:14" x14ac:dyDescent="0.2">
      <c r="B361" s="16"/>
      <c r="E361" s="17"/>
      <c r="F361" s="17"/>
      <c r="G361" s="13"/>
      <c r="H361" s="13"/>
      <c r="I361" s="17"/>
      <c r="J361" s="17"/>
      <c r="K361" s="13"/>
      <c r="L361" s="13"/>
      <c r="M361" s="13"/>
      <c r="N361" s="13"/>
    </row>
    <row r="362" spans="2:14" x14ac:dyDescent="0.2">
      <c r="B362" s="15"/>
      <c r="E362" s="18"/>
      <c r="F362" s="18"/>
      <c r="I362" s="18"/>
      <c r="J362" s="18"/>
    </row>
    <row r="363" spans="2:14" x14ac:dyDescent="0.2">
      <c r="B363" s="16"/>
      <c r="E363" s="17"/>
      <c r="F363" s="17"/>
      <c r="G363" s="13"/>
      <c r="H363" s="13"/>
      <c r="I363" s="17"/>
      <c r="J363" s="17"/>
      <c r="K363" s="13"/>
      <c r="L363" s="13"/>
      <c r="M363" s="13"/>
      <c r="N363" s="13"/>
    </row>
    <row r="364" spans="2:14" x14ac:dyDescent="0.2">
      <c r="B364" s="15"/>
      <c r="E364" s="18"/>
      <c r="F364" s="18"/>
      <c r="I364" s="18"/>
      <c r="J364" s="18"/>
    </row>
    <row r="365" spans="2:14" x14ac:dyDescent="0.2">
      <c r="B365" s="16"/>
      <c r="E365" s="17"/>
      <c r="F365" s="17"/>
      <c r="G365" s="13"/>
      <c r="H365" s="13"/>
      <c r="I365" s="17"/>
      <c r="J365" s="17"/>
      <c r="K365" s="13"/>
      <c r="L365" s="13"/>
      <c r="M365" s="13"/>
      <c r="N365" s="13"/>
    </row>
    <row r="366" spans="2:14" x14ac:dyDescent="0.2">
      <c r="B366" s="16"/>
      <c r="E366" s="17"/>
      <c r="F366" s="17"/>
      <c r="G366" s="13"/>
      <c r="H366" s="13"/>
      <c r="I366" s="17"/>
      <c r="J366" s="17"/>
      <c r="K366" s="13"/>
      <c r="L366" s="13"/>
    </row>
    <row r="367" spans="2:14" x14ac:dyDescent="0.2">
      <c r="B367" s="15"/>
      <c r="E367" s="17"/>
      <c r="F367" s="17"/>
      <c r="G367" s="13"/>
      <c r="H367" s="13"/>
      <c r="I367" s="17"/>
      <c r="J367" s="17"/>
      <c r="K367" s="13"/>
      <c r="L367" s="13"/>
      <c r="M367" s="13"/>
      <c r="N367" s="13"/>
    </row>
    <row r="368" spans="2:14" x14ac:dyDescent="0.2">
      <c r="E368" s="18"/>
      <c r="F368" s="18"/>
      <c r="I368" s="18"/>
      <c r="J368" s="18"/>
    </row>
    <row r="369" spans="2:14" x14ac:dyDescent="0.2">
      <c r="B369" s="16"/>
      <c r="E369" s="17"/>
      <c r="F369" s="17"/>
      <c r="G369" s="13"/>
      <c r="H369" s="13"/>
      <c r="I369" s="17"/>
      <c r="J369" s="17"/>
      <c r="K369" s="13"/>
      <c r="L369" s="13"/>
      <c r="M369" s="13"/>
      <c r="N369" s="13"/>
    </row>
    <row r="370" spans="2:14" x14ac:dyDescent="0.2">
      <c r="B370" s="16"/>
      <c r="E370" s="17"/>
      <c r="F370" s="17"/>
      <c r="G370" s="13"/>
      <c r="H370" s="13"/>
      <c r="I370" s="17"/>
      <c r="J370" s="17"/>
      <c r="K370" s="13"/>
      <c r="L370" s="13"/>
    </row>
    <row r="371" spans="2:14" x14ac:dyDescent="0.2">
      <c r="B371" s="16"/>
      <c r="E371" s="17"/>
      <c r="F371" s="17"/>
      <c r="G371" s="13"/>
      <c r="H371" s="13"/>
      <c r="I371" s="17"/>
      <c r="J371" s="17"/>
      <c r="K371" s="13"/>
      <c r="L371" s="13"/>
      <c r="M371" s="13"/>
      <c r="N371" s="13"/>
    </row>
    <row r="372" spans="2:14" x14ac:dyDescent="0.2">
      <c r="B372" s="16"/>
      <c r="E372" s="17"/>
      <c r="F372" s="17"/>
      <c r="G372" s="13"/>
      <c r="H372" s="13"/>
      <c r="I372" s="17"/>
      <c r="J372" s="17"/>
      <c r="K372" s="13"/>
      <c r="L372" s="13"/>
    </row>
    <row r="373" spans="2:14" x14ac:dyDescent="0.2">
      <c r="B373" s="16"/>
      <c r="E373" s="17"/>
      <c r="F373" s="17"/>
      <c r="G373" s="13"/>
      <c r="H373" s="13"/>
      <c r="I373" s="17"/>
      <c r="J373" s="17"/>
      <c r="K373" s="13"/>
      <c r="L373" s="13"/>
    </row>
    <row r="374" spans="2:14" x14ac:dyDescent="0.2">
      <c r="B374" s="16"/>
      <c r="E374" s="17"/>
      <c r="F374" s="17"/>
      <c r="G374" s="13"/>
      <c r="H374" s="13"/>
      <c r="I374" s="17"/>
      <c r="J374" s="17"/>
      <c r="K374" s="13"/>
      <c r="L374" s="13"/>
    </row>
    <row r="375" spans="2:14" x14ac:dyDescent="0.2">
      <c r="B375" s="15"/>
      <c r="E375" s="17"/>
      <c r="F375" s="17"/>
      <c r="G375" s="13"/>
      <c r="H375" s="13"/>
      <c r="I375" s="17"/>
      <c r="J375" s="17"/>
      <c r="K375" s="13"/>
      <c r="L375" s="13"/>
      <c r="M375" s="13"/>
      <c r="N375" s="13"/>
    </row>
    <row r="376" spans="2:14" x14ac:dyDescent="0.2">
      <c r="B376" s="16"/>
      <c r="E376" s="17"/>
      <c r="F376" s="17"/>
      <c r="G376" s="13"/>
      <c r="H376" s="13"/>
      <c r="I376" s="17"/>
      <c r="J376" s="17"/>
      <c r="K376" s="13"/>
      <c r="L376" s="13"/>
      <c r="M376" s="13"/>
      <c r="N376" s="13"/>
    </row>
    <row r="377" spans="2:14" x14ac:dyDescent="0.2">
      <c r="B377" s="15"/>
      <c r="E377" s="18"/>
      <c r="F377" s="18"/>
      <c r="I377" s="18"/>
      <c r="J377" s="18"/>
    </row>
    <row r="378" spans="2:14" x14ac:dyDescent="0.2">
      <c r="B378" s="16"/>
      <c r="E378" s="17"/>
      <c r="F378" s="17"/>
      <c r="G378" s="13"/>
      <c r="H378" s="13"/>
      <c r="I378" s="17"/>
      <c r="J378" s="17"/>
      <c r="K378" s="13"/>
      <c r="L378" s="13"/>
      <c r="M378" s="13"/>
      <c r="N378" s="13"/>
    </row>
    <row r="379" spans="2:14" x14ac:dyDescent="0.2">
      <c r="B379" s="15"/>
      <c r="E379" s="18"/>
      <c r="F379" s="18"/>
      <c r="I379" s="18"/>
      <c r="J379" s="18"/>
    </row>
    <row r="380" spans="2:14" x14ac:dyDescent="0.2">
      <c r="B380" s="16"/>
      <c r="E380" s="17"/>
      <c r="F380" s="17"/>
      <c r="G380" s="13"/>
      <c r="H380" s="13"/>
      <c r="I380" s="17"/>
      <c r="J380" s="17"/>
      <c r="K380" s="13"/>
      <c r="L380" s="13"/>
      <c r="M380" s="13"/>
      <c r="N380" s="13"/>
    </row>
    <row r="381" spans="2:14" x14ac:dyDescent="0.2">
      <c r="B381" s="15"/>
      <c r="E381" s="18"/>
      <c r="F381" s="18"/>
      <c r="I381" s="18"/>
      <c r="J381" s="18"/>
    </row>
    <row r="382" spans="2:14" x14ac:dyDescent="0.2">
      <c r="B382" s="16"/>
      <c r="E382" s="17"/>
      <c r="F382" s="17"/>
      <c r="G382" s="13"/>
      <c r="H382" s="13"/>
      <c r="I382" s="17"/>
      <c r="J382" s="17"/>
      <c r="K382" s="13"/>
      <c r="L382" s="13"/>
    </row>
    <row r="383" spans="2:14" x14ac:dyDescent="0.2">
      <c r="B383" s="15"/>
      <c r="E383" s="18"/>
      <c r="F383" s="18"/>
      <c r="I383" s="18"/>
      <c r="J383" s="18"/>
    </row>
    <row r="384" spans="2:14" x14ac:dyDescent="0.2">
      <c r="B384" s="16"/>
      <c r="E384" s="17"/>
      <c r="F384" s="17"/>
      <c r="G384" s="13"/>
      <c r="H384" s="13"/>
      <c r="I384" s="17"/>
      <c r="J384" s="17"/>
      <c r="K384" s="13"/>
      <c r="L384" s="13"/>
      <c r="M384" s="13"/>
      <c r="N384" s="13"/>
    </row>
    <row r="385" spans="2:14" x14ac:dyDescent="0.2">
      <c r="B385" s="15"/>
      <c r="E385" s="17"/>
      <c r="F385" s="17"/>
      <c r="G385" s="13"/>
      <c r="H385" s="13"/>
      <c r="I385" s="17"/>
      <c r="J385" s="17"/>
      <c r="K385" s="13"/>
      <c r="L385" s="13"/>
      <c r="M385" s="13"/>
      <c r="N385" s="13"/>
    </row>
    <row r="386" spans="2:14" x14ac:dyDescent="0.2">
      <c r="B386" s="16"/>
      <c r="E386" s="17"/>
      <c r="F386" s="17"/>
      <c r="G386" s="13"/>
      <c r="H386" s="13"/>
      <c r="I386" s="17"/>
      <c r="J386" s="17"/>
      <c r="K386" s="13"/>
      <c r="L386" s="13"/>
    </row>
    <row r="387" spans="2:14" x14ac:dyDescent="0.2">
      <c r="B387" s="15"/>
      <c r="E387" s="17"/>
      <c r="F387" s="17"/>
      <c r="G387" s="13"/>
      <c r="H387" s="13"/>
      <c r="I387" s="17"/>
      <c r="J387" s="17"/>
      <c r="K387" s="13"/>
      <c r="L387" s="13"/>
      <c r="M387" s="13"/>
      <c r="N387" s="13"/>
    </row>
    <row r="388" spans="2:14" x14ac:dyDescent="0.2">
      <c r="B388" s="15"/>
      <c r="E388" s="18"/>
      <c r="F388" s="18"/>
      <c r="I388" s="18"/>
      <c r="J388" s="18"/>
    </row>
    <row r="389" spans="2:14" x14ac:dyDescent="0.2">
      <c r="B389" s="15"/>
      <c r="E389" s="17"/>
      <c r="F389" s="17"/>
      <c r="G389" s="13"/>
      <c r="H389" s="13"/>
      <c r="I389" s="17"/>
      <c r="J389" s="17"/>
      <c r="K389" s="13"/>
      <c r="L389" s="13"/>
      <c r="M389" s="13"/>
      <c r="N389" s="13"/>
    </row>
    <row r="390" spans="2:14" x14ac:dyDescent="0.2">
      <c r="B390" s="16"/>
      <c r="E390" s="17"/>
      <c r="F390" s="17"/>
      <c r="G390" s="13"/>
      <c r="H390" s="13"/>
      <c r="I390" s="17"/>
      <c r="J390" s="17"/>
      <c r="K390" s="13"/>
      <c r="L390" s="13"/>
    </row>
    <row r="391" spans="2:14" x14ac:dyDescent="0.2">
      <c r="B391" s="16"/>
      <c r="E391" s="17"/>
      <c r="F391" s="17"/>
      <c r="G391" s="13"/>
      <c r="H391" s="13"/>
      <c r="I391" s="17"/>
      <c r="J391" s="17"/>
      <c r="K391" s="13"/>
      <c r="L391" s="13"/>
      <c r="M391" s="13"/>
      <c r="N391" s="13"/>
    </row>
    <row r="392" spans="2:14" x14ac:dyDescent="0.2">
      <c r="B392" s="15"/>
      <c r="E392" s="18"/>
      <c r="F392" s="18"/>
      <c r="I392" s="18"/>
      <c r="J392" s="18"/>
    </row>
    <row r="393" spans="2:14" x14ac:dyDescent="0.2">
      <c r="B393" s="16"/>
      <c r="E393" s="17"/>
      <c r="F393" s="17"/>
      <c r="G393" s="13"/>
      <c r="H393" s="13"/>
      <c r="I393" s="17"/>
      <c r="J393" s="17"/>
      <c r="K393" s="13"/>
      <c r="L393" s="13"/>
      <c r="M393" s="13"/>
      <c r="N393" s="13"/>
    </row>
    <row r="394" spans="2:14" x14ac:dyDescent="0.2">
      <c r="B394" s="15"/>
      <c r="E394" s="18"/>
      <c r="F394" s="18"/>
      <c r="I394" s="18"/>
      <c r="J394" s="18"/>
    </row>
    <row r="395" spans="2:14" x14ac:dyDescent="0.2">
      <c r="B395" s="16"/>
      <c r="E395" s="17"/>
      <c r="F395" s="17"/>
      <c r="G395" s="13"/>
      <c r="H395" s="13"/>
      <c r="I395" s="17"/>
      <c r="J395" s="17"/>
      <c r="K395" s="13"/>
      <c r="L395" s="13"/>
      <c r="M395" s="13"/>
      <c r="N395" s="13"/>
    </row>
    <row r="396" spans="2:14" x14ac:dyDescent="0.2">
      <c r="B396" s="15"/>
      <c r="E396" s="18"/>
      <c r="F396" s="18"/>
      <c r="I396" s="18"/>
      <c r="J396" s="18"/>
    </row>
    <row r="397" spans="2:14" x14ac:dyDescent="0.2">
      <c r="B397" s="15"/>
      <c r="E397" s="17"/>
      <c r="F397" s="17"/>
      <c r="G397" s="13"/>
      <c r="H397" s="13"/>
      <c r="I397" s="17"/>
      <c r="J397" s="17"/>
      <c r="K397" s="13"/>
      <c r="L397" s="13"/>
      <c r="M397" s="13"/>
      <c r="N397" s="13"/>
    </row>
    <row r="398" spans="2:14" x14ac:dyDescent="0.2">
      <c r="B398" s="15"/>
      <c r="E398" s="18"/>
      <c r="F398" s="18"/>
      <c r="I398" s="18"/>
      <c r="J398" s="18"/>
    </row>
    <row r="399" spans="2:14" x14ac:dyDescent="0.2">
      <c r="B399" s="16"/>
      <c r="E399" s="17"/>
      <c r="F399" s="17"/>
      <c r="G399" s="13"/>
      <c r="H399" s="13"/>
      <c r="I399" s="17"/>
      <c r="J399" s="17"/>
      <c r="K399" s="13"/>
      <c r="L399" s="13"/>
      <c r="M399" s="13"/>
      <c r="N399" s="13"/>
    </row>
    <row r="400" spans="2:14" x14ac:dyDescent="0.2">
      <c r="B400" s="16"/>
      <c r="E400" s="17"/>
      <c r="F400" s="17"/>
      <c r="G400" s="13"/>
      <c r="H400" s="13"/>
      <c r="I400" s="17"/>
      <c r="J400" s="17"/>
      <c r="K400" s="13"/>
      <c r="L400" s="13"/>
    </row>
    <row r="401" spans="2:14" x14ac:dyDescent="0.2">
      <c r="B401" s="15"/>
      <c r="E401" s="18"/>
      <c r="F401" s="18"/>
      <c r="I401" s="18"/>
      <c r="J401" s="18"/>
    </row>
    <row r="402" spans="2:14" x14ac:dyDescent="0.2">
      <c r="B402" s="16"/>
      <c r="E402" s="17"/>
      <c r="F402" s="17"/>
      <c r="G402" s="13"/>
      <c r="H402" s="13"/>
      <c r="I402" s="17"/>
      <c r="J402" s="17"/>
      <c r="K402" s="13"/>
      <c r="L402" s="13"/>
    </row>
    <row r="403" spans="2:14" x14ac:dyDescent="0.2">
      <c r="B403" s="15"/>
    </row>
    <row r="404" spans="2:14" x14ac:dyDescent="0.2">
      <c r="B404" s="16"/>
      <c r="E404" s="17"/>
      <c r="F404" s="17"/>
      <c r="G404" s="13"/>
      <c r="H404" s="13"/>
      <c r="I404" s="17"/>
      <c r="J404" s="17"/>
      <c r="K404" s="13"/>
      <c r="L404" s="13"/>
      <c r="M404" s="13"/>
      <c r="N404" s="13"/>
    </row>
    <row r="405" spans="2:14" x14ac:dyDescent="0.2">
      <c r="B405" s="15"/>
      <c r="E405" s="17"/>
      <c r="F405" s="17"/>
      <c r="G405" s="13"/>
      <c r="H405" s="13"/>
      <c r="I405" s="17"/>
      <c r="J405" s="17"/>
      <c r="K405" s="13"/>
      <c r="L405" s="13"/>
      <c r="M405" s="13"/>
      <c r="N405" s="13"/>
    </row>
    <row r="406" spans="2:14" x14ac:dyDescent="0.2">
      <c r="B406" s="16"/>
      <c r="E406" s="17"/>
      <c r="F406" s="17"/>
      <c r="G406" s="13"/>
      <c r="H406" s="13"/>
      <c r="I406" s="17"/>
      <c r="J406" s="17"/>
      <c r="K406" s="13"/>
      <c r="L406" s="13"/>
      <c r="M406" s="13"/>
      <c r="N406" s="13"/>
    </row>
    <row r="407" spans="2:14" x14ac:dyDescent="0.2">
      <c r="B407" s="15"/>
      <c r="E407" s="17"/>
      <c r="F407" s="17"/>
      <c r="G407" s="13"/>
      <c r="H407" s="13"/>
      <c r="I407" s="17"/>
      <c r="J407" s="17"/>
      <c r="K407" s="13"/>
      <c r="L407" s="13"/>
      <c r="M407" s="13"/>
      <c r="N407" s="13"/>
    </row>
    <row r="408" spans="2:14" x14ac:dyDescent="0.2">
      <c r="B408" s="16"/>
      <c r="E408" s="17"/>
      <c r="F408" s="17"/>
      <c r="G408" s="13"/>
      <c r="H408" s="13"/>
      <c r="I408" s="17"/>
      <c r="J408" s="17"/>
      <c r="K408" s="13"/>
      <c r="L408" s="13"/>
    </row>
    <row r="409" spans="2:14" x14ac:dyDescent="0.2">
      <c r="B409" s="15"/>
    </row>
    <row r="410" spans="2:14" x14ac:dyDescent="0.2">
      <c r="B410" s="16"/>
      <c r="E410" s="17"/>
      <c r="F410" s="17"/>
      <c r="G410" s="13"/>
      <c r="H410" s="13"/>
      <c r="I410" s="17"/>
      <c r="J410" s="17"/>
      <c r="K410" s="13"/>
      <c r="L410" s="13"/>
      <c r="M410" s="13"/>
      <c r="N410" s="13"/>
    </row>
    <row r="411" spans="2:14" x14ac:dyDescent="0.2">
      <c r="B411" s="15"/>
      <c r="E411" s="17"/>
      <c r="F411" s="17"/>
      <c r="G411" s="13"/>
      <c r="H411" s="13"/>
      <c r="I411" s="17"/>
      <c r="J411" s="17"/>
      <c r="K411" s="13"/>
      <c r="L411" s="13"/>
      <c r="M411" s="13"/>
      <c r="N411" s="13"/>
    </row>
    <row r="412" spans="2:14" x14ac:dyDescent="0.2">
      <c r="B412" s="16"/>
      <c r="E412" s="17"/>
      <c r="F412" s="17"/>
      <c r="G412" s="13"/>
      <c r="H412" s="13"/>
      <c r="I412" s="17"/>
      <c r="J412" s="17"/>
      <c r="K412" s="13"/>
      <c r="L412" s="13"/>
      <c r="M412" s="13"/>
      <c r="N412" s="13"/>
    </row>
    <row r="413" spans="2:14" x14ac:dyDescent="0.2">
      <c r="B413" s="15"/>
      <c r="E413" s="17"/>
      <c r="F413" s="17"/>
      <c r="G413" s="13"/>
      <c r="H413" s="13"/>
      <c r="I413" s="17"/>
      <c r="J413" s="17"/>
      <c r="K413" s="13"/>
      <c r="L413" s="13"/>
      <c r="M413" s="13"/>
      <c r="N413" s="13"/>
    </row>
    <row r="414" spans="2:14" x14ac:dyDescent="0.2">
      <c r="B414" s="16"/>
      <c r="E414" s="17"/>
      <c r="F414" s="17"/>
      <c r="G414" s="13"/>
      <c r="H414" s="13"/>
      <c r="I414" s="17"/>
      <c r="J414" s="17"/>
      <c r="K414" s="13"/>
      <c r="L414" s="13"/>
    </row>
    <row r="415" spans="2:14" x14ac:dyDescent="0.2">
      <c r="B415" s="15"/>
    </row>
    <row r="416" spans="2:14" x14ac:dyDescent="0.2">
      <c r="B416" s="15"/>
      <c r="E416" s="17"/>
      <c r="F416" s="17"/>
      <c r="G416" s="13"/>
      <c r="H416" s="13"/>
      <c r="I416" s="17"/>
      <c r="J416" s="17"/>
      <c r="K416" s="13"/>
      <c r="L416" s="13"/>
      <c r="M416" s="13"/>
      <c r="N416" s="13"/>
    </row>
    <row r="417" spans="2:14" x14ac:dyDescent="0.2">
      <c r="B417" s="15"/>
      <c r="E417" s="17"/>
      <c r="F417" s="17"/>
      <c r="G417" s="13"/>
      <c r="H417" s="13"/>
      <c r="I417" s="17"/>
      <c r="J417" s="17"/>
      <c r="K417" s="13"/>
      <c r="L417" s="13"/>
      <c r="M417" s="13"/>
      <c r="N417" s="13"/>
    </row>
    <row r="418" spans="2:14" x14ac:dyDescent="0.2">
      <c r="E418" s="17"/>
      <c r="F418" s="17"/>
      <c r="G418" s="13"/>
      <c r="H418" s="13"/>
      <c r="I418" s="17"/>
      <c r="J418" s="17"/>
      <c r="K418" s="13"/>
      <c r="L418" s="13"/>
      <c r="M418" s="13"/>
      <c r="N418" s="13"/>
    </row>
    <row r="419" spans="2:14" x14ac:dyDescent="0.2">
      <c r="B419" s="16"/>
      <c r="E419" s="17"/>
      <c r="F419" s="17"/>
      <c r="G419" s="13"/>
      <c r="H419" s="13"/>
      <c r="I419" s="17"/>
      <c r="J419" s="17"/>
      <c r="K419" s="13"/>
      <c r="L419" s="13"/>
      <c r="M419" s="13"/>
      <c r="N419" s="13"/>
    </row>
    <row r="420" spans="2:14" x14ac:dyDescent="0.2">
      <c r="B420" s="16"/>
      <c r="E420" s="17"/>
      <c r="F420" s="17"/>
      <c r="G420" s="13"/>
      <c r="H420" s="13"/>
      <c r="I420" s="17"/>
      <c r="J420" s="17"/>
      <c r="K420" s="13"/>
      <c r="L420" s="13"/>
      <c r="M420" s="13"/>
      <c r="N420" s="13"/>
    </row>
    <row r="421" spans="2:14" x14ac:dyDescent="0.2">
      <c r="B421" s="16"/>
      <c r="E421" s="17"/>
      <c r="F421" s="17"/>
      <c r="G421" s="13"/>
      <c r="H421" s="13"/>
      <c r="I421" s="17"/>
      <c r="J421" s="17"/>
      <c r="K421" s="13"/>
      <c r="L421" s="13"/>
      <c r="M421" s="13"/>
      <c r="N421" s="13"/>
    </row>
    <row r="422" spans="2:14" x14ac:dyDescent="0.2">
      <c r="B422" s="16"/>
      <c r="E422" s="17"/>
      <c r="F422" s="17"/>
      <c r="G422" s="13"/>
      <c r="H422" s="13"/>
      <c r="I422" s="17"/>
      <c r="J422" s="17"/>
      <c r="K422" s="13"/>
      <c r="L422" s="13"/>
    </row>
    <row r="423" spans="2:14" x14ac:dyDescent="0.2">
      <c r="B423" s="15"/>
      <c r="E423" s="18"/>
      <c r="F423" s="18"/>
      <c r="I423" s="18"/>
      <c r="J423" s="18"/>
    </row>
    <row r="424" spans="2:14" x14ac:dyDescent="0.2">
      <c r="E424" s="18"/>
      <c r="F424" s="18"/>
      <c r="I424" s="18"/>
      <c r="J424" s="18"/>
    </row>
    <row r="425" spans="2:14" x14ac:dyDescent="0.2">
      <c r="B425" s="16"/>
      <c r="E425" s="17"/>
      <c r="F425" s="17"/>
      <c r="G425" s="13"/>
      <c r="H425" s="13"/>
      <c r="I425" s="17"/>
      <c r="J425" s="17"/>
      <c r="K425" s="13"/>
      <c r="L425" s="13"/>
    </row>
    <row r="426" spans="2:14" x14ac:dyDescent="0.2">
      <c r="B426" s="16"/>
      <c r="E426" s="17"/>
      <c r="F426" s="17"/>
      <c r="G426" s="13"/>
      <c r="H426" s="13"/>
      <c r="I426" s="17"/>
      <c r="J426" s="17"/>
      <c r="K426" s="13"/>
      <c r="L426" s="13"/>
    </row>
    <row r="427" spans="2:14" x14ac:dyDescent="0.2">
      <c r="B427" s="16"/>
      <c r="E427" s="17"/>
      <c r="F427" s="17"/>
      <c r="G427" s="13"/>
      <c r="H427" s="13"/>
      <c r="I427" s="17"/>
      <c r="J427" s="17"/>
      <c r="K427" s="13"/>
      <c r="L427" s="13"/>
    </row>
    <row r="428" spans="2:14" x14ac:dyDescent="0.2">
      <c r="B428" s="16"/>
      <c r="E428" s="17"/>
      <c r="F428" s="17"/>
      <c r="G428" s="13"/>
      <c r="H428" s="13"/>
      <c r="I428" s="17"/>
      <c r="J428" s="17"/>
      <c r="K428" s="13"/>
      <c r="L428" s="13"/>
      <c r="M428" s="13"/>
      <c r="N428" s="13"/>
    </row>
    <row r="429" spans="2:14" x14ac:dyDescent="0.2">
      <c r="B429" s="15"/>
      <c r="E429" s="18"/>
      <c r="F429" s="18"/>
      <c r="I429" s="18"/>
      <c r="J429" s="18"/>
    </row>
    <row r="430" spans="2:14" x14ac:dyDescent="0.2">
      <c r="E430" s="18"/>
      <c r="F430" s="18"/>
      <c r="I430" s="18"/>
      <c r="J430" s="18"/>
    </row>
    <row r="431" spans="2:14" x14ac:dyDescent="0.2">
      <c r="B431" s="16"/>
      <c r="E431" s="17"/>
      <c r="F431" s="17"/>
      <c r="G431" s="13"/>
      <c r="H431" s="13"/>
      <c r="I431" s="17"/>
      <c r="J431" s="17"/>
      <c r="K431" s="13"/>
      <c r="L431" s="13"/>
    </row>
    <row r="432" spans="2:14" x14ac:dyDescent="0.2">
      <c r="B432" s="16"/>
      <c r="E432" s="17"/>
      <c r="F432" s="17"/>
      <c r="G432" s="13"/>
      <c r="H432" s="13"/>
      <c r="I432" s="17"/>
      <c r="J432" s="17"/>
      <c r="K432" s="13"/>
      <c r="L432" s="13"/>
      <c r="M432" s="13"/>
      <c r="N432" s="13"/>
    </row>
    <row r="433" spans="2:14" x14ac:dyDescent="0.2">
      <c r="B433" s="16"/>
      <c r="E433" s="17"/>
      <c r="F433" s="17"/>
      <c r="G433" s="13"/>
      <c r="H433" s="13"/>
      <c r="I433" s="17"/>
      <c r="J433" s="17"/>
      <c r="K433" s="13"/>
      <c r="L433" s="13"/>
    </row>
    <row r="434" spans="2:14" x14ac:dyDescent="0.2">
      <c r="B434" s="16"/>
      <c r="E434" s="17"/>
      <c r="F434" s="17"/>
      <c r="G434" s="13"/>
      <c r="H434" s="13"/>
      <c r="I434" s="17"/>
      <c r="J434" s="17"/>
      <c r="K434" s="13"/>
      <c r="L434" s="13"/>
    </row>
    <row r="435" spans="2:14" x14ac:dyDescent="0.2">
      <c r="B435" s="16"/>
      <c r="E435" s="17"/>
      <c r="F435" s="17"/>
      <c r="G435" s="13"/>
      <c r="H435" s="13"/>
      <c r="I435" s="17"/>
      <c r="J435" s="17"/>
      <c r="K435" s="13"/>
      <c r="L435" s="13"/>
    </row>
    <row r="436" spans="2:14" x14ac:dyDescent="0.2">
      <c r="B436" s="16"/>
      <c r="E436" s="17"/>
      <c r="F436" s="17"/>
      <c r="G436" s="13"/>
      <c r="H436" s="13"/>
      <c r="I436" s="17"/>
      <c r="J436" s="17"/>
      <c r="K436" s="13"/>
      <c r="L436" s="13"/>
    </row>
    <row r="437" spans="2:14" x14ac:dyDescent="0.2">
      <c r="B437" s="15"/>
      <c r="E437" s="18"/>
      <c r="F437" s="18"/>
      <c r="I437" s="18"/>
      <c r="J437" s="18"/>
    </row>
    <row r="438" spans="2:14" x14ac:dyDescent="0.2">
      <c r="B438" s="15"/>
      <c r="E438" s="18"/>
      <c r="F438" s="18"/>
      <c r="I438" s="18"/>
      <c r="J438" s="18"/>
    </row>
    <row r="439" spans="2:14" x14ac:dyDescent="0.2">
      <c r="B439" s="15"/>
      <c r="E439" s="17"/>
      <c r="F439" s="17"/>
      <c r="G439" s="13"/>
      <c r="H439" s="13"/>
      <c r="I439" s="17"/>
      <c r="J439" s="17"/>
      <c r="K439" s="13"/>
      <c r="L439" s="13"/>
      <c r="M439" s="13"/>
      <c r="N439" s="13"/>
    </row>
    <row r="440" spans="2:14" x14ac:dyDescent="0.2">
      <c r="B440" s="15"/>
      <c r="E440" s="17"/>
      <c r="F440" s="17"/>
      <c r="G440" s="13"/>
      <c r="H440" s="13"/>
      <c r="I440" s="17"/>
      <c r="J440" s="17"/>
      <c r="K440" s="13"/>
      <c r="L440" s="13"/>
      <c r="M440" s="13"/>
      <c r="N440" s="13"/>
    </row>
    <row r="441" spans="2:14" x14ac:dyDescent="0.2">
      <c r="B441" s="15"/>
      <c r="E441" s="18"/>
      <c r="F441" s="18"/>
      <c r="I441" s="18"/>
      <c r="J441" s="18"/>
    </row>
    <row r="442" spans="2:14" x14ac:dyDescent="0.2">
      <c r="B442" s="15"/>
      <c r="E442" s="18"/>
      <c r="F442" s="18"/>
      <c r="I442" s="18"/>
      <c r="J442" s="18"/>
    </row>
    <row r="443" spans="2:14" x14ac:dyDescent="0.2">
      <c r="B443" s="16"/>
      <c r="E443" s="17"/>
      <c r="F443" s="17"/>
      <c r="G443" s="13"/>
      <c r="H443" s="13"/>
      <c r="I443" s="17"/>
      <c r="J443" s="17"/>
      <c r="K443" s="13"/>
      <c r="L443" s="13"/>
    </row>
    <row r="444" spans="2:14" x14ac:dyDescent="0.2">
      <c r="B444" s="15"/>
      <c r="E444" s="18"/>
      <c r="F444" s="18"/>
      <c r="I444" s="18"/>
      <c r="J444" s="18"/>
    </row>
    <row r="445" spans="2:14" x14ac:dyDescent="0.2">
      <c r="B445" s="15"/>
      <c r="E445" s="18"/>
      <c r="F445" s="18"/>
      <c r="I445" s="18"/>
      <c r="J445" s="18"/>
    </row>
    <row r="446" spans="2:14" x14ac:dyDescent="0.2">
      <c r="B446" s="15"/>
      <c r="E446" s="18"/>
      <c r="F446" s="18"/>
      <c r="I446" s="18"/>
      <c r="J446" s="18"/>
    </row>
    <row r="447" spans="2:14" x14ac:dyDescent="0.2">
      <c r="B447" s="16"/>
      <c r="E447" s="17"/>
      <c r="F447" s="17"/>
      <c r="G447" s="13"/>
      <c r="H447" s="13"/>
      <c r="I447" s="17"/>
      <c r="J447" s="17"/>
      <c r="K447" s="13"/>
      <c r="L447" s="13"/>
      <c r="M447" s="13"/>
      <c r="N447" s="13"/>
    </row>
    <row r="448" spans="2:14" x14ac:dyDescent="0.2">
      <c r="B448" s="15"/>
      <c r="E448" s="18"/>
      <c r="F448" s="18"/>
      <c r="I448" s="18"/>
      <c r="J448" s="18"/>
    </row>
    <row r="449" spans="2:14" x14ac:dyDescent="0.2">
      <c r="B449" s="15"/>
      <c r="E449" s="18"/>
      <c r="F449" s="18"/>
      <c r="I449" s="18"/>
      <c r="J449" s="18"/>
    </row>
    <row r="450" spans="2:14" x14ac:dyDescent="0.2">
      <c r="B450" s="15"/>
      <c r="E450" s="17"/>
      <c r="F450" s="17"/>
      <c r="G450" s="13"/>
      <c r="H450" s="13"/>
      <c r="I450" s="17"/>
      <c r="J450" s="17"/>
      <c r="K450" s="13"/>
      <c r="L450" s="13"/>
      <c r="M450" s="13"/>
      <c r="N450" s="13"/>
    </row>
    <row r="451" spans="2:14" x14ac:dyDescent="0.2">
      <c r="B451" s="15"/>
      <c r="E451" s="18"/>
      <c r="F451" s="18"/>
      <c r="I451" s="18"/>
      <c r="J451" s="18"/>
    </row>
    <row r="452" spans="2:14" x14ac:dyDescent="0.2">
      <c r="B452" s="15"/>
      <c r="E452" s="18"/>
      <c r="F452" s="18"/>
      <c r="I452" s="18"/>
      <c r="J452" s="18"/>
    </row>
    <row r="453" spans="2:14" x14ac:dyDescent="0.2">
      <c r="B453" s="15"/>
      <c r="E453" s="17"/>
      <c r="F453" s="17"/>
      <c r="G453" s="13"/>
      <c r="H453" s="13"/>
      <c r="I453" s="17"/>
      <c r="J453" s="17"/>
      <c r="K453" s="13"/>
      <c r="L453" s="13"/>
      <c r="M453" s="13"/>
      <c r="N453" s="13"/>
    </row>
    <row r="454" spans="2:14" x14ac:dyDescent="0.2">
      <c r="B454" s="16"/>
      <c r="E454" s="17"/>
      <c r="F454" s="17"/>
      <c r="G454" s="13"/>
      <c r="H454" s="13"/>
      <c r="I454" s="17"/>
      <c r="J454" s="17"/>
      <c r="K454" s="13"/>
      <c r="L454" s="13"/>
      <c r="M454" s="13"/>
      <c r="N454" s="13"/>
    </row>
    <row r="455" spans="2:14" x14ac:dyDescent="0.2">
      <c r="B455" s="16"/>
      <c r="E455" s="17"/>
      <c r="F455" s="17"/>
      <c r="G455" s="13"/>
      <c r="H455" s="13"/>
      <c r="I455" s="17"/>
      <c r="J455" s="17"/>
      <c r="K455" s="13"/>
      <c r="L455" s="13"/>
    </row>
    <row r="456" spans="2:14" x14ac:dyDescent="0.2">
      <c r="B456" s="15"/>
    </row>
    <row r="457" spans="2:14" x14ac:dyDescent="0.2">
      <c r="B457" s="15"/>
      <c r="E457" s="17"/>
      <c r="F457" s="17"/>
      <c r="G457" s="13"/>
      <c r="H457" s="13"/>
      <c r="I457" s="17"/>
      <c r="J457" s="17"/>
      <c r="K457" s="13"/>
      <c r="L457" s="13"/>
      <c r="M457" s="13"/>
      <c r="N457" s="13"/>
    </row>
    <row r="458" spans="2:14" x14ac:dyDescent="0.2">
      <c r="B458" s="15"/>
      <c r="E458" s="17"/>
      <c r="F458" s="17"/>
      <c r="G458" s="13"/>
      <c r="H458" s="13"/>
      <c r="I458" s="17"/>
      <c r="J458" s="17"/>
      <c r="K458" s="13"/>
      <c r="L458" s="13"/>
      <c r="M458" s="13"/>
      <c r="N458" s="13"/>
    </row>
    <row r="459" spans="2:14" x14ac:dyDescent="0.2">
      <c r="B459" s="15"/>
      <c r="E459" s="17"/>
      <c r="F459" s="17"/>
      <c r="G459" s="13"/>
      <c r="H459" s="13"/>
      <c r="I459" s="17"/>
      <c r="J459" s="17"/>
      <c r="K459" s="13"/>
      <c r="L459" s="13"/>
      <c r="M459" s="13"/>
      <c r="N459" s="13"/>
    </row>
    <row r="460" spans="2:14" x14ac:dyDescent="0.2">
      <c r="B460" s="15"/>
      <c r="E460" s="17"/>
      <c r="F460" s="17"/>
      <c r="G460" s="13"/>
      <c r="H460" s="13"/>
      <c r="I460" s="17"/>
      <c r="J460" s="17"/>
      <c r="K460" s="13"/>
      <c r="L460" s="13"/>
      <c r="M460" s="13"/>
      <c r="N460" s="13"/>
    </row>
    <row r="461" spans="2:14" x14ac:dyDescent="0.2">
      <c r="B461" s="15"/>
      <c r="E461" s="17"/>
      <c r="F461" s="17"/>
      <c r="G461" s="13"/>
      <c r="H461" s="13"/>
      <c r="I461" s="17"/>
      <c r="J461" s="17"/>
      <c r="K461" s="13"/>
      <c r="L461" s="13"/>
      <c r="M461" s="13"/>
      <c r="N461" s="13"/>
    </row>
    <row r="462" spans="2:14" x14ac:dyDescent="0.2">
      <c r="B462" s="16"/>
      <c r="E462" s="17"/>
      <c r="F462" s="17"/>
      <c r="G462" s="13"/>
      <c r="H462" s="13"/>
      <c r="I462" s="17"/>
      <c r="J462" s="17"/>
      <c r="K462" s="13"/>
      <c r="L462" s="13"/>
      <c r="M462" s="13"/>
      <c r="N462" s="13"/>
    </row>
    <row r="463" spans="2:14" x14ac:dyDescent="0.2">
      <c r="B463" s="15"/>
      <c r="E463" s="18"/>
      <c r="F463" s="18"/>
      <c r="I463" s="18"/>
      <c r="J463" s="18"/>
    </row>
    <row r="464" spans="2:14" x14ac:dyDescent="0.2">
      <c r="B464" s="15"/>
      <c r="E464" s="17"/>
      <c r="F464" s="17"/>
      <c r="G464" s="13"/>
      <c r="H464" s="13"/>
      <c r="I464" s="17"/>
      <c r="J464" s="17"/>
      <c r="K464" s="13"/>
      <c r="L464" s="13"/>
      <c r="M464" s="13"/>
      <c r="N464" s="13"/>
    </row>
    <row r="465" spans="2:14" x14ac:dyDescent="0.2">
      <c r="B465" s="16"/>
      <c r="E465" s="17"/>
      <c r="F465" s="17"/>
      <c r="G465" s="13"/>
      <c r="H465" s="13"/>
      <c r="I465" s="17"/>
      <c r="J465" s="17"/>
      <c r="K465" s="13"/>
      <c r="L465" s="13"/>
    </row>
    <row r="466" spans="2:14" x14ac:dyDescent="0.2">
      <c r="B466" s="15"/>
      <c r="E466" s="18"/>
      <c r="F466" s="18"/>
      <c r="I466" s="18"/>
      <c r="J466" s="18"/>
    </row>
    <row r="467" spans="2:14" x14ac:dyDescent="0.2">
      <c r="B467" s="15"/>
      <c r="E467" s="18"/>
      <c r="F467" s="18"/>
      <c r="I467" s="18"/>
      <c r="J467" s="18"/>
    </row>
    <row r="468" spans="2:14" x14ac:dyDescent="0.2">
      <c r="B468" s="16"/>
      <c r="E468" s="17"/>
      <c r="F468" s="17"/>
      <c r="G468" s="13"/>
      <c r="H468" s="13"/>
      <c r="I468" s="17"/>
      <c r="J468" s="17"/>
      <c r="K468" s="13"/>
      <c r="L468" s="13"/>
      <c r="M468" s="13"/>
      <c r="N468" s="13"/>
    </row>
    <row r="469" spans="2:14" x14ac:dyDescent="0.2">
      <c r="B469" s="16"/>
      <c r="E469" s="17"/>
      <c r="F469" s="17"/>
      <c r="G469" s="13"/>
      <c r="H469" s="13"/>
      <c r="I469" s="17"/>
      <c r="J469" s="17"/>
      <c r="K469" s="13"/>
      <c r="L469" s="13"/>
    </row>
    <row r="470" spans="2:14" x14ac:dyDescent="0.2">
      <c r="B470" s="15"/>
      <c r="E470" s="18"/>
      <c r="F470" s="18"/>
      <c r="I470" s="18"/>
      <c r="J470" s="18"/>
    </row>
    <row r="471" spans="2:14" x14ac:dyDescent="0.2">
      <c r="E471" s="18"/>
      <c r="F471" s="18"/>
      <c r="I471" s="18"/>
      <c r="J471" s="18"/>
    </row>
    <row r="472" spans="2:14" x14ac:dyDescent="0.2">
      <c r="B472" s="16"/>
      <c r="E472" s="17"/>
      <c r="F472" s="17"/>
      <c r="G472" s="13"/>
      <c r="H472" s="13"/>
      <c r="I472" s="17"/>
      <c r="J472" s="17"/>
      <c r="K472" s="13"/>
      <c r="L472" s="13"/>
    </row>
    <row r="473" spans="2:14" x14ac:dyDescent="0.2">
      <c r="B473" s="16"/>
      <c r="E473" s="17"/>
      <c r="F473" s="17"/>
      <c r="G473" s="13"/>
      <c r="H473" s="13"/>
      <c r="I473" s="17"/>
      <c r="J473" s="17"/>
      <c r="K473" s="13"/>
      <c r="L473" s="13"/>
    </row>
    <row r="474" spans="2:14" x14ac:dyDescent="0.2">
      <c r="B474" s="16"/>
      <c r="E474" s="17"/>
      <c r="F474" s="17"/>
      <c r="G474" s="13"/>
      <c r="H474" s="13"/>
      <c r="I474" s="17"/>
      <c r="J474" s="17"/>
      <c r="K474" s="13"/>
      <c r="L474" s="13"/>
      <c r="M474" s="13"/>
      <c r="N474" s="13"/>
    </row>
    <row r="475" spans="2:14" x14ac:dyDescent="0.2">
      <c r="B475" s="16"/>
      <c r="E475" s="17"/>
      <c r="F475" s="17"/>
      <c r="G475" s="13"/>
      <c r="H475" s="13"/>
      <c r="I475" s="17"/>
      <c r="J475" s="17"/>
      <c r="K475" s="13"/>
      <c r="L475" s="13"/>
    </row>
    <row r="476" spans="2:14" x14ac:dyDescent="0.2">
      <c r="B476" s="16"/>
      <c r="E476" s="17"/>
      <c r="F476" s="17"/>
      <c r="G476" s="13"/>
      <c r="H476" s="13"/>
      <c r="I476" s="17"/>
      <c r="J476" s="17"/>
      <c r="K476" s="13"/>
      <c r="L476" s="13"/>
    </row>
    <row r="477" spans="2:14" x14ac:dyDescent="0.2">
      <c r="B477" s="16"/>
      <c r="E477" s="17"/>
      <c r="F477" s="17"/>
      <c r="G477" s="13"/>
      <c r="H477" s="13"/>
      <c r="I477" s="17"/>
      <c r="J477" s="17"/>
      <c r="K477" s="13"/>
      <c r="L477" s="13"/>
      <c r="M477" s="13"/>
      <c r="N477" s="13"/>
    </row>
    <row r="478" spans="2:14" x14ac:dyDescent="0.2">
      <c r="B478" s="15"/>
      <c r="E478" s="18"/>
      <c r="F478" s="18"/>
      <c r="I478" s="18"/>
      <c r="J478" s="18"/>
    </row>
    <row r="479" spans="2:14" x14ac:dyDescent="0.2">
      <c r="B479" s="16"/>
      <c r="E479" s="17"/>
      <c r="F479" s="17"/>
      <c r="G479" s="13"/>
      <c r="H479" s="13"/>
      <c r="I479" s="17"/>
      <c r="J479" s="17"/>
      <c r="K479" s="13"/>
      <c r="L479" s="13"/>
    </row>
    <row r="480" spans="2:14" x14ac:dyDescent="0.2">
      <c r="B480" s="15"/>
      <c r="E480" s="18"/>
      <c r="F480" s="18"/>
      <c r="I480" s="18"/>
      <c r="J480" s="18"/>
    </row>
    <row r="481" spans="2:14" x14ac:dyDescent="0.2">
      <c r="B481" s="15"/>
      <c r="E481" s="17"/>
      <c r="F481" s="17"/>
      <c r="G481" s="13"/>
      <c r="H481" s="13"/>
      <c r="I481" s="17"/>
      <c r="J481" s="17"/>
      <c r="K481" s="13"/>
      <c r="L481" s="13"/>
      <c r="M481" s="13"/>
      <c r="N481" s="13"/>
    </row>
    <row r="482" spans="2:14" x14ac:dyDescent="0.2">
      <c r="B482" s="15"/>
      <c r="E482" s="17"/>
      <c r="F482" s="17"/>
      <c r="G482" s="13"/>
      <c r="H482" s="13"/>
      <c r="I482" s="17"/>
      <c r="J482" s="17"/>
      <c r="K482" s="13"/>
      <c r="L482" s="13"/>
      <c r="M482" s="13"/>
      <c r="N482" s="13"/>
    </row>
    <row r="483" spans="2:14" x14ac:dyDescent="0.2">
      <c r="B483" s="16"/>
      <c r="E483" s="17"/>
      <c r="F483" s="17"/>
      <c r="G483" s="13"/>
      <c r="H483" s="13"/>
      <c r="I483" s="17"/>
      <c r="J483" s="17"/>
      <c r="K483" s="13"/>
      <c r="L483" s="13"/>
    </row>
    <row r="484" spans="2:14" x14ac:dyDescent="0.2">
      <c r="B484" s="15"/>
      <c r="E484" s="18"/>
      <c r="F484" s="18"/>
      <c r="I484" s="18"/>
      <c r="J484" s="18"/>
    </row>
    <row r="485" spans="2:14" x14ac:dyDescent="0.2">
      <c r="B485" s="15"/>
      <c r="E485" s="18"/>
      <c r="F485" s="18"/>
      <c r="I485" s="18"/>
      <c r="J485" s="18"/>
    </row>
    <row r="486" spans="2:14" x14ac:dyDescent="0.2">
      <c r="B486" s="15"/>
      <c r="E486" s="18"/>
      <c r="F486" s="18"/>
      <c r="I486" s="18"/>
      <c r="J486" s="18"/>
    </row>
    <row r="487" spans="2:14" x14ac:dyDescent="0.2">
      <c r="B487" s="15"/>
      <c r="E487" s="18"/>
      <c r="F487" s="18"/>
      <c r="I487" s="18"/>
      <c r="J487" s="18"/>
    </row>
    <row r="488" spans="2:14" x14ac:dyDescent="0.2">
      <c r="B488" s="15"/>
      <c r="E488" s="17"/>
      <c r="F488" s="17"/>
      <c r="G488" s="13"/>
      <c r="H488" s="13"/>
      <c r="I488" s="17"/>
      <c r="J488" s="17"/>
      <c r="K488" s="13"/>
      <c r="L488" s="13"/>
      <c r="M488" s="13"/>
      <c r="N488" s="13"/>
    </row>
    <row r="489" spans="2:14" x14ac:dyDescent="0.2">
      <c r="B489" s="16"/>
      <c r="E489" s="17"/>
      <c r="F489" s="17"/>
      <c r="G489" s="13"/>
      <c r="H489" s="13"/>
      <c r="I489" s="17"/>
      <c r="J489" s="17"/>
      <c r="K489" s="13"/>
      <c r="L489" s="13"/>
    </row>
    <row r="490" spans="2:14" x14ac:dyDescent="0.2">
      <c r="B490" s="15"/>
      <c r="E490" s="18"/>
      <c r="F490" s="18"/>
      <c r="I490" s="18"/>
      <c r="J490" s="18"/>
    </row>
    <row r="491" spans="2:14" x14ac:dyDescent="0.2">
      <c r="B491" s="15"/>
      <c r="E491" s="17"/>
      <c r="F491" s="17"/>
      <c r="G491" s="13"/>
      <c r="H491" s="13"/>
      <c r="I491" s="17"/>
      <c r="J491" s="17"/>
      <c r="K491" s="13"/>
      <c r="L491" s="13"/>
      <c r="M491" s="13"/>
      <c r="N491" s="13"/>
    </row>
    <row r="492" spans="2:14" x14ac:dyDescent="0.2">
      <c r="B492" s="16"/>
      <c r="E492" s="17"/>
      <c r="F492" s="17"/>
      <c r="G492" s="13"/>
      <c r="H492" s="13"/>
      <c r="I492" s="17"/>
      <c r="J492" s="17"/>
      <c r="K492" s="13"/>
      <c r="L492" s="13"/>
    </row>
    <row r="493" spans="2:14" x14ac:dyDescent="0.2">
      <c r="B493" s="15"/>
      <c r="E493" s="18"/>
      <c r="F493" s="18"/>
      <c r="I493" s="18"/>
      <c r="J493" s="18"/>
    </row>
    <row r="494" spans="2:14" x14ac:dyDescent="0.2">
      <c r="B494" s="15"/>
      <c r="E494" s="17"/>
      <c r="F494" s="17"/>
      <c r="G494" s="13"/>
      <c r="H494" s="13"/>
      <c r="I494" s="17"/>
      <c r="J494" s="17"/>
      <c r="K494" s="13"/>
      <c r="L494" s="13"/>
      <c r="M494" s="13"/>
      <c r="N494" s="13"/>
    </row>
    <row r="495" spans="2:14" x14ac:dyDescent="0.2">
      <c r="B495" s="15"/>
      <c r="E495" s="18"/>
      <c r="F495" s="18"/>
      <c r="I495" s="18"/>
      <c r="J495" s="18"/>
    </row>
    <row r="496" spans="2:14" x14ac:dyDescent="0.2">
      <c r="B496" s="16"/>
      <c r="E496" s="17"/>
      <c r="F496" s="17"/>
      <c r="G496" s="13"/>
      <c r="H496" s="13"/>
      <c r="I496" s="17"/>
      <c r="J496" s="17"/>
      <c r="K496" s="13"/>
      <c r="L496" s="13"/>
    </row>
    <row r="497" spans="2:14" x14ac:dyDescent="0.2">
      <c r="B497" s="16"/>
      <c r="E497" s="17"/>
      <c r="F497" s="17"/>
      <c r="G497" s="13"/>
      <c r="H497" s="13"/>
      <c r="I497" s="17"/>
      <c r="J497" s="17"/>
      <c r="K497" s="13"/>
      <c r="L497" s="13"/>
    </row>
    <row r="498" spans="2:14" x14ac:dyDescent="0.2">
      <c r="B498" s="15"/>
      <c r="E498" s="17"/>
      <c r="F498" s="17"/>
      <c r="G498" s="13"/>
      <c r="H498" s="13"/>
      <c r="I498" s="17"/>
      <c r="J498" s="17"/>
      <c r="K498" s="13"/>
      <c r="L498" s="13"/>
      <c r="M498" s="13"/>
      <c r="N498" s="13"/>
    </row>
    <row r="499" spans="2:14" x14ac:dyDescent="0.2">
      <c r="B499" s="15"/>
      <c r="E499" s="18"/>
      <c r="F499" s="18"/>
      <c r="I499" s="18"/>
      <c r="J499" s="18"/>
    </row>
    <row r="500" spans="2:14" x14ac:dyDescent="0.2">
      <c r="B500" s="15"/>
      <c r="E500" s="18"/>
      <c r="F500" s="18"/>
      <c r="I500" s="18"/>
      <c r="J500" s="18"/>
    </row>
    <row r="501" spans="2:14" x14ac:dyDescent="0.2">
      <c r="B501" s="15"/>
      <c r="E501" s="17"/>
      <c r="F501" s="17"/>
      <c r="G501" s="13"/>
      <c r="H501" s="13"/>
      <c r="I501" s="17"/>
      <c r="J501" s="17"/>
      <c r="K501" s="13"/>
      <c r="L501" s="13"/>
      <c r="M501" s="13"/>
      <c r="N501" s="13"/>
    </row>
    <row r="502" spans="2:14" x14ac:dyDescent="0.2">
      <c r="B502" s="15"/>
      <c r="E502" s="18"/>
      <c r="F502" s="18"/>
      <c r="I502" s="18"/>
      <c r="J502" s="18"/>
    </row>
    <row r="503" spans="2:14" x14ac:dyDescent="0.2">
      <c r="B503" s="16"/>
      <c r="E503" s="17"/>
      <c r="F503" s="17"/>
      <c r="G503" s="13"/>
      <c r="H503" s="13"/>
      <c r="I503" s="17"/>
      <c r="J503" s="17"/>
      <c r="K503" s="13"/>
      <c r="L503" s="13"/>
      <c r="M503" s="13"/>
      <c r="N503" s="13"/>
    </row>
    <row r="504" spans="2:14" x14ac:dyDescent="0.2">
      <c r="B504" s="15"/>
      <c r="E504" s="18"/>
      <c r="F504" s="18"/>
      <c r="I504" s="18"/>
      <c r="J504" s="18"/>
    </row>
    <row r="505" spans="2:14" x14ac:dyDescent="0.2">
      <c r="B505" s="15"/>
      <c r="E505" s="18"/>
      <c r="F505" s="18"/>
      <c r="I505" s="18"/>
      <c r="J505" s="18"/>
    </row>
    <row r="506" spans="2:14" x14ac:dyDescent="0.2">
      <c r="B506" s="16"/>
      <c r="E506" s="17"/>
      <c r="F506" s="17"/>
      <c r="G506" s="13"/>
      <c r="H506" s="13"/>
      <c r="I506" s="17"/>
      <c r="J506" s="17"/>
      <c r="K506" s="13"/>
      <c r="L506" s="13"/>
    </row>
    <row r="507" spans="2:14" x14ac:dyDescent="0.2">
      <c r="B507" s="15"/>
      <c r="E507" s="17"/>
      <c r="F507" s="17"/>
      <c r="G507" s="13"/>
      <c r="H507" s="13"/>
      <c r="I507" s="17"/>
      <c r="J507" s="17"/>
      <c r="K507" s="13"/>
      <c r="L507" s="13"/>
      <c r="M507" s="13"/>
      <c r="N507" s="13"/>
    </row>
    <row r="508" spans="2:14" x14ac:dyDescent="0.2">
      <c r="B508" s="15"/>
      <c r="E508" s="17"/>
      <c r="F508" s="17"/>
      <c r="G508" s="13"/>
      <c r="H508" s="13"/>
      <c r="I508" s="17"/>
      <c r="J508" s="17"/>
      <c r="K508" s="13"/>
      <c r="L508" s="13"/>
      <c r="M508" s="13"/>
      <c r="N508" s="13"/>
    </row>
    <row r="509" spans="2:14" x14ac:dyDescent="0.2">
      <c r="B509" s="16"/>
      <c r="E509" s="17"/>
      <c r="F509" s="17"/>
      <c r="G509" s="13"/>
      <c r="H509" s="13"/>
      <c r="I509" s="17"/>
      <c r="J509" s="17"/>
      <c r="K509" s="13"/>
      <c r="L509" s="13"/>
    </row>
    <row r="510" spans="2:14" x14ac:dyDescent="0.2">
      <c r="B510" s="15"/>
      <c r="E510" s="18"/>
      <c r="F510" s="18"/>
      <c r="I510" s="18"/>
      <c r="J510" s="18"/>
    </row>
    <row r="511" spans="2:14" x14ac:dyDescent="0.2">
      <c r="B511" s="15"/>
      <c r="E511" s="18"/>
      <c r="F511" s="18"/>
      <c r="I511" s="18"/>
      <c r="J511" s="18"/>
    </row>
    <row r="512" spans="2:14" x14ac:dyDescent="0.2">
      <c r="B512" s="15"/>
      <c r="E512" s="18"/>
      <c r="F512" s="18"/>
      <c r="I512" s="18"/>
      <c r="J512" s="18"/>
    </row>
    <row r="513" spans="2:14" x14ac:dyDescent="0.2">
      <c r="B513" s="16"/>
      <c r="E513" s="17"/>
      <c r="F513" s="17"/>
      <c r="G513" s="13"/>
      <c r="H513" s="13"/>
      <c r="I513" s="17"/>
      <c r="J513" s="17"/>
      <c r="K513" s="13"/>
      <c r="L513" s="13"/>
      <c r="M513" s="13"/>
      <c r="N513" s="13"/>
    </row>
    <row r="514" spans="2:14" x14ac:dyDescent="0.2">
      <c r="B514" s="15"/>
      <c r="E514" s="18"/>
      <c r="F514" s="18"/>
      <c r="I514" s="18"/>
      <c r="J514" s="18"/>
    </row>
    <row r="515" spans="2:14" x14ac:dyDescent="0.2">
      <c r="B515" s="15"/>
      <c r="E515" s="17"/>
      <c r="F515" s="17"/>
      <c r="G515" s="13"/>
      <c r="H515" s="13"/>
      <c r="I515" s="17"/>
      <c r="J515" s="17"/>
      <c r="K515" s="13"/>
      <c r="L515" s="13"/>
      <c r="M515" s="13"/>
      <c r="N515" s="13"/>
    </row>
    <row r="516" spans="2:14" x14ac:dyDescent="0.2">
      <c r="B516" s="16"/>
      <c r="E516" s="17"/>
      <c r="F516" s="17"/>
      <c r="G516" s="13"/>
      <c r="H516" s="13"/>
      <c r="I516" s="17"/>
      <c r="J516" s="17"/>
      <c r="K516" s="13"/>
      <c r="L516" s="13"/>
    </row>
    <row r="517" spans="2:14" x14ac:dyDescent="0.2">
      <c r="B517" s="15"/>
      <c r="E517" s="17"/>
      <c r="F517" s="17"/>
      <c r="G517" s="13"/>
      <c r="H517" s="13"/>
      <c r="I517" s="17"/>
      <c r="J517" s="17"/>
      <c r="K517" s="13"/>
      <c r="L517" s="13"/>
      <c r="M517" s="13"/>
      <c r="N517" s="13"/>
    </row>
    <row r="518" spans="2:14" x14ac:dyDescent="0.2">
      <c r="B518" s="16"/>
      <c r="E518" s="17"/>
      <c r="F518" s="17"/>
      <c r="G518" s="13"/>
      <c r="H518" s="13"/>
      <c r="I518" s="17"/>
      <c r="J518" s="17"/>
      <c r="K518" s="13"/>
      <c r="L518" s="13"/>
    </row>
    <row r="519" spans="2:14" x14ac:dyDescent="0.2">
      <c r="B519" s="15"/>
      <c r="E519" s="18"/>
      <c r="F519" s="18"/>
      <c r="I519" s="18"/>
      <c r="J519" s="18"/>
    </row>
    <row r="520" spans="2:14" x14ac:dyDescent="0.2">
      <c r="B520" s="15"/>
      <c r="E520" s="18"/>
      <c r="F520" s="18"/>
      <c r="I520" s="18"/>
      <c r="J520" s="18"/>
    </row>
    <row r="521" spans="2:14" x14ac:dyDescent="0.2">
      <c r="B521" s="15"/>
      <c r="E521" s="18"/>
      <c r="F521" s="18"/>
      <c r="I521" s="18"/>
      <c r="J521" s="18"/>
    </row>
    <row r="522" spans="2:14" x14ac:dyDescent="0.2">
      <c r="B522" s="16"/>
      <c r="E522" s="17"/>
      <c r="F522" s="17"/>
      <c r="G522" s="13"/>
      <c r="H522" s="13"/>
      <c r="I522" s="17"/>
      <c r="J522" s="17"/>
      <c r="K522" s="13"/>
      <c r="L522" s="13"/>
    </row>
    <row r="523" spans="2:14" x14ac:dyDescent="0.2">
      <c r="B523" s="16"/>
      <c r="E523" s="17"/>
      <c r="F523" s="17"/>
      <c r="G523" s="13"/>
      <c r="H523" s="13"/>
      <c r="I523" s="17"/>
      <c r="J523" s="17"/>
      <c r="K523" s="13"/>
      <c r="L523" s="13"/>
    </row>
    <row r="524" spans="2:14" x14ac:dyDescent="0.2">
      <c r="B524" s="15"/>
      <c r="E524" s="17"/>
      <c r="F524" s="17"/>
      <c r="G524" s="13"/>
      <c r="H524" s="13"/>
      <c r="I524" s="17"/>
      <c r="J524" s="17"/>
      <c r="K524" s="13"/>
      <c r="L524" s="13"/>
      <c r="M524" s="13"/>
      <c r="N524" s="13"/>
    </row>
    <row r="525" spans="2:14" x14ac:dyDescent="0.2">
      <c r="B525" s="15"/>
      <c r="E525" s="18"/>
      <c r="F525" s="18"/>
      <c r="I525" s="18"/>
      <c r="J525" s="18"/>
    </row>
    <row r="526" spans="2:14" x14ac:dyDescent="0.2">
      <c r="B526" s="15"/>
      <c r="E526" s="18"/>
      <c r="F526" s="18"/>
      <c r="I526" s="18"/>
      <c r="J526" s="18"/>
    </row>
    <row r="527" spans="2:14" x14ac:dyDescent="0.2">
      <c r="B527" s="15"/>
      <c r="E527" s="18"/>
      <c r="F527" s="18"/>
      <c r="I527" s="18"/>
      <c r="J527" s="18"/>
    </row>
    <row r="528" spans="2:14" x14ac:dyDescent="0.2">
      <c r="B528" s="16"/>
      <c r="E528" s="17"/>
      <c r="F528" s="17"/>
      <c r="G528" s="13"/>
      <c r="H528" s="13"/>
      <c r="I528" s="17"/>
      <c r="J528" s="17"/>
      <c r="K528" s="13"/>
      <c r="L528" s="13"/>
    </row>
    <row r="529" spans="2:14" x14ac:dyDescent="0.2">
      <c r="B529" s="15"/>
      <c r="E529" s="18"/>
      <c r="F529" s="18"/>
      <c r="I529" s="18"/>
      <c r="J529" s="18"/>
    </row>
    <row r="530" spans="2:14" x14ac:dyDescent="0.2">
      <c r="B530" s="16"/>
      <c r="E530" s="17"/>
      <c r="F530" s="17"/>
      <c r="G530" s="13"/>
      <c r="H530" s="13"/>
      <c r="I530" s="17"/>
      <c r="J530" s="17"/>
      <c r="K530" s="13"/>
      <c r="L530" s="13"/>
      <c r="M530" s="13"/>
      <c r="N530" s="13"/>
    </row>
    <row r="531" spans="2:14" x14ac:dyDescent="0.2">
      <c r="B531" s="15"/>
      <c r="E531" s="18"/>
      <c r="F531" s="18"/>
      <c r="I531" s="18"/>
      <c r="J531" s="18"/>
    </row>
    <row r="532" spans="2:14" x14ac:dyDescent="0.2">
      <c r="B532" s="16"/>
      <c r="E532" s="17"/>
      <c r="F532" s="17"/>
      <c r="G532" s="13"/>
      <c r="H532" s="13"/>
      <c r="I532" s="17"/>
      <c r="J532" s="17"/>
      <c r="K532" s="13"/>
      <c r="L532" s="13"/>
    </row>
    <row r="533" spans="2:14" x14ac:dyDescent="0.2">
      <c r="B533" s="15"/>
      <c r="E533" s="17"/>
      <c r="F533" s="17"/>
      <c r="G533" s="13"/>
      <c r="H533" s="13"/>
      <c r="I533" s="17"/>
      <c r="J533" s="17"/>
      <c r="K533" s="13"/>
      <c r="L533" s="13"/>
      <c r="M533" s="13"/>
      <c r="N533" s="13"/>
    </row>
    <row r="534" spans="2:14" x14ac:dyDescent="0.2">
      <c r="B534" s="15"/>
      <c r="E534" s="18"/>
      <c r="F534" s="18"/>
      <c r="I534" s="18"/>
      <c r="J534" s="18"/>
    </row>
    <row r="535" spans="2:14" x14ac:dyDescent="0.2">
      <c r="B535" s="15"/>
      <c r="E535" s="17"/>
      <c r="F535" s="17"/>
      <c r="G535" s="13"/>
      <c r="H535" s="13"/>
      <c r="I535" s="17"/>
      <c r="J535" s="17"/>
      <c r="K535" s="13"/>
      <c r="L535" s="13"/>
      <c r="M535" s="13"/>
      <c r="N535" s="13"/>
    </row>
    <row r="536" spans="2:14" x14ac:dyDescent="0.2">
      <c r="B536" s="15"/>
      <c r="E536" s="18"/>
      <c r="F536" s="18"/>
      <c r="I536" s="18"/>
      <c r="J536" s="18"/>
    </row>
    <row r="537" spans="2:14" x14ac:dyDescent="0.2">
      <c r="B537" s="15"/>
      <c r="E537" s="18"/>
      <c r="F537" s="18"/>
      <c r="I537" s="18"/>
      <c r="J537" s="18"/>
    </row>
    <row r="538" spans="2:14" x14ac:dyDescent="0.2">
      <c r="B538" s="15"/>
      <c r="E538" s="18"/>
      <c r="F538" s="18"/>
      <c r="I538" s="18"/>
      <c r="J538" s="18"/>
    </row>
    <row r="539" spans="2:14" x14ac:dyDescent="0.2">
      <c r="B539" s="16"/>
      <c r="E539" s="17"/>
      <c r="F539" s="17"/>
      <c r="G539" s="13"/>
      <c r="H539" s="13"/>
      <c r="I539" s="17"/>
      <c r="J539" s="17"/>
      <c r="K539" s="13"/>
      <c r="L539" s="13"/>
      <c r="M539" s="13"/>
      <c r="N539" s="13"/>
    </row>
    <row r="540" spans="2:14" x14ac:dyDescent="0.2">
      <c r="B540" s="15"/>
      <c r="E540" s="17"/>
      <c r="F540" s="17"/>
      <c r="G540" s="13"/>
      <c r="H540" s="13"/>
      <c r="I540" s="17"/>
      <c r="J540" s="17"/>
      <c r="K540" s="13"/>
      <c r="L540" s="13"/>
      <c r="M540" s="13"/>
      <c r="N540" s="13"/>
    </row>
    <row r="541" spans="2:14" x14ac:dyDescent="0.2">
      <c r="B541" s="15"/>
      <c r="E541" s="18"/>
      <c r="F541" s="18"/>
      <c r="I541" s="18"/>
      <c r="J541" s="18"/>
    </row>
    <row r="542" spans="2:14" x14ac:dyDescent="0.2">
      <c r="B542" s="15"/>
      <c r="E542" s="17"/>
      <c r="F542" s="17"/>
      <c r="G542" s="13"/>
      <c r="H542" s="13"/>
      <c r="I542" s="17"/>
      <c r="J542" s="17"/>
      <c r="K542" s="13"/>
      <c r="L542" s="13"/>
      <c r="M542" s="13"/>
      <c r="N542" s="13"/>
    </row>
    <row r="543" spans="2:14" x14ac:dyDescent="0.2">
      <c r="B543" s="15"/>
      <c r="E543" s="17"/>
      <c r="F543" s="17"/>
      <c r="G543" s="13"/>
      <c r="H543" s="13"/>
      <c r="I543" s="17"/>
      <c r="J543" s="17"/>
      <c r="K543" s="13"/>
      <c r="L543" s="13"/>
      <c r="M543" s="13"/>
      <c r="N543" s="13"/>
    </row>
    <row r="544" spans="2:14" x14ac:dyDescent="0.2">
      <c r="B544" s="15"/>
      <c r="E544" s="18"/>
      <c r="F544" s="18"/>
      <c r="I544" s="18"/>
      <c r="J544" s="18"/>
    </row>
    <row r="545" spans="2:14" x14ac:dyDescent="0.2">
      <c r="B545" s="16"/>
      <c r="E545" s="17"/>
      <c r="F545" s="17"/>
      <c r="G545" s="13"/>
      <c r="H545" s="13"/>
      <c r="I545" s="17"/>
      <c r="J545" s="17"/>
      <c r="K545" s="13"/>
      <c r="L545" s="13"/>
    </row>
    <row r="546" spans="2:14" x14ac:dyDescent="0.2">
      <c r="B546" s="15"/>
      <c r="E546" s="18"/>
      <c r="F546" s="18"/>
      <c r="I546" s="18"/>
      <c r="J546" s="18"/>
    </row>
    <row r="547" spans="2:14" x14ac:dyDescent="0.2">
      <c r="B547" s="15"/>
      <c r="E547" s="18"/>
      <c r="F547" s="18"/>
      <c r="I547" s="18"/>
      <c r="J547" s="18"/>
    </row>
    <row r="548" spans="2:14" x14ac:dyDescent="0.2">
      <c r="B548" s="16"/>
      <c r="E548" s="17"/>
      <c r="F548" s="17"/>
      <c r="G548" s="13"/>
      <c r="H548" s="13"/>
      <c r="I548" s="17"/>
      <c r="J548" s="17"/>
      <c r="K548" s="13"/>
      <c r="L548" s="13"/>
      <c r="M548" s="13"/>
      <c r="N548" s="13"/>
    </row>
    <row r="549" spans="2:14" x14ac:dyDescent="0.2">
      <c r="B549" s="15"/>
      <c r="E549" s="18"/>
      <c r="F549" s="18"/>
      <c r="I549" s="18"/>
      <c r="J549" s="18"/>
    </row>
    <row r="550" spans="2:14" x14ac:dyDescent="0.2">
      <c r="B550" s="16"/>
      <c r="E550" s="13"/>
      <c r="F550" s="13"/>
      <c r="G550" s="13"/>
      <c r="H550" s="13"/>
      <c r="I550" s="13"/>
      <c r="J550" s="13"/>
      <c r="K550" s="13"/>
      <c r="L550" s="13"/>
    </row>
    <row r="551" spans="2:14" x14ac:dyDescent="0.2">
      <c r="B551" s="15"/>
      <c r="E551" s="17"/>
      <c r="F551" s="17"/>
      <c r="G551" s="13"/>
      <c r="H551" s="13"/>
      <c r="I551" s="17"/>
      <c r="J551" s="17"/>
      <c r="K551" s="13"/>
      <c r="L551" s="13"/>
      <c r="M551" s="13"/>
      <c r="N551" s="13"/>
    </row>
    <row r="552" spans="2:14" x14ac:dyDescent="0.2">
      <c r="B552" s="15"/>
      <c r="E552" s="17"/>
      <c r="F552" s="17"/>
      <c r="G552" s="13"/>
      <c r="H552" s="13"/>
      <c r="I552" s="17"/>
      <c r="J552" s="17"/>
      <c r="K552" s="13"/>
      <c r="L552" s="13"/>
      <c r="M552" s="13"/>
      <c r="N552" s="13"/>
    </row>
    <row r="553" spans="2:14" x14ac:dyDescent="0.2">
      <c r="B553" s="15"/>
      <c r="E553" s="17"/>
      <c r="F553" s="17"/>
      <c r="G553" s="13"/>
      <c r="H553" s="13"/>
      <c r="I553" s="17"/>
      <c r="J553" s="17"/>
      <c r="K553" s="13"/>
      <c r="L553" s="13"/>
      <c r="M553" s="13"/>
      <c r="N553" s="13"/>
    </row>
    <row r="554" spans="2:14" x14ac:dyDescent="0.2">
      <c r="B554" s="16"/>
      <c r="E554" s="17"/>
      <c r="F554" s="17"/>
      <c r="G554" s="13"/>
      <c r="H554" s="13"/>
      <c r="I554" s="17"/>
      <c r="J554" s="17"/>
      <c r="K554" s="13"/>
      <c r="L554" s="13"/>
      <c r="M554" s="13"/>
      <c r="N554" s="13"/>
    </row>
    <row r="555" spans="2:14" x14ac:dyDescent="0.2">
      <c r="B555" s="16"/>
      <c r="E555" s="17"/>
      <c r="F555" s="17"/>
      <c r="G555" s="13"/>
      <c r="H555" s="13"/>
      <c r="I555" s="17"/>
      <c r="J555" s="17"/>
      <c r="K555" s="13"/>
      <c r="L555" s="13"/>
      <c r="M555" s="13"/>
      <c r="N555" s="13"/>
    </row>
    <row r="556" spans="2:14" x14ac:dyDescent="0.2">
      <c r="B556" s="15"/>
      <c r="E556" s="18"/>
      <c r="F556" s="18"/>
      <c r="I556" s="18"/>
      <c r="J556" s="18"/>
    </row>
    <row r="557" spans="2:14" x14ac:dyDescent="0.2">
      <c r="B557" s="16"/>
      <c r="E557" s="17"/>
      <c r="F557" s="17"/>
      <c r="G557" s="13"/>
      <c r="H557" s="13"/>
      <c r="I557" s="17"/>
      <c r="J557" s="17"/>
      <c r="K557" s="13"/>
      <c r="L557" s="13"/>
      <c r="M557" s="13"/>
      <c r="N557" s="13"/>
    </row>
    <row r="558" spans="2:14" x14ac:dyDescent="0.2">
      <c r="B558" s="16"/>
      <c r="E558" s="17"/>
      <c r="F558" s="17"/>
      <c r="G558" s="13"/>
      <c r="H558" s="13"/>
      <c r="I558" s="17"/>
      <c r="J558" s="17"/>
      <c r="K558" s="13"/>
      <c r="L558" s="13"/>
    </row>
    <row r="559" spans="2:14" x14ac:dyDescent="0.2">
      <c r="B559" s="15"/>
      <c r="E559" s="17"/>
      <c r="F559" s="17"/>
      <c r="G559" s="13"/>
      <c r="H559" s="13"/>
      <c r="I559" s="17"/>
      <c r="J559" s="17"/>
      <c r="K559" s="13"/>
      <c r="L559" s="13"/>
      <c r="M559" s="13"/>
      <c r="N559" s="13"/>
    </row>
    <row r="560" spans="2:14" x14ac:dyDescent="0.2">
      <c r="B560" s="15"/>
      <c r="E560" s="18"/>
      <c r="F560" s="18"/>
      <c r="I560" s="18"/>
      <c r="J560" s="18"/>
    </row>
    <row r="561" spans="2:14" x14ac:dyDescent="0.2">
      <c r="B561" s="15"/>
    </row>
    <row r="562" spans="2:14" x14ac:dyDescent="0.2">
      <c r="B562" s="15"/>
      <c r="E562" s="17"/>
      <c r="F562" s="17"/>
      <c r="G562" s="13"/>
      <c r="H562" s="13"/>
      <c r="I562" s="17"/>
      <c r="J562" s="17"/>
      <c r="K562" s="13"/>
      <c r="L562" s="13"/>
      <c r="M562" s="13"/>
      <c r="N562" s="13"/>
    </row>
    <row r="563" spans="2:14" x14ac:dyDescent="0.2">
      <c r="B563" s="16"/>
      <c r="E563" s="17"/>
      <c r="F563" s="17"/>
      <c r="G563" s="13"/>
      <c r="H563" s="13"/>
      <c r="I563" s="17"/>
      <c r="J563" s="17"/>
      <c r="K563" s="13"/>
      <c r="L563" s="13"/>
      <c r="M563" s="13"/>
      <c r="N563" s="13"/>
    </row>
    <row r="564" spans="2:14" x14ac:dyDescent="0.2">
      <c r="B564" s="15"/>
      <c r="E564" s="17"/>
      <c r="F564" s="17"/>
      <c r="G564" s="13"/>
      <c r="H564" s="13"/>
      <c r="I564" s="17"/>
      <c r="J564" s="17"/>
      <c r="K564" s="13"/>
      <c r="L564" s="13"/>
      <c r="M564" s="13"/>
      <c r="N564" s="13"/>
    </row>
    <row r="565" spans="2:14" x14ac:dyDescent="0.2">
      <c r="E565" s="17"/>
      <c r="F565" s="17"/>
      <c r="G565" s="13"/>
      <c r="H565" s="13"/>
      <c r="I565" s="17"/>
      <c r="J565" s="17"/>
      <c r="K565" s="13"/>
      <c r="L565" s="13"/>
      <c r="M565" s="13"/>
      <c r="N565" s="13"/>
    </row>
    <row r="566" spans="2:14" x14ac:dyDescent="0.2">
      <c r="B566" s="16"/>
      <c r="E566" s="17"/>
      <c r="F566" s="17"/>
      <c r="G566" s="13"/>
      <c r="H566" s="13"/>
      <c r="I566" s="17"/>
      <c r="J566" s="17"/>
      <c r="K566" s="13"/>
      <c r="L566" s="13"/>
      <c r="M566" s="13"/>
      <c r="N566" s="13"/>
    </row>
    <row r="567" spans="2:14" x14ac:dyDescent="0.2">
      <c r="B567" s="16"/>
      <c r="E567" s="17"/>
      <c r="F567" s="17"/>
      <c r="G567" s="13"/>
      <c r="H567" s="13"/>
      <c r="I567" s="17"/>
      <c r="J567" s="17"/>
      <c r="K567" s="13"/>
      <c r="L567" s="13"/>
    </row>
    <row r="568" spans="2:14" x14ac:dyDescent="0.2">
      <c r="B568" s="16"/>
      <c r="E568" s="17"/>
      <c r="F568" s="17"/>
      <c r="G568" s="13"/>
      <c r="H568" s="13"/>
      <c r="I568" s="17"/>
      <c r="J568" s="17"/>
      <c r="K568" s="13"/>
      <c r="L568" s="13"/>
      <c r="M568" s="13"/>
      <c r="N568" s="13"/>
    </row>
    <row r="569" spans="2:14" x14ac:dyDescent="0.2">
      <c r="B569" s="16"/>
      <c r="E569" s="17"/>
      <c r="F569" s="17"/>
      <c r="G569" s="13"/>
      <c r="H569" s="13"/>
      <c r="I569" s="17"/>
      <c r="J569" s="17"/>
      <c r="K569" s="13"/>
      <c r="L569" s="13"/>
    </row>
    <row r="570" spans="2:14" x14ac:dyDescent="0.2">
      <c r="B570" s="16"/>
      <c r="E570" s="17"/>
      <c r="F570" s="17"/>
      <c r="G570" s="13"/>
      <c r="H570" s="13"/>
      <c r="I570" s="17"/>
      <c r="J570" s="17"/>
      <c r="K570" s="13"/>
      <c r="L570" s="13"/>
      <c r="M570" s="13"/>
      <c r="N570" s="13"/>
    </row>
    <row r="571" spans="2:14" x14ac:dyDescent="0.2">
      <c r="B571" s="15"/>
      <c r="E571" s="18"/>
      <c r="F571" s="18"/>
      <c r="I571" s="18"/>
      <c r="J571" s="18"/>
    </row>
    <row r="572" spans="2:14" x14ac:dyDescent="0.2">
      <c r="B572" s="16"/>
      <c r="E572" s="13"/>
      <c r="F572" s="13"/>
      <c r="G572" s="13"/>
      <c r="H572" s="13"/>
      <c r="I572" s="13"/>
      <c r="J572" s="13"/>
      <c r="K572" s="13"/>
      <c r="L572" s="13"/>
    </row>
    <row r="573" spans="2:14" x14ac:dyDescent="0.2">
      <c r="B573" s="15"/>
      <c r="E573" s="17"/>
      <c r="F573" s="17"/>
      <c r="G573" s="13"/>
      <c r="H573" s="13"/>
      <c r="I573" s="17"/>
      <c r="J573" s="17"/>
      <c r="K573" s="13"/>
      <c r="L573" s="13"/>
      <c r="M573" s="13"/>
      <c r="N573" s="13"/>
    </row>
    <row r="574" spans="2:14" x14ac:dyDescent="0.2">
      <c r="B574" s="16"/>
      <c r="E574" s="17"/>
      <c r="F574" s="17"/>
      <c r="G574" s="13"/>
      <c r="H574" s="13"/>
      <c r="I574" s="17"/>
      <c r="J574" s="17"/>
      <c r="K574" s="13"/>
      <c r="L574" s="13"/>
      <c r="M574" s="13"/>
      <c r="N574" s="13"/>
    </row>
    <row r="575" spans="2:14" x14ac:dyDescent="0.2">
      <c r="B575" s="15"/>
      <c r="E575" s="17"/>
      <c r="F575" s="17"/>
      <c r="G575" s="13"/>
      <c r="H575" s="13"/>
      <c r="I575" s="17"/>
      <c r="J575" s="17"/>
      <c r="K575" s="13"/>
      <c r="L575" s="13"/>
      <c r="M575" s="13"/>
      <c r="N575" s="13"/>
    </row>
    <row r="576" spans="2:14" x14ac:dyDescent="0.2">
      <c r="E576" s="17"/>
      <c r="F576" s="17"/>
      <c r="G576" s="13"/>
      <c r="H576" s="13"/>
      <c r="I576" s="17"/>
      <c r="J576" s="17"/>
      <c r="K576" s="13"/>
      <c r="L576" s="13"/>
      <c r="M576" s="13"/>
      <c r="N576" s="13"/>
    </row>
    <row r="577" spans="2:14" x14ac:dyDescent="0.2">
      <c r="B577" s="16"/>
      <c r="E577" s="17"/>
      <c r="F577" s="17"/>
      <c r="G577" s="13"/>
      <c r="H577" s="13"/>
      <c r="I577" s="17"/>
      <c r="J577" s="17"/>
      <c r="K577" s="13"/>
      <c r="L577" s="13"/>
    </row>
    <row r="578" spans="2:14" x14ac:dyDescent="0.2">
      <c r="B578" s="16"/>
      <c r="E578" s="13"/>
      <c r="F578" s="13"/>
      <c r="G578" s="13"/>
      <c r="H578" s="13"/>
      <c r="I578" s="13"/>
      <c r="J578" s="13"/>
      <c r="K578" s="13"/>
      <c r="L578" s="13"/>
      <c r="M578" s="13"/>
      <c r="N578" s="13"/>
    </row>
    <row r="579" spans="2:14" x14ac:dyDescent="0.2">
      <c r="B579" s="16"/>
      <c r="E579" s="13"/>
      <c r="F579" s="13"/>
      <c r="G579" s="13"/>
      <c r="H579" s="13"/>
      <c r="I579" s="13"/>
      <c r="J579" s="13"/>
      <c r="K579" s="13"/>
      <c r="L579" s="13"/>
    </row>
    <row r="580" spans="2:14" x14ac:dyDescent="0.2">
      <c r="B580" s="16"/>
      <c r="E580" s="13"/>
      <c r="F580" s="13"/>
      <c r="G580" s="13"/>
      <c r="H580" s="13"/>
      <c r="I580" s="13"/>
      <c r="J580" s="13"/>
      <c r="K580" s="13"/>
      <c r="L580" s="13"/>
    </row>
    <row r="581" spans="2:14" x14ac:dyDescent="0.2">
      <c r="B581" s="16"/>
      <c r="E581" s="13"/>
      <c r="F581" s="13"/>
      <c r="G581" s="13"/>
      <c r="H581" s="13"/>
      <c r="I581" s="13"/>
      <c r="J581" s="13"/>
      <c r="K581" s="13"/>
      <c r="L581" s="13"/>
    </row>
    <row r="582" spans="2:14" x14ac:dyDescent="0.2">
      <c r="B582" s="15"/>
    </row>
    <row r="583" spans="2:14" x14ac:dyDescent="0.2">
      <c r="B583" s="16"/>
      <c r="E583" s="13"/>
      <c r="F583" s="13"/>
      <c r="G583" s="13"/>
      <c r="H583" s="13"/>
      <c r="I583" s="13"/>
      <c r="J583" s="13"/>
      <c r="K583" s="13"/>
      <c r="L583" s="13"/>
    </row>
    <row r="584" spans="2:14" x14ac:dyDescent="0.2">
      <c r="B584" s="15"/>
    </row>
    <row r="585" spans="2:14" x14ac:dyDescent="0.2">
      <c r="B585" s="16"/>
      <c r="E585" s="13"/>
      <c r="F585" s="13"/>
      <c r="G585" s="13"/>
      <c r="H585" s="13"/>
      <c r="I585" s="13"/>
      <c r="J585" s="13"/>
      <c r="K585" s="13"/>
      <c r="L585" s="13"/>
    </row>
    <row r="586" spans="2:14" x14ac:dyDescent="0.2">
      <c r="B586" s="15"/>
    </row>
    <row r="588" spans="2:14" x14ac:dyDescent="0.2">
      <c r="B588" s="16"/>
      <c r="E588" s="13"/>
      <c r="F588" s="13"/>
      <c r="G588" s="13"/>
      <c r="H588" s="13"/>
      <c r="I588" s="13"/>
      <c r="J588" s="13"/>
      <c r="K588" s="13"/>
      <c r="L588" s="13"/>
    </row>
    <row r="589" spans="2:14" x14ac:dyDescent="0.2">
      <c r="B589" s="16"/>
      <c r="E589" s="13"/>
      <c r="F589" s="13"/>
      <c r="G589" s="13"/>
      <c r="H589" s="13"/>
      <c r="I589" s="13"/>
      <c r="J589" s="13"/>
      <c r="K589" s="13"/>
      <c r="L589" s="13"/>
    </row>
    <row r="590" spans="2:14" x14ac:dyDescent="0.2">
      <c r="B590" s="16"/>
      <c r="E590" s="13"/>
      <c r="F590" s="13"/>
      <c r="G590" s="13"/>
      <c r="H590" s="13"/>
      <c r="I590" s="13"/>
      <c r="J590" s="13"/>
      <c r="K590" s="13"/>
      <c r="L590" s="13"/>
    </row>
    <row r="591" spans="2:14" x14ac:dyDescent="0.2">
      <c r="B591" s="16"/>
      <c r="E591" s="13"/>
      <c r="F591" s="13"/>
      <c r="G591" s="13"/>
      <c r="H591" s="13"/>
      <c r="I591" s="13"/>
      <c r="J591" s="13"/>
      <c r="K591" s="13"/>
      <c r="L591" s="13"/>
    </row>
    <row r="592" spans="2:14" x14ac:dyDescent="0.2">
      <c r="B592" s="15"/>
    </row>
    <row r="593" spans="2:12" x14ac:dyDescent="0.2">
      <c r="B593" s="14"/>
      <c r="E593" s="13"/>
      <c r="F593" s="13"/>
      <c r="G593" s="13"/>
      <c r="H593" s="13"/>
      <c r="I593" s="13"/>
      <c r="J593" s="13"/>
      <c r="K593" s="13"/>
      <c r="L593" s="13"/>
    </row>
  </sheetData>
  <mergeCells count="15">
    <mergeCell ref="B2:N2"/>
    <mergeCell ref="B3:N3"/>
    <mergeCell ref="B4:N4"/>
    <mergeCell ref="B6:N6"/>
    <mergeCell ref="B11:M11"/>
    <mergeCell ref="B12:M12"/>
    <mergeCell ref="B5:N5"/>
    <mergeCell ref="B9:N9"/>
    <mergeCell ref="B7:N7"/>
    <mergeCell ref="B14:B15"/>
    <mergeCell ref="K14:K15"/>
    <mergeCell ref="M14:M15"/>
    <mergeCell ref="H14:I15"/>
    <mergeCell ref="C14:G15"/>
    <mergeCell ref="B8:N8"/>
  </mergeCells>
  <pageMargins left="0.78740157480314965" right="0.78740157480314965" top="0.39370078740157483" bottom="0.39370078740157483" header="0" footer="0"/>
  <pageSetup orientation="landscape" r:id="rId1"/>
  <headerFooter alignWithMargins="0">
    <oddFooter>&amp;C&amp;L&amp;R&amp;"Arial,"&amp;7Página (&amp;P) de (&amp;N)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82"/>
  <sheetViews>
    <sheetView zoomScale="115" zoomScaleNormal="115" workbookViewId="0">
      <selection activeCell="B9" sqref="B9:N9"/>
    </sheetView>
  </sheetViews>
  <sheetFormatPr baseColWidth="10" defaultColWidth="9.140625" defaultRowHeight="11.25" x14ac:dyDescent="0.2"/>
  <cols>
    <col min="1" max="1" width="0.7109375" style="9" customWidth="1"/>
    <col min="2" max="2" width="9.42578125" style="12" customWidth="1"/>
    <col min="3" max="3" width="32.7109375" style="11" customWidth="1"/>
    <col min="4" max="4" width="0.42578125" style="11" customWidth="1"/>
    <col min="5" max="5" width="15.28515625" style="10" customWidth="1"/>
    <col min="6" max="6" width="0.42578125" style="10" customWidth="1"/>
    <col min="7" max="7" width="15.28515625" style="10" customWidth="1"/>
    <col min="8" max="8" width="0.42578125" style="10" customWidth="1"/>
    <col min="9" max="9" width="15.28515625" style="10" customWidth="1"/>
    <col min="10" max="10" width="0.42578125" style="10" customWidth="1"/>
    <col min="11" max="11" width="15.28515625" style="10" customWidth="1"/>
    <col min="12" max="12" width="0.42578125" style="10" customWidth="1"/>
    <col min="13" max="13" width="15.28515625" style="10" customWidth="1"/>
    <col min="14" max="14" width="0.7109375" style="10" customWidth="1"/>
    <col min="15" max="15" width="13.7109375" style="9" customWidth="1"/>
    <col min="16" max="16384" width="9.140625" style="9"/>
  </cols>
  <sheetData>
    <row r="1" spans="1:15" s="41" customFormat="1" ht="5.25" customHeight="1" x14ac:dyDescent="0.2">
      <c r="A1" s="46"/>
      <c r="B1" s="45"/>
      <c r="C1" s="44"/>
      <c r="D1" s="44"/>
      <c r="E1" s="43"/>
      <c r="F1" s="43"/>
      <c r="G1" s="42"/>
      <c r="H1" s="42"/>
      <c r="I1" s="43"/>
      <c r="J1" s="43"/>
      <c r="K1" s="42"/>
      <c r="L1" s="42"/>
      <c r="M1" s="42"/>
      <c r="N1" s="42"/>
    </row>
    <row r="2" spans="1:15" s="25" customFormat="1" ht="13.5" customHeight="1" x14ac:dyDescent="0.2">
      <c r="A2" s="38"/>
      <c r="B2" s="153" t="s">
        <v>9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s="39" customFormat="1" ht="13.5" customHeight="1" x14ac:dyDescent="0.2">
      <c r="A3" s="40"/>
      <c r="B3" s="154" t="s">
        <v>10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5" s="39" customFormat="1" ht="13.5" customHeight="1" x14ac:dyDescent="0.2">
      <c r="A4" s="40"/>
      <c r="B4" s="155" t="s">
        <v>11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5" s="39" customFormat="1" ht="13.5" customHeight="1" x14ac:dyDescent="0.2">
      <c r="A5" s="40"/>
      <c r="B5" s="155" t="s">
        <v>12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5" s="25" customFormat="1" ht="13.5" customHeight="1" x14ac:dyDescent="0.2">
      <c r="A6" s="38"/>
      <c r="B6" s="156" t="s">
        <v>13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5" s="25" customFormat="1" ht="13.5" customHeight="1" x14ac:dyDescent="0.2">
      <c r="A7" s="38"/>
      <c r="B7" s="160" t="s">
        <v>1043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</row>
    <row r="8" spans="1:15" s="25" customFormat="1" ht="13.5" customHeight="1" x14ac:dyDescent="0.2">
      <c r="A8" s="38"/>
      <c r="B8" s="156" t="s">
        <v>1030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</row>
    <row r="9" spans="1:15" s="25" customFormat="1" ht="13.5" customHeight="1" x14ac:dyDescent="0.2">
      <c r="A9" s="38"/>
      <c r="B9" s="156" t="s">
        <v>16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5" s="25" customFormat="1" ht="4.5" customHeight="1" x14ac:dyDescent="0.2">
      <c r="A10" s="3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6"/>
    </row>
    <row r="11" spans="1:15" s="25" customFormat="1" ht="12.75" x14ac:dyDescent="0.2">
      <c r="A11" s="31"/>
      <c r="B11" s="157" t="s">
        <v>2457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27"/>
      <c r="O11" s="26"/>
    </row>
    <row r="12" spans="1:15" s="25" customFormat="1" ht="12.75" x14ac:dyDescent="0.2">
      <c r="A12" s="31"/>
      <c r="B12" s="157" t="s">
        <v>2494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27"/>
      <c r="O12" s="26"/>
    </row>
    <row r="13" spans="1:15" s="25" customFormat="1" ht="6.75" customHeight="1" x14ac:dyDescent="0.2">
      <c r="A13" s="31"/>
      <c r="B13" s="90"/>
      <c r="C13" s="29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7"/>
      <c r="O13" s="26"/>
    </row>
    <row r="14" spans="1:15" ht="12.75" x14ac:dyDescent="0.2">
      <c r="A14" s="12"/>
      <c r="B14" s="216" t="s">
        <v>1018</v>
      </c>
      <c r="C14" s="148" t="s">
        <v>1017</v>
      </c>
      <c r="D14" s="161"/>
      <c r="E14" s="149"/>
      <c r="F14" s="102"/>
      <c r="G14" s="149" t="s">
        <v>1027</v>
      </c>
      <c r="H14" s="102"/>
      <c r="I14" s="161" t="s">
        <v>1058</v>
      </c>
      <c r="J14" s="100"/>
      <c r="K14" s="138" t="s">
        <v>8</v>
      </c>
      <c r="L14" s="138"/>
      <c r="M14" s="139"/>
      <c r="N14" s="24"/>
    </row>
    <row r="15" spans="1:15" ht="12.75" x14ac:dyDescent="0.2">
      <c r="A15" s="12"/>
      <c r="B15" s="216"/>
      <c r="C15" s="150"/>
      <c r="D15" s="162"/>
      <c r="E15" s="151"/>
      <c r="F15" s="101"/>
      <c r="G15" s="151"/>
      <c r="H15" s="103"/>
      <c r="I15" s="162"/>
      <c r="J15" s="99"/>
      <c r="K15" s="140"/>
      <c r="L15" s="140"/>
      <c r="M15" s="141"/>
      <c r="N15" s="23"/>
    </row>
    <row r="16" spans="1:15" x14ac:dyDescent="0.2">
      <c r="A16" s="12"/>
      <c r="B16" s="16"/>
      <c r="C16" s="36"/>
      <c r="D16" s="36"/>
      <c r="E16" s="35"/>
      <c r="F16" s="35"/>
      <c r="G16" s="34"/>
      <c r="H16" s="34"/>
      <c r="I16" s="35"/>
      <c r="J16" s="35"/>
      <c r="K16" s="34"/>
      <c r="L16" s="34"/>
      <c r="M16" s="34"/>
      <c r="N16" s="34"/>
    </row>
    <row r="17" spans="2:11" x14ac:dyDescent="0.2">
      <c r="B17" s="22" t="s">
        <v>2493</v>
      </c>
    </row>
    <row r="18" spans="2:11" x14ac:dyDescent="0.2">
      <c r="B18" s="20" t="s">
        <v>2492</v>
      </c>
      <c r="C18" s="20" t="s">
        <v>2491</v>
      </c>
      <c r="G18" s="20" t="s">
        <v>2486</v>
      </c>
      <c r="I18" s="5">
        <v>0</v>
      </c>
    </row>
    <row r="19" spans="2:11" x14ac:dyDescent="0.2">
      <c r="B19" s="20" t="s">
        <v>2490</v>
      </c>
      <c r="C19" s="20" t="s">
        <v>2489</v>
      </c>
      <c r="G19" s="20" t="s">
        <v>2486</v>
      </c>
      <c r="I19" s="5">
        <v>0</v>
      </c>
    </row>
    <row r="20" spans="2:11" x14ac:dyDescent="0.2">
      <c r="B20" s="20" t="s">
        <v>2488</v>
      </c>
      <c r="C20" s="20" t="s">
        <v>2487</v>
      </c>
      <c r="G20" s="20" t="s">
        <v>2486</v>
      </c>
      <c r="I20" s="5">
        <v>0</v>
      </c>
    </row>
    <row r="21" spans="2:11" x14ac:dyDescent="0.2">
      <c r="B21" s="15"/>
      <c r="E21" s="18"/>
      <c r="F21" s="18"/>
      <c r="I21" s="18"/>
      <c r="J21" s="18"/>
    </row>
    <row r="22" spans="2:11" x14ac:dyDescent="0.2">
      <c r="B22" s="22" t="s">
        <v>2485</v>
      </c>
    </row>
    <row r="23" spans="2:11" x14ac:dyDescent="0.2">
      <c r="B23" s="20" t="s">
        <v>2484</v>
      </c>
      <c r="C23" s="20" t="s">
        <v>2483</v>
      </c>
      <c r="G23" s="20" t="s">
        <v>2475</v>
      </c>
      <c r="I23" s="5">
        <v>0</v>
      </c>
    </row>
    <row r="24" spans="2:11" x14ac:dyDescent="0.2">
      <c r="B24" s="20" t="s">
        <v>2482</v>
      </c>
      <c r="C24" s="20" t="s">
        <v>2481</v>
      </c>
      <c r="G24" s="20" t="s">
        <v>2475</v>
      </c>
      <c r="I24" s="5">
        <v>0</v>
      </c>
    </row>
    <row r="25" spans="2:11" x14ac:dyDescent="0.2">
      <c r="B25" s="20" t="s">
        <v>2480</v>
      </c>
      <c r="C25" s="20" t="s">
        <v>2479</v>
      </c>
      <c r="G25" s="20" t="s">
        <v>2475</v>
      </c>
      <c r="I25" s="5">
        <v>0</v>
      </c>
      <c r="K25" s="5" t="s">
        <v>2478</v>
      </c>
    </row>
    <row r="26" spans="2:11" x14ac:dyDescent="0.2">
      <c r="B26" s="20" t="s">
        <v>2477</v>
      </c>
      <c r="C26" s="20" t="s">
        <v>2476</v>
      </c>
      <c r="G26" s="20" t="s">
        <v>2475</v>
      </c>
      <c r="I26" s="5">
        <v>0</v>
      </c>
    </row>
    <row r="27" spans="2:11" x14ac:dyDescent="0.2">
      <c r="B27" s="15"/>
      <c r="E27" s="22" t="s">
        <v>999</v>
      </c>
      <c r="F27" s="18"/>
      <c r="I27" s="21">
        <f>SUM(I16:I26)</f>
        <v>0</v>
      </c>
      <c r="J27" s="18"/>
    </row>
    <row r="28" spans="2:11" x14ac:dyDescent="0.2">
      <c r="B28" s="15"/>
      <c r="E28" s="18"/>
      <c r="F28" s="18"/>
      <c r="I28" s="18"/>
      <c r="J28" s="18"/>
    </row>
    <row r="29" spans="2:11" x14ac:dyDescent="0.2">
      <c r="B29" s="15"/>
      <c r="E29" s="18"/>
      <c r="F29" s="18"/>
      <c r="I29" s="18"/>
      <c r="J29" s="18"/>
    </row>
    <row r="30" spans="2:11" x14ac:dyDescent="0.2">
      <c r="B30" s="15"/>
      <c r="E30" s="18"/>
      <c r="F30" s="18"/>
      <c r="I30" s="18"/>
      <c r="J30" s="18"/>
    </row>
    <row r="31" spans="2:11" x14ac:dyDescent="0.2">
      <c r="C31" s="20" t="s">
        <v>998</v>
      </c>
    </row>
    <row r="32" spans="2:11" x14ac:dyDescent="0.2">
      <c r="B32" s="15"/>
      <c r="E32" s="18"/>
      <c r="F32" s="18"/>
      <c r="I32" s="18"/>
      <c r="J32" s="18"/>
    </row>
    <row r="33" spans="2:10" x14ac:dyDescent="0.2">
      <c r="B33" s="15"/>
      <c r="E33" s="18"/>
      <c r="F33" s="18"/>
      <c r="I33" s="18"/>
      <c r="J33" s="18"/>
    </row>
    <row r="34" spans="2:10" x14ac:dyDescent="0.2">
      <c r="B34" s="15"/>
      <c r="E34" s="18"/>
      <c r="F34" s="18"/>
      <c r="I34" s="18"/>
      <c r="J34" s="18"/>
    </row>
    <row r="35" spans="2:10" x14ac:dyDescent="0.2">
      <c r="B35" s="15"/>
      <c r="E35" s="18"/>
      <c r="F35" s="18"/>
      <c r="I35" s="18"/>
      <c r="J35" s="18"/>
    </row>
    <row r="36" spans="2:10" x14ac:dyDescent="0.2">
      <c r="B36" s="15"/>
      <c r="E36" s="18"/>
      <c r="F36" s="18"/>
      <c r="I36" s="18"/>
      <c r="J36" s="18"/>
    </row>
    <row r="37" spans="2:10" x14ac:dyDescent="0.2">
      <c r="B37" s="15"/>
      <c r="E37" s="18"/>
      <c r="F37" s="18"/>
      <c r="I37" s="18"/>
      <c r="J37" s="18"/>
    </row>
    <row r="38" spans="2:10" x14ac:dyDescent="0.2">
      <c r="B38" s="15"/>
      <c r="E38" s="18"/>
      <c r="F38" s="18"/>
      <c r="I38" s="18"/>
      <c r="J38" s="18"/>
    </row>
    <row r="39" spans="2:10" x14ac:dyDescent="0.2">
      <c r="B39" s="15"/>
      <c r="E39" s="18"/>
      <c r="F39" s="18"/>
      <c r="I39" s="18"/>
      <c r="J39" s="18"/>
    </row>
    <row r="40" spans="2:10" x14ac:dyDescent="0.2">
      <c r="B40" s="15"/>
      <c r="E40" s="18"/>
      <c r="F40" s="18"/>
      <c r="I40" s="18"/>
      <c r="J40" s="18"/>
    </row>
    <row r="41" spans="2:10" x14ac:dyDescent="0.2">
      <c r="B41" s="15"/>
      <c r="E41" s="18"/>
      <c r="F41" s="18"/>
      <c r="I41" s="18"/>
      <c r="J41" s="18"/>
    </row>
    <row r="42" spans="2:10" x14ac:dyDescent="0.2">
      <c r="B42" s="15"/>
      <c r="E42" s="18"/>
      <c r="F42" s="18"/>
      <c r="I42" s="18"/>
      <c r="J42" s="18"/>
    </row>
    <row r="43" spans="2:10" x14ac:dyDescent="0.2">
      <c r="B43" s="15"/>
      <c r="E43" s="18"/>
      <c r="F43" s="18"/>
      <c r="I43" s="18"/>
      <c r="J43" s="18"/>
    </row>
    <row r="44" spans="2:10" x14ac:dyDescent="0.2">
      <c r="B44" s="15"/>
      <c r="E44" s="18"/>
      <c r="F44" s="18"/>
      <c r="I44" s="18"/>
      <c r="J44" s="18"/>
    </row>
    <row r="45" spans="2:10" x14ac:dyDescent="0.2">
      <c r="B45" s="15"/>
      <c r="E45" s="18"/>
      <c r="F45" s="18"/>
      <c r="I45" s="18"/>
      <c r="J45" s="18"/>
    </row>
    <row r="46" spans="2:10" x14ac:dyDescent="0.2">
      <c r="B46" s="15"/>
      <c r="E46" s="18"/>
      <c r="F46" s="18"/>
      <c r="I46" s="18"/>
      <c r="J46" s="18"/>
    </row>
    <row r="47" spans="2:10" x14ac:dyDescent="0.2">
      <c r="B47" s="15"/>
      <c r="E47" s="18"/>
      <c r="F47" s="18"/>
      <c r="I47" s="18"/>
      <c r="J47" s="18"/>
    </row>
    <row r="48" spans="2:10" x14ac:dyDescent="0.2">
      <c r="B48" s="15"/>
      <c r="E48" s="18"/>
      <c r="F48" s="18"/>
      <c r="I48" s="18"/>
      <c r="J48" s="18"/>
    </row>
    <row r="49" spans="2:14" x14ac:dyDescent="0.2">
      <c r="B49" s="15"/>
      <c r="E49" s="18"/>
      <c r="F49" s="18"/>
      <c r="I49" s="18"/>
      <c r="J49" s="18"/>
    </row>
    <row r="50" spans="2:14" x14ac:dyDescent="0.2">
      <c r="B50" s="15"/>
      <c r="E50" s="18"/>
      <c r="F50" s="18"/>
      <c r="I50" s="18"/>
      <c r="J50" s="18"/>
    </row>
    <row r="51" spans="2:14" x14ac:dyDescent="0.2">
      <c r="B51" s="15"/>
      <c r="E51" s="18"/>
      <c r="F51" s="18"/>
      <c r="I51" s="18"/>
      <c r="J51" s="18"/>
    </row>
    <row r="52" spans="2:14" x14ac:dyDescent="0.2">
      <c r="B52" s="15"/>
      <c r="E52" s="18"/>
      <c r="F52" s="18"/>
      <c r="I52" s="18"/>
      <c r="J52" s="18"/>
    </row>
    <row r="53" spans="2:14" x14ac:dyDescent="0.2">
      <c r="B53" s="15"/>
      <c r="E53" s="18"/>
      <c r="F53" s="18"/>
      <c r="I53" s="18"/>
      <c r="J53" s="18"/>
    </row>
    <row r="54" spans="2:14" x14ac:dyDescent="0.2">
      <c r="B54" s="15"/>
      <c r="E54" s="18"/>
      <c r="F54" s="18"/>
      <c r="I54" s="18"/>
      <c r="J54" s="18"/>
    </row>
    <row r="55" spans="2:14" x14ac:dyDescent="0.2">
      <c r="B55" s="15"/>
      <c r="E55" s="18"/>
      <c r="F55" s="18"/>
      <c r="I55" s="18"/>
      <c r="J55" s="18"/>
    </row>
    <row r="56" spans="2:14" x14ac:dyDescent="0.2">
      <c r="B56" s="16"/>
      <c r="E56" s="17"/>
      <c r="F56" s="17"/>
      <c r="G56" s="13"/>
      <c r="H56" s="13"/>
      <c r="I56" s="17"/>
      <c r="J56" s="17"/>
      <c r="K56" s="13"/>
      <c r="L56" s="13"/>
    </row>
    <row r="57" spans="2:14" x14ac:dyDescent="0.2">
      <c r="B57" s="16"/>
      <c r="E57" s="17"/>
      <c r="F57" s="17"/>
      <c r="G57" s="13"/>
      <c r="H57" s="13"/>
      <c r="I57" s="17"/>
      <c r="J57" s="17"/>
      <c r="K57" s="13"/>
      <c r="L57" s="13"/>
    </row>
    <row r="58" spans="2:14" x14ac:dyDescent="0.2">
      <c r="B58" s="15"/>
      <c r="E58" s="18"/>
      <c r="F58" s="18"/>
      <c r="I58" s="18"/>
      <c r="J58" s="18"/>
    </row>
    <row r="59" spans="2:14" x14ac:dyDescent="0.2">
      <c r="B59" s="16"/>
      <c r="E59" s="17"/>
      <c r="F59" s="17"/>
      <c r="G59" s="13"/>
      <c r="H59" s="13"/>
      <c r="I59" s="17"/>
      <c r="J59" s="17"/>
      <c r="K59" s="13"/>
      <c r="L59" s="13"/>
    </row>
    <row r="60" spans="2:14" x14ac:dyDescent="0.2">
      <c r="B60" s="15"/>
      <c r="E60" s="17"/>
      <c r="F60" s="17"/>
      <c r="G60" s="13"/>
      <c r="H60" s="13"/>
      <c r="I60" s="17"/>
      <c r="J60" s="17"/>
      <c r="K60" s="13"/>
      <c r="L60" s="13"/>
      <c r="M60" s="13"/>
      <c r="N60" s="13"/>
    </row>
    <row r="61" spans="2:14" x14ac:dyDescent="0.2">
      <c r="B61" s="15"/>
      <c r="E61" s="17"/>
      <c r="F61" s="17"/>
      <c r="G61" s="13"/>
      <c r="H61" s="13"/>
      <c r="I61" s="17"/>
      <c r="J61" s="17"/>
      <c r="K61" s="13"/>
      <c r="L61" s="13"/>
      <c r="M61" s="13"/>
      <c r="N61" s="13"/>
    </row>
    <row r="62" spans="2:14" x14ac:dyDescent="0.2">
      <c r="B62" s="15"/>
      <c r="E62" s="18"/>
      <c r="F62" s="18"/>
      <c r="I62" s="18"/>
      <c r="J62" s="18"/>
    </row>
    <row r="63" spans="2:14" x14ac:dyDescent="0.2">
      <c r="B63" s="15"/>
      <c r="E63" s="17"/>
      <c r="F63" s="17"/>
      <c r="G63" s="13"/>
      <c r="H63" s="13"/>
      <c r="I63" s="17"/>
      <c r="J63" s="17"/>
      <c r="K63" s="13"/>
      <c r="L63" s="13"/>
      <c r="M63" s="13"/>
      <c r="N63" s="13"/>
    </row>
    <row r="64" spans="2:14" x14ac:dyDescent="0.2">
      <c r="B64" s="16"/>
      <c r="E64" s="17"/>
      <c r="F64" s="17"/>
      <c r="G64" s="13"/>
      <c r="H64" s="13"/>
      <c r="I64" s="17"/>
      <c r="J64" s="17"/>
      <c r="K64" s="13"/>
      <c r="L64" s="13"/>
      <c r="M64" s="13"/>
      <c r="N64" s="13"/>
    </row>
    <row r="65" spans="2:14" x14ac:dyDescent="0.2">
      <c r="B65" s="16"/>
      <c r="E65" s="17"/>
      <c r="F65" s="17"/>
      <c r="G65" s="13"/>
      <c r="H65" s="13"/>
      <c r="I65" s="17"/>
      <c r="J65" s="17"/>
      <c r="K65" s="13"/>
      <c r="L65" s="13"/>
    </row>
    <row r="66" spans="2:14" x14ac:dyDescent="0.2">
      <c r="B66" s="15"/>
      <c r="E66" s="17"/>
      <c r="F66" s="17"/>
      <c r="G66" s="13"/>
      <c r="H66" s="13"/>
      <c r="I66" s="17"/>
      <c r="J66" s="17"/>
      <c r="K66" s="13"/>
      <c r="L66" s="13"/>
      <c r="M66" s="13"/>
      <c r="N66" s="13"/>
    </row>
    <row r="67" spans="2:14" x14ac:dyDescent="0.2">
      <c r="B67" s="16"/>
      <c r="E67" s="17"/>
      <c r="F67" s="17"/>
      <c r="G67" s="13"/>
      <c r="H67" s="13"/>
      <c r="I67" s="17"/>
      <c r="J67" s="17"/>
      <c r="K67" s="13"/>
      <c r="L67" s="13"/>
    </row>
    <row r="68" spans="2:14" x14ac:dyDescent="0.2">
      <c r="B68" s="15"/>
      <c r="E68" s="17"/>
      <c r="F68" s="17"/>
      <c r="G68" s="13"/>
      <c r="H68" s="13"/>
      <c r="I68" s="17"/>
      <c r="J68" s="17"/>
      <c r="K68" s="13"/>
      <c r="L68" s="13"/>
      <c r="M68" s="13"/>
      <c r="N68" s="13"/>
    </row>
    <row r="69" spans="2:14" x14ac:dyDescent="0.2">
      <c r="B69" s="16"/>
      <c r="E69" s="17"/>
      <c r="F69" s="17"/>
      <c r="G69" s="13"/>
      <c r="H69" s="13"/>
      <c r="I69" s="17"/>
      <c r="J69" s="17"/>
      <c r="K69" s="13"/>
      <c r="L69" s="13"/>
    </row>
    <row r="70" spans="2:14" x14ac:dyDescent="0.2">
      <c r="B70" s="15"/>
      <c r="E70" s="17"/>
      <c r="F70" s="17"/>
      <c r="G70" s="13"/>
      <c r="H70" s="13"/>
      <c r="I70" s="17"/>
      <c r="J70" s="17"/>
      <c r="K70" s="13"/>
      <c r="L70" s="13"/>
      <c r="M70" s="13"/>
      <c r="N70" s="13"/>
    </row>
    <row r="71" spans="2:14" x14ac:dyDescent="0.2">
      <c r="B71" s="16"/>
      <c r="E71" s="17"/>
      <c r="F71" s="17"/>
      <c r="G71" s="13"/>
      <c r="H71" s="13"/>
      <c r="I71" s="17"/>
      <c r="J71" s="17"/>
      <c r="K71" s="13"/>
      <c r="L71" s="13"/>
    </row>
    <row r="72" spans="2:14" x14ac:dyDescent="0.2">
      <c r="B72" s="15"/>
      <c r="E72" s="18"/>
      <c r="F72" s="18"/>
      <c r="I72" s="18"/>
      <c r="J72" s="18"/>
    </row>
    <row r="73" spans="2:14" x14ac:dyDescent="0.2">
      <c r="B73" s="15"/>
      <c r="E73" s="17"/>
      <c r="F73" s="17"/>
      <c r="G73" s="13"/>
      <c r="H73" s="13"/>
      <c r="I73" s="17"/>
      <c r="J73" s="17"/>
      <c r="K73" s="13"/>
      <c r="L73" s="13"/>
      <c r="M73" s="13"/>
      <c r="N73" s="13"/>
    </row>
    <row r="74" spans="2:14" x14ac:dyDescent="0.2">
      <c r="B74" s="16"/>
      <c r="E74" s="17"/>
      <c r="F74" s="17"/>
      <c r="G74" s="13"/>
      <c r="H74" s="13"/>
      <c r="I74" s="17"/>
      <c r="J74" s="17"/>
      <c r="K74" s="13"/>
      <c r="L74" s="13"/>
    </row>
    <row r="75" spans="2:14" x14ac:dyDescent="0.2">
      <c r="B75" s="15"/>
      <c r="E75" s="18"/>
      <c r="F75" s="18"/>
      <c r="I75" s="18"/>
      <c r="J75" s="18"/>
    </row>
    <row r="76" spans="2:14" x14ac:dyDescent="0.2">
      <c r="B76" s="15"/>
      <c r="E76" s="18"/>
      <c r="F76" s="18"/>
      <c r="I76" s="18"/>
      <c r="J76" s="18"/>
    </row>
    <row r="77" spans="2:14" x14ac:dyDescent="0.2">
      <c r="B77" s="15"/>
      <c r="E77" s="18"/>
      <c r="F77" s="18"/>
      <c r="I77" s="18"/>
      <c r="J77" s="18"/>
    </row>
    <row r="78" spans="2:14" x14ac:dyDescent="0.2">
      <c r="B78" s="15"/>
      <c r="E78" s="18"/>
      <c r="F78" s="18"/>
      <c r="I78" s="18"/>
      <c r="J78" s="18"/>
    </row>
    <row r="79" spans="2:14" x14ac:dyDescent="0.2">
      <c r="B79" s="15"/>
      <c r="E79" s="18"/>
      <c r="F79" s="18"/>
      <c r="I79" s="18"/>
      <c r="J79" s="18"/>
    </row>
    <row r="80" spans="2:14" x14ac:dyDescent="0.2">
      <c r="B80" s="15"/>
      <c r="E80" s="18"/>
      <c r="F80" s="18"/>
      <c r="I80" s="18"/>
      <c r="J80" s="18"/>
    </row>
    <row r="81" spans="2:15" x14ac:dyDescent="0.2">
      <c r="B81" s="15"/>
      <c r="E81" s="18"/>
      <c r="F81" s="18"/>
      <c r="I81" s="18"/>
      <c r="J81" s="18"/>
    </row>
    <row r="82" spans="2:15" x14ac:dyDescent="0.2">
      <c r="B82" s="15"/>
      <c r="E82" s="18"/>
      <c r="F82" s="18"/>
      <c r="I82" s="18"/>
      <c r="J82" s="18"/>
    </row>
    <row r="83" spans="2:15" x14ac:dyDescent="0.2">
      <c r="B83" s="16"/>
      <c r="E83" s="18"/>
      <c r="F83" s="18"/>
      <c r="I83" s="18"/>
      <c r="J83" s="18"/>
      <c r="O83" s="19"/>
    </row>
    <row r="84" spans="2:15" x14ac:dyDescent="0.2">
      <c r="B84" s="15"/>
      <c r="E84" s="18"/>
      <c r="F84" s="18"/>
      <c r="I84" s="18"/>
      <c r="J84" s="18"/>
    </row>
    <row r="85" spans="2:15" x14ac:dyDescent="0.2">
      <c r="B85" s="15"/>
      <c r="E85" s="18"/>
      <c r="F85" s="18"/>
      <c r="I85" s="18"/>
      <c r="J85" s="18"/>
    </row>
    <row r="86" spans="2:15" x14ac:dyDescent="0.2">
      <c r="B86" s="15"/>
      <c r="E86" s="18"/>
      <c r="F86" s="18"/>
      <c r="I86" s="18"/>
      <c r="J86" s="18"/>
    </row>
    <row r="87" spans="2:15" x14ac:dyDescent="0.2">
      <c r="B87" s="15"/>
      <c r="E87" s="18"/>
      <c r="F87" s="18"/>
      <c r="I87" s="18"/>
      <c r="J87" s="18"/>
    </row>
    <row r="88" spans="2:15" x14ac:dyDescent="0.2">
      <c r="B88" s="15"/>
      <c r="E88" s="18"/>
      <c r="F88" s="18"/>
      <c r="I88" s="18"/>
      <c r="J88" s="18"/>
    </row>
    <row r="89" spans="2:15" x14ac:dyDescent="0.2">
      <c r="B89" s="15"/>
      <c r="E89" s="18"/>
      <c r="F89" s="18"/>
      <c r="I89" s="18"/>
      <c r="J89" s="18"/>
    </row>
    <row r="90" spans="2:15" x14ac:dyDescent="0.2">
      <c r="E90" s="18"/>
      <c r="F90" s="18"/>
      <c r="I90" s="18"/>
      <c r="J90" s="18"/>
    </row>
    <row r="91" spans="2:15" x14ac:dyDescent="0.2">
      <c r="B91" s="16"/>
      <c r="E91" s="17"/>
      <c r="F91" s="17"/>
      <c r="G91" s="13"/>
      <c r="H91" s="13"/>
      <c r="I91" s="17"/>
      <c r="J91" s="17"/>
      <c r="K91" s="13"/>
      <c r="L91" s="13"/>
    </row>
    <row r="92" spans="2:15" x14ac:dyDescent="0.2">
      <c r="B92" s="16"/>
      <c r="E92" s="17"/>
      <c r="F92" s="17"/>
      <c r="G92" s="13"/>
      <c r="H92" s="13"/>
      <c r="I92" s="17"/>
      <c r="J92" s="17"/>
      <c r="K92" s="13"/>
      <c r="L92" s="13"/>
    </row>
    <row r="93" spans="2:15" x14ac:dyDescent="0.2">
      <c r="B93" s="16"/>
      <c r="E93" s="13"/>
      <c r="F93" s="13"/>
      <c r="G93" s="13"/>
      <c r="H93" s="13"/>
      <c r="I93" s="13"/>
      <c r="J93" s="13"/>
      <c r="K93" s="13"/>
      <c r="L93" s="13"/>
    </row>
    <row r="94" spans="2:15" x14ac:dyDescent="0.2">
      <c r="B94" s="16"/>
      <c r="E94" s="17"/>
      <c r="F94" s="17"/>
      <c r="G94" s="13"/>
      <c r="H94" s="13"/>
      <c r="I94" s="17"/>
      <c r="J94" s="17"/>
      <c r="K94" s="13"/>
      <c r="L94" s="13"/>
      <c r="M94" s="13"/>
      <c r="N94" s="13"/>
    </row>
    <row r="95" spans="2:15" x14ac:dyDescent="0.2">
      <c r="B95" s="16"/>
      <c r="E95" s="17"/>
      <c r="F95" s="17"/>
      <c r="G95" s="13"/>
      <c r="H95" s="13"/>
      <c r="I95" s="17"/>
      <c r="J95" s="17"/>
      <c r="K95" s="13"/>
      <c r="L95" s="13"/>
      <c r="M95" s="13"/>
      <c r="N95" s="13"/>
    </row>
    <row r="96" spans="2:15" x14ac:dyDescent="0.2">
      <c r="B96" s="16"/>
      <c r="E96" s="17"/>
      <c r="F96" s="17"/>
      <c r="G96" s="13"/>
      <c r="H96" s="13"/>
      <c r="I96" s="17"/>
      <c r="J96" s="17"/>
      <c r="K96" s="13"/>
      <c r="L96" s="13"/>
      <c r="M96" s="13"/>
      <c r="N96" s="13"/>
    </row>
    <row r="97" spans="2:14" x14ac:dyDescent="0.2">
      <c r="B97" s="15"/>
      <c r="E97" s="17"/>
      <c r="F97" s="17"/>
      <c r="G97" s="13"/>
      <c r="H97" s="13"/>
      <c r="I97" s="17"/>
      <c r="J97" s="17"/>
      <c r="K97" s="13"/>
      <c r="L97" s="13"/>
      <c r="M97" s="13"/>
      <c r="N97" s="13"/>
    </row>
    <row r="98" spans="2:14" x14ac:dyDescent="0.2">
      <c r="B98" s="15"/>
      <c r="E98" s="17"/>
      <c r="F98" s="17"/>
      <c r="G98" s="13"/>
      <c r="H98" s="13"/>
      <c r="I98" s="17"/>
      <c r="J98" s="17"/>
      <c r="K98" s="13"/>
      <c r="L98" s="13"/>
      <c r="M98" s="13"/>
      <c r="N98" s="13"/>
    </row>
    <row r="99" spans="2:14" x14ac:dyDescent="0.2">
      <c r="B99" s="16"/>
      <c r="E99" s="17"/>
      <c r="F99" s="17"/>
      <c r="G99" s="13"/>
      <c r="H99" s="13"/>
      <c r="I99" s="17"/>
      <c r="J99" s="17"/>
      <c r="K99" s="13"/>
      <c r="L99" s="13"/>
      <c r="M99" s="13"/>
      <c r="N99" s="13"/>
    </row>
    <row r="100" spans="2:14" x14ac:dyDescent="0.2">
      <c r="B100" s="16"/>
      <c r="E100" s="17"/>
      <c r="F100" s="17"/>
      <c r="G100" s="13"/>
      <c r="H100" s="13"/>
      <c r="I100" s="17"/>
      <c r="J100" s="17"/>
      <c r="K100" s="13"/>
      <c r="L100" s="13"/>
    </row>
    <row r="101" spans="2:14" x14ac:dyDescent="0.2">
      <c r="B101" s="15"/>
      <c r="E101" s="18"/>
      <c r="F101" s="18"/>
      <c r="I101" s="18"/>
      <c r="J101" s="18"/>
    </row>
    <row r="102" spans="2:14" x14ac:dyDescent="0.2">
      <c r="B102" s="16"/>
      <c r="E102" s="17"/>
      <c r="F102" s="17"/>
      <c r="G102" s="13"/>
      <c r="H102" s="13"/>
      <c r="I102" s="17"/>
      <c r="J102" s="17"/>
      <c r="K102" s="13"/>
      <c r="L102" s="13"/>
    </row>
    <row r="103" spans="2:14" x14ac:dyDescent="0.2">
      <c r="B103" s="16"/>
      <c r="E103" s="17"/>
      <c r="F103" s="17"/>
      <c r="G103" s="13"/>
      <c r="H103" s="13"/>
      <c r="I103" s="17"/>
      <c r="J103" s="17"/>
      <c r="K103" s="13"/>
      <c r="L103" s="13"/>
      <c r="M103" s="13"/>
      <c r="N103" s="13"/>
    </row>
    <row r="104" spans="2:14" x14ac:dyDescent="0.2">
      <c r="B104" s="15"/>
      <c r="E104" s="17"/>
      <c r="F104" s="17"/>
      <c r="G104" s="13"/>
      <c r="H104" s="13"/>
      <c r="I104" s="17"/>
      <c r="J104" s="17"/>
      <c r="K104" s="13"/>
      <c r="L104" s="13"/>
      <c r="M104" s="13"/>
      <c r="N104" s="13"/>
    </row>
    <row r="105" spans="2:14" x14ac:dyDescent="0.2">
      <c r="B105" s="15"/>
      <c r="E105" s="18"/>
      <c r="F105" s="18"/>
      <c r="I105" s="18"/>
      <c r="J105" s="18"/>
    </row>
    <row r="106" spans="2:14" x14ac:dyDescent="0.2">
      <c r="B106" s="15"/>
      <c r="E106" s="18"/>
      <c r="F106" s="18"/>
      <c r="I106" s="18"/>
      <c r="J106" s="18"/>
    </row>
    <row r="107" spans="2:14" x14ac:dyDescent="0.2">
      <c r="B107" s="15"/>
      <c r="E107" s="17"/>
      <c r="F107" s="17"/>
      <c r="G107" s="13"/>
      <c r="H107" s="13"/>
      <c r="I107" s="17"/>
      <c r="J107" s="17"/>
      <c r="K107" s="13"/>
      <c r="L107" s="13"/>
      <c r="M107" s="13"/>
      <c r="N107" s="13"/>
    </row>
    <row r="108" spans="2:14" x14ac:dyDescent="0.2">
      <c r="B108" s="15"/>
      <c r="E108" s="17"/>
      <c r="F108" s="17"/>
      <c r="G108" s="13"/>
      <c r="H108" s="13"/>
      <c r="I108" s="17"/>
      <c r="J108" s="17"/>
      <c r="K108" s="13"/>
      <c r="L108" s="13"/>
      <c r="M108" s="13"/>
      <c r="N108" s="13"/>
    </row>
    <row r="109" spans="2:14" x14ac:dyDescent="0.2">
      <c r="B109" s="15"/>
      <c r="E109" s="18"/>
      <c r="F109" s="18"/>
      <c r="I109" s="18"/>
      <c r="J109" s="18"/>
    </row>
    <row r="110" spans="2:14" x14ac:dyDescent="0.2">
      <c r="B110" s="15"/>
      <c r="E110" s="18"/>
      <c r="F110" s="18"/>
      <c r="I110" s="18"/>
      <c r="J110" s="18"/>
    </row>
    <row r="111" spans="2:14" x14ac:dyDescent="0.2">
      <c r="B111" s="15"/>
      <c r="E111" s="18"/>
      <c r="F111" s="18"/>
      <c r="I111" s="18"/>
      <c r="J111" s="18"/>
    </row>
    <row r="112" spans="2:14" x14ac:dyDescent="0.2">
      <c r="B112" s="15"/>
      <c r="E112" s="18"/>
      <c r="F112" s="18"/>
      <c r="I112" s="18"/>
      <c r="J112" s="18"/>
    </row>
    <row r="113" spans="2:10" x14ac:dyDescent="0.2">
      <c r="B113" s="15"/>
      <c r="E113" s="18"/>
      <c r="F113" s="18"/>
      <c r="I113" s="18"/>
      <c r="J113" s="18"/>
    </row>
    <row r="114" spans="2:10" x14ac:dyDescent="0.2">
      <c r="B114" s="15"/>
      <c r="E114" s="18"/>
      <c r="F114" s="18"/>
      <c r="I114" s="18"/>
      <c r="J114" s="18"/>
    </row>
    <row r="115" spans="2:10" x14ac:dyDescent="0.2">
      <c r="B115" s="15"/>
      <c r="E115" s="18"/>
      <c r="F115" s="18"/>
      <c r="I115" s="18"/>
      <c r="J115" s="18"/>
    </row>
    <row r="116" spans="2:10" x14ac:dyDescent="0.2">
      <c r="B116" s="15"/>
      <c r="E116" s="18"/>
      <c r="F116" s="18"/>
      <c r="I116" s="18"/>
      <c r="J116" s="18"/>
    </row>
    <row r="117" spans="2:10" x14ac:dyDescent="0.2">
      <c r="B117" s="15"/>
      <c r="E117" s="18"/>
      <c r="F117" s="18"/>
      <c r="I117" s="18"/>
      <c r="J117" s="18"/>
    </row>
    <row r="118" spans="2:10" x14ac:dyDescent="0.2">
      <c r="B118" s="15"/>
      <c r="E118" s="18"/>
      <c r="F118" s="18"/>
      <c r="I118" s="18"/>
      <c r="J118" s="18"/>
    </row>
    <row r="119" spans="2:10" x14ac:dyDescent="0.2">
      <c r="B119" s="15"/>
      <c r="E119" s="18"/>
      <c r="F119" s="18"/>
      <c r="I119" s="18"/>
      <c r="J119" s="18"/>
    </row>
    <row r="120" spans="2:10" x14ac:dyDescent="0.2">
      <c r="B120" s="15"/>
      <c r="E120" s="18"/>
      <c r="F120" s="18"/>
      <c r="I120" s="18"/>
      <c r="J120" s="18"/>
    </row>
    <row r="121" spans="2:10" x14ac:dyDescent="0.2">
      <c r="B121" s="15"/>
      <c r="E121" s="18"/>
      <c r="F121" s="18"/>
      <c r="I121" s="18"/>
      <c r="J121" s="18"/>
    </row>
    <row r="122" spans="2:10" x14ac:dyDescent="0.2">
      <c r="B122" s="15"/>
      <c r="E122" s="18"/>
      <c r="F122" s="18"/>
      <c r="I122" s="18"/>
      <c r="J122" s="18"/>
    </row>
    <row r="123" spans="2:10" x14ac:dyDescent="0.2">
      <c r="B123" s="15"/>
      <c r="E123" s="18"/>
      <c r="F123" s="18"/>
      <c r="I123" s="18"/>
      <c r="J123" s="18"/>
    </row>
    <row r="124" spans="2:10" x14ac:dyDescent="0.2">
      <c r="B124" s="15"/>
      <c r="E124" s="18"/>
      <c r="F124" s="18"/>
      <c r="I124" s="18"/>
      <c r="J124" s="18"/>
    </row>
    <row r="125" spans="2:10" x14ac:dyDescent="0.2">
      <c r="B125" s="15"/>
      <c r="E125" s="18"/>
      <c r="F125" s="18"/>
      <c r="I125" s="18"/>
      <c r="J125" s="18"/>
    </row>
    <row r="126" spans="2:10" x14ac:dyDescent="0.2">
      <c r="B126" s="15"/>
      <c r="E126" s="18"/>
      <c r="F126" s="18"/>
      <c r="I126" s="18"/>
      <c r="J126" s="18"/>
    </row>
    <row r="127" spans="2:10" x14ac:dyDescent="0.2">
      <c r="B127" s="15"/>
      <c r="E127" s="18"/>
      <c r="F127" s="18"/>
      <c r="I127" s="18"/>
      <c r="J127" s="18"/>
    </row>
    <row r="128" spans="2:10" x14ac:dyDescent="0.2">
      <c r="B128" s="15"/>
      <c r="E128" s="18"/>
      <c r="F128" s="18"/>
      <c r="I128" s="18"/>
      <c r="J128" s="18"/>
    </row>
    <row r="129" spans="2:14" x14ac:dyDescent="0.2">
      <c r="B129" s="15"/>
      <c r="E129" s="18"/>
      <c r="F129" s="18"/>
      <c r="I129" s="18"/>
      <c r="J129" s="18"/>
    </row>
    <row r="130" spans="2:14" x14ac:dyDescent="0.2">
      <c r="B130" s="15"/>
      <c r="E130" s="18"/>
      <c r="F130" s="18"/>
      <c r="I130" s="18"/>
      <c r="J130" s="18"/>
    </row>
    <row r="131" spans="2:14" x14ac:dyDescent="0.2">
      <c r="B131" s="15"/>
      <c r="E131" s="18"/>
      <c r="F131" s="18"/>
      <c r="I131" s="18"/>
      <c r="J131" s="18"/>
    </row>
    <row r="132" spans="2:14" x14ac:dyDescent="0.2">
      <c r="B132" s="15"/>
      <c r="E132" s="18"/>
      <c r="F132" s="18"/>
      <c r="I132" s="18"/>
      <c r="J132" s="18"/>
    </row>
    <row r="133" spans="2:14" x14ac:dyDescent="0.2">
      <c r="B133" s="15"/>
      <c r="E133" s="18"/>
      <c r="F133" s="18"/>
      <c r="I133" s="18"/>
      <c r="J133" s="18"/>
    </row>
    <row r="134" spans="2:14" x14ac:dyDescent="0.2">
      <c r="B134" s="15"/>
      <c r="E134" s="18"/>
      <c r="F134" s="18"/>
      <c r="I134" s="18"/>
      <c r="J134" s="18"/>
    </row>
    <row r="135" spans="2:14" x14ac:dyDescent="0.2">
      <c r="B135" s="15"/>
      <c r="E135" s="18"/>
      <c r="F135" s="18"/>
      <c r="I135" s="18"/>
      <c r="J135" s="18"/>
    </row>
    <row r="136" spans="2:14" x14ac:dyDescent="0.2">
      <c r="B136" s="15"/>
      <c r="E136" s="18"/>
      <c r="F136" s="18"/>
      <c r="I136" s="18"/>
      <c r="J136" s="18"/>
    </row>
    <row r="137" spans="2:14" x14ac:dyDescent="0.2">
      <c r="B137" s="15"/>
    </row>
    <row r="138" spans="2:14" x14ac:dyDescent="0.2">
      <c r="E138" s="17"/>
      <c r="F138" s="17"/>
      <c r="G138" s="13"/>
      <c r="H138" s="13"/>
      <c r="I138" s="17"/>
      <c r="J138" s="17"/>
      <c r="K138" s="13"/>
      <c r="L138" s="13"/>
      <c r="M138" s="13"/>
      <c r="N138" s="13"/>
    </row>
    <row r="139" spans="2:14" x14ac:dyDescent="0.2">
      <c r="B139" s="16"/>
      <c r="E139" s="17"/>
      <c r="F139" s="17"/>
      <c r="G139" s="13"/>
      <c r="H139" s="13"/>
      <c r="I139" s="17"/>
      <c r="J139" s="17"/>
      <c r="K139" s="13"/>
      <c r="L139" s="13"/>
      <c r="M139" s="13"/>
      <c r="N139" s="13"/>
    </row>
    <row r="140" spans="2:14" x14ac:dyDescent="0.2">
      <c r="B140" s="16"/>
      <c r="E140" s="17"/>
      <c r="F140" s="17"/>
      <c r="G140" s="13"/>
      <c r="H140" s="13"/>
      <c r="I140" s="17"/>
      <c r="J140" s="17"/>
      <c r="K140" s="13"/>
      <c r="L140" s="13"/>
      <c r="M140" s="13"/>
      <c r="N140" s="13"/>
    </row>
    <row r="141" spans="2:14" x14ac:dyDescent="0.2">
      <c r="B141" s="16"/>
      <c r="E141" s="17"/>
      <c r="F141" s="17"/>
      <c r="G141" s="13"/>
      <c r="H141" s="13"/>
      <c r="I141" s="17"/>
      <c r="J141" s="17"/>
      <c r="K141" s="13"/>
      <c r="L141" s="13"/>
      <c r="M141" s="13"/>
      <c r="N141" s="13"/>
    </row>
    <row r="142" spans="2:14" x14ac:dyDescent="0.2">
      <c r="B142" s="16"/>
      <c r="E142" s="17"/>
      <c r="F142" s="17"/>
      <c r="G142" s="13"/>
      <c r="H142" s="13"/>
      <c r="I142" s="17"/>
      <c r="J142" s="17"/>
      <c r="K142" s="13"/>
      <c r="L142" s="13"/>
      <c r="M142" s="13"/>
      <c r="N142" s="13"/>
    </row>
    <row r="143" spans="2:14" x14ac:dyDescent="0.2">
      <c r="B143" s="16"/>
      <c r="E143" s="17"/>
      <c r="F143" s="17"/>
      <c r="G143" s="13"/>
      <c r="H143" s="13"/>
      <c r="I143" s="17"/>
      <c r="J143" s="17"/>
      <c r="K143" s="13"/>
      <c r="L143" s="13"/>
      <c r="M143" s="13"/>
      <c r="N143" s="13"/>
    </row>
    <row r="144" spans="2:14" x14ac:dyDescent="0.2">
      <c r="B144" s="16"/>
      <c r="E144" s="17"/>
      <c r="F144" s="17"/>
      <c r="G144" s="13"/>
      <c r="H144" s="13"/>
      <c r="I144" s="17"/>
      <c r="J144" s="17"/>
      <c r="K144" s="13"/>
      <c r="L144" s="13"/>
    </row>
    <row r="145" spans="2:14" x14ac:dyDescent="0.2">
      <c r="B145" s="15"/>
      <c r="E145" s="18"/>
      <c r="F145" s="18"/>
      <c r="I145" s="18"/>
      <c r="J145" s="18"/>
    </row>
    <row r="146" spans="2:14" x14ac:dyDescent="0.2">
      <c r="B146" s="15"/>
      <c r="E146" s="18"/>
      <c r="F146" s="18"/>
      <c r="I146" s="18"/>
      <c r="J146" s="18"/>
    </row>
    <row r="147" spans="2:14" x14ac:dyDescent="0.2">
      <c r="B147" s="15"/>
      <c r="E147" s="18"/>
      <c r="F147" s="18"/>
      <c r="I147" s="18"/>
      <c r="J147" s="18"/>
    </row>
    <row r="148" spans="2:14" x14ac:dyDescent="0.2">
      <c r="B148" s="15"/>
      <c r="E148" s="18"/>
      <c r="F148" s="18"/>
      <c r="I148" s="18"/>
      <c r="J148" s="18"/>
    </row>
    <row r="149" spans="2:14" x14ac:dyDescent="0.2">
      <c r="B149" s="15"/>
      <c r="E149" s="18"/>
      <c r="F149" s="18"/>
      <c r="I149" s="18"/>
      <c r="J149" s="18"/>
    </row>
    <row r="150" spans="2:14" x14ac:dyDescent="0.2">
      <c r="B150" s="15"/>
      <c r="E150" s="17"/>
      <c r="F150" s="17"/>
      <c r="G150" s="13"/>
      <c r="H150" s="13"/>
      <c r="I150" s="17"/>
      <c r="J150" s="17"/>
      <c r="K150" s="13"/>
      <c r="L150" s="13"/>
      <c r="M150" s="13"/>
      <c r="N150" s="13"/>
    </row>
    <row r="151" spans="2:14" x14ac:dyDescent="0.2">
      <c r="B151" s="16"/>
      <c r="E151" s="17"/>
      <c r="F151" s="17"/>
      <c r="G151" s="13"/>
      <c r="H151" s="13"/>
      <c r="I151" s="17"/>
      <c r="J151" s="17"/>
      <c r="K151" s="13"/>
      <c r="L151" s="13"/>
      <c r="M151" s="13"/>
      <c r="N151" s="13"/>
    </row>
    <row r="152" spans="2:14" x14ac:dyDescent="0.2">
      <c r="B152" s="16"/>
      <c r="E152" s="17"/>
      <c r="F152" s="17"/>
      <c r="G152" s="13"/>
      <c r="H152" s="13"/>
      <c r="I152" s="17"/>
      <c r="J152" s="17"/>
      <c r="K152" s="13"/>
      <c r="L152" s="13"/>
    </row>
    <row r="153" spans="2:14" x14ac:dyDescent="0.2">
      <c r="B153" s="15"/>
      <c r="E153" s="18"/>
      <c r="F153" s="18"/>
      <c r="I153" s="18"/>
      <c r="J153" s="18"/>
    </row>
    <row r="154" spans="2:14" x14ac:dyDescent="0.2">
      <c r="B154" s="15"/>
      <c r="E154" s="17"/>
      <c r="F154" s="17"/>
      <c r="G154" s="13"/>
      <c r="H154" s="13"/>
      <c r="I154" s="17"/>
      <c r="J154" s="17"/>
      <c r="K154" s="13"/>
      <c r="L154" s="13"/>
      <c r="M154" s="13"/>
      <c r="N154" s="13"/>
    </row>
    <row r="155" spans="2:14" x14ac:dyDescent="0.2">
      <c r="B155" s="16"/>
      <c r="E155" s="17"/>
      <c r="F155" s="17"/>
      <c r="G155" s="13"/>
      <c r="H155" s="13"/>
      <c r="I155" s="17"/>
      <c r="J155" s="17"/>
      <c r="K155" s="13"/>
      <c r="L155" s="13"/>
    </row>
    <row r="156" spans="2:14" x14ac:dyDescent="0.2">
      <c r="B156" s="16"/>
      <c r="E156" s="17"/>
      <c r="F156" s="17"/>
      <c r="G156" s="13"/>
      <c r="H156" s="13"/>
      <c r="I156" s="17"/>
      <c r="J156" s="17"/>
      <c r="K156" s="13"/>
      <c r="L156" s="13"/>
      <c r="M156" s="13"/>
      <c r="N156" s="13"/>
    </row>
    <row r="157" spans="2:14" x14ac:dyDescent="0.2">
      <c r="B157" s="15"/>
      <c r="E157" s="17"/>
      <c r="F157" s="17"/>
      <c r="G157" s="13"/>
      <c r="H157" s="13"/>
      <c r="I157" s="17"/>
      <c r="J157" s="17"/>
      <c r="K157" s="13"/>
      <c r="L157" s="13"/>
      <c r="M157" s="13"/>
      <c r="N157" s="13"/>
    </row>
    <row r="158" spans="2:14" x14ac:dyDescent="0.2">
      <c r="B158" s="16"/>
      <c r="E158" s="17"/>
      <c r="F158" s="17"/>
      <c r="G158" s="13"/>
      <c r="H158" s="13"/>
      <c r="I158" s="17"/>
      <c r="J158" s="17"/>
      <c r="K158" s="13"/>
      <c r="L158" s="13"/>
    </row>
    <row r="159" spans="2:14" x14ac:dyDescent="0.2">
      <c r="B159" s="15"/>
      <c r="E159" s="17"/>
      <c r="F159" s="17"/>
      <c r="G159" s="13"/>
      <c r="H159" s="13"/>
      <c r="I159" s="17"/>
      <c r="J159" s="17"/>
      <c r="K159" s="13"/>
      <c r="L159" s="13"/>
      <c r="M159" s="13"/>
      <c r="N159" s="13"/>
    </row>
    <row r="160" spans="2:14" x14ac:dyDescent="0.2">
      <c r="B160" s="15"/>
      <c r="E160" s="18"/>
      <c r="F160" s="18"/>
      <c r="I160" s="18"/>
      <c r="J160" s="18"/>
    </row>
    <row r="161" spans="2:14" x14ac:dyDescent="0.2">
      <c r="B161" s="16"/>
      <c r="E161" s="17"/>
      <c r="F161" s="17"/>
      <c r="G161" s="13"/>
      <c r="H161" s="13"/>
      <c r="I161" s="17"/>
      <c r="J161" s="17"/>
      <c r="K161" s="13"/>
      <c r="L161" s="13"/>
    </row>
    <row r="162" spans="2:14" x14ac:dyDescent="0.2">
      <c r="B162" s="15"/>
      <c r="E162" s="17"/>
      <c r="F162" s="17"/>
      <c r="G162" s="13"/>
      <c r="H162" s="13"/>
      <c r="I162" s="17"/>
      <c r="J162" s="17"/>
      <c r="K162" s="13"/>
      <c r="L162" s="13"/>
      <c r="M162" s="13"/>
      <c r="N162" s="13"/>
    </row>
    <row r="163" spans="2:14" x14ac:dyDescent="0.2">
      <c r="B163" s="15"/>
      <c r="E163" s="18"/>
      <c r="F163" s="18"/>
      <c r="I163" s="18"/>
      <c r="J163" s="18"/>
    </row>
    <row r="164" spans="2:14" x14ac:dyDescent="0.2">
      <c r="B164" s="15"/>
      <c r="E164" s="18"/>
      <c r="F164" s="18"/>
      <c r="I164" s="18"/>
      <c r="J164" s="18"/>
    </row>
    <row r="165" spans="2:14" x14ac:dyDescent="0.2">
      <c r="B165" s="15"/>
      <c r="E165" s="18"/>
      <c r="F165" s="18"/>
      <c r="I165" s="18"/>
      <c r="J165" s="18"/>
    </row>
    <row r="166" spans="2:14" x14ac:dyDescent="0.2">
      <c r="B166" s="15"/>
      <c r="E166" s="18"/>
      <c r="F166" s="18"/>
      <c r="I166" s="18"/>
      <c r="J166" s="18"/>
    </row>
    <row r="167" spans="2:14" x14ac:dyDescent="0.2">
      <c r="B167" s="15"/>
      <c r="E167" s="18"/>
      <c r="F167" s="18"/>
      <c r="I167" s="18"/>
      <c r="J167" s="18"/>
    </row>
    <row r="168" spans="2:14" x14ac:dyDescent="0.2">
      <c r="B168" s="15"/>
      <c r="E168" s="18"/>
      <c r="F168" s="18"/>
      <c r="I168" s="18"/>
      <c r="J168" s="18"/>
    </row>
    <row r="169" spans="2:14" x14ac:dyDescent="0.2">
      <c r="B169" s="15"/>
      <c r="E169" s="18"/>
      <c r="F169" s="18"/>
      <c r="I169" s="18"/>
      <c r="J169" s="18"/>
    </row>
    <row r="170" spans="2:14" x14ac:dyDescent="0.2">
      <c r="B170" s="15"/>
      <c r="E170" s="18"/>
      <c r="F170" s="18"/>
      <c r="I170" s="18"/>
      <c r="J170" s="18"/>
    </row>
    <row r="171" spans="2:14" x14ac:dyDescent="0.2">
      <c r="B171" s="15"/>
      <c r="E171" s="18"/>
      <c r="F171" s="18"/>
      <c r="I171" s="18"/>
      <c r="J171" s="18"/>
    </row>
    <row r="172" spans="2:14" x14ac:dyDescent="0.2">
      <c r="B172" s="15"/>
      <c r="E172" s="18"/>
      <c r="F172" s="18"/>
      <c r="I172" s="18"/>
      <c r="J172" s="18"/>
    </row>
    <row r="173" spans="2:14" x14ac:dyDescent="0.2">
      <c r="B173" s="15"/>
      <c r="E173" s="18"/>
      <c r="F173" s="18"/>
      <c r="I173" s="18"/>
      <c r="J173" s="18"/>
    </row>
    <row r="174" spans="2:14" x14ac:dyDescent="0.2">
      <c r="B174" s="15"/>
      <c r="E174" s="18"/>
      <c r="F174" s="18"/>
      <c r="I174" s="18"/>
      <c r="J174" s="18"/>
    </row>
    <row r="175" spans="2:14" x14ac:dyDescent="0.2">
      <c r="B175" s="15"/>
      <c r="E175" s="18"/>
      <c r="F175" s="18"/>
      <c r="I175" s="18"/>
      <c r="J175" s="18"/>
    </row>
    <row r="176" spans="2:14" x14ac:dyDescent="0.2">
      <c r="B176" s="15"/>
      <c r="E176" s="18"/>
      <c r="F176" s="18"/>
      <c r="I176" s="18"/>
      <c r="J176" s="18"/>
    </row>
    <row r="177" spans="2:14" x14ac:dyDescent="0.2">
      <c r="B177" s="15"/>
      <c r="E177" s="18"/>
      <c r="F177" s="18"/>
      <c r="I177" s="18"/>
      <c r="J177" s="18"/>
    </row>
    <row r="178" spans="2:14" x14ac:dyDescent="0.2">
      <c r="E178" s="18"/>
      <c r="F178" s="18"/>
      <c r="I178" s="18"/>
      <c r="J178" s="18"/>
    </row>
    <row r="179" spans="2:14" x14ac:dyDescent="0.2">
      <c r="B179" s="16"/>
      <c r="E179" s="17"/>
      <c r="F179" s="17"/>
      <c r="G179" s="13"/>
      <c r="H179" s="13"/>
      <c r="I179" s="17"/>
      <c r="J179" s="17"/>
      <c r="K179" s="13"/>
      <c r="L179" s="13"/>
    </row>
    <row r="180" spans="2:14" x14ac:dyDescent="0.2">
      <c r="B180" s="16"/>
      <c r="E180" s="17"/>
      <c r="F180" s="17"/>
      <c r="G180" s="13"/>
      <c r="H180" s="13"/>
      <c r="I180" s="17"/>
      <c r="J180" s="17"/>
      <c r="K180" s="13"/>
      <c r="L180" s="13"/>
    </row>
    <row r="181" spans="2:14" x14ac:dyDescent="0.2">
      <c r="B181" s="16"/>
      <c r="E181" s="17"/>
      <c r="F181" s="17"/>
      <c r="G181" s="13"/>
      <c r="H181" s="13"/>
      <c r="I181" s="17"/>
      <c r="J181" s="17"/>
      <c r="K181" s="13"/>
      <c r="L181" s="13"/>
    </row>
    <row r="182" spans="2:14" x14ac:dyDescent="0.2">
      <c r="B182" s="16"/>
      <c r="E182" s="17"/>
      <c r="F182" s="17"/>
      <c r="G182" s="13"/>
      <c r="H182" s="13"/>
      <c r="I182" s="17"/>
      <c r="J182" s="17"/>
      <c r="K182" s="13"/>
      <c r="L182" s="13"/>
    </row>
    <row r="183" spans="2:14" x14ac:dyDescent="0.2">
      <c r="B183" s="15"/>
    </row>
    <row r="184" spans="2:14" x14ac:dyDescent="0.2">
      <c r="E184" s="17"/>
      <c r="F184" s="17"/>
      <c r="G184" s="13"/>
      <c r="H184" s="13"/>
      <c r="I184" s="17"/>
      <c r="J184" s="17"/>
      <c r="K184" s="13"/>
      <c r="L184" s="13"/>
      <c r="M184" s="13"/>
      <c r="N184" s="13"/>
    </row>
    <row r="185" spans="2:14" x14ac:dyDescent="0.2">
      <c r="B185" s="16"/>
      <c r="E185" s="17"/>
      <c r="F185" s="17"/>
      <c r="G185" s="13"/>
      <c r="H185" s="13"/>
      <c r="I185" s="17"/>
      <c r="J185" s="17"/>
      <c r="K185" s="13"/>
      <c r="L185" s="13"/>
      <c r="M185" s="13"/>
      <c r="N185" s="13"/>
    </row>
    <row r="186" spans="2:14" x14ac:dyDescent="0.2">
      <c r="B186" s="16"/>
      <c r="E186" s="17"/>
      <c r="F186" s="17"/>
      <c r="G186" s="13"/>
      <c r="H186" s="13"/>
      <c r="I186" s="17"/>
      <c r="J186" s="17"/>
      <c r="K186" s="13"/>
      <c r="L186" s="13"/>
      <c r="M186" s="13"/>
      <c r="N186" s="13"/>
    </row>
    <row r="187" spans="2:14" x14ac:dyDescent="0.2">
      <c r="B187" s="16"/>
      <c r="E187" s="17"/>
      <c r="F187" s="17"/>
      <c r="G187" s="13"/>
      <c r="H187" s="13"/>
      <c r="I187" s="17"/>
      <c r="J187" s="17"/>
      <c r="K187" s="13"/>
      <c r="L187" s="13"/>
      <c r="M187" s="13"/>
      <c r="N187" s="13"/>
    </row>
    <row r="188" spans="2:14" x14ac:dyDescent="0.2">
      <c r="B188" s="16"/>
      <c r="E188" s="17"/>
      <c r="F188" s="17"/>
      <c r="G188" s="13"/>
      <c r="H188" s="13"/>
      <c r="I188" s="17"/>
      <c r="J188" s="17"/>
      <c r="K188" s="13"/>
      <c r="L188" s="13"/>
    </row>
    <row r="189" spans="2:14" x14ac:dyDescent="0.2">
      <c r="B189" s="15"/>
    </row>
    <row r="190" spans="2:14" x14ac:dyDescent="0.2">
      <c r="E190" s="17"/>
      <c r="F190" s="17"/>
      <c r="G190" s="13"/>
      <c r="H190" s="13"/>
      <c r="I190" s="17"/>
      <c r="J190" s="17"/>
      <c r="K190" s="13"/>
      <c r="L190" s="13"/>
      <c r="M190" s="13"/>
      <c r="N190" s="13"/>
    </row>
    <row r="191" spans="2:14" x14ac:dyDescent="0.2">
      <c r="B191" s="16"/>
      <c r="E191" s="17"/>
      <c r="F191" s="17"/>
      <c r="G191" s="13"/>
      <c r="H191" s="13"/>
      <c r="I191" s="17"/>
      <c r="J191" s="17"/>
      <c r="K191" s="13"/>
      <c r="L191" s="13"/>
      <c r="M191" s="13"/>
      <c r="N191" s="13"/>
    </row>
    <row r="192" spans="2:14" x14ac:dyDescent="0.2">
      <c r="B192" s="16"/>
      <c r="E192" s="17"/>
      <c r="F192" s="17"/>
      <c r="G192" s="13"/>
      <c r="H192" s="13"/>
      <c r="I192" s="17"/>
      <c r="J192" s="17"/>
      <c r="K192" s="13"/>
      <c r="L192" s="13"/>
      <c r="M192" s="13"/>
      <c r="N192" s="13"/>
    </row>
    <row r="193" spans="2:14" x14ac:dyDescent="0.2">
      <c r="B193" s="16"/>
      <c r="E193" s="17"/>
      <c r="F193" s="17"/>
      <c r="G193" s="13"/>
      <c r="H193" s="13"/>
      <c r="I193" s="17"/>
      <c r="J193" s="17"/>
      <c r="K193" s="13"/>
      <c r="L193" s="13"/>
      <c r="M193" s="13"/>
      <c r="N193" s="13"/>
    </row>
    <row r="194" spans="2:14" x14ac:dyDescent="0.2">
      <c r="B194" s="16"/>
      <c r="E194" s="17"/>
      <c r="F194" s="17"/>
      <c r="G194" s="13"/>
      <c r="H194" s="13"/>
      <c r="I194" s="17"/>
      <c r="J194" s="17"/>
      <c r="K194" s="13"/>
      <c r="L194" s="13"/>
    </row>
    <row r="195" spans="2:14" x14ac:dyDescent="0.2">
      <c r="B195" s="15"/>
    </row>
    <row r="196" spans="2:14" x14ac:dyDescent="0.2">
      <c r="E196" s="17"/>
      <c r="F196" s="17"/>
      <c r="G196" s="13"/>
      <c r="H196" s="13"/>
      <c r="I196" s="17"/>
      <c r="J196" s="17"/>
      <c r="K196" s="13"/>
      <c r="L196" s="13"/>
      <c r="M196" s="13"/>
      <c r="N196" s="13"/>
    </row>
    <row r="197" spans="2:14" x14ac:dyDescent="0.2">
      <c r="B197" s="16"/>
      <c r="E197" s="17"/>
      <c r="F197" s="17"/>
      <c r="G197" s="13"/>
      <c r="H197" s="13"/>
      <c r="I197" s="17"/>
      <c r="J197" s="17"/>
      <c r="K197" s="13"/>
      <c r="L197" s="13"/>
      <c r="M197" s="13"/>
      <c r="N197" s="13"/>
    </row>
    <row r="198" spans="2:14" x14ac:dyDescent="0.2">
      <c r="B198" s="16"/>
      <c r="E198" s="17"/>
      <c r="F198" s="17"/>
      <c r="G198" s="13"/>
      <c r="H198" s="13"/>
      <c r="I198" s="17"/>
      <c r="J198" s="17"/>
      <c r="K198" s="13"/>
      <c r="L198" s="13"/>
      <c r="M198" s="13"/>
      <c r="N198" s="13"/>
    </row>
    <row r="199" spans="2:14" x14ac:dyDescent="0.2">
      <c r="B199" s="16"/>
      <c r="E199" s="17"/>
      <c r="F199" s="17"/>
      <c r="G199" s="13"/>
      <c r="H199" s="13"/>
      <c r="I199" s="17"/>
      <c r="J199" s="17"/>
      <c r="K199" s="13"/>
      <c r="L199" s="13"/>
      <c r="M199" s="13"/>
      <c r="N199" s="13"/>
    </row>
    <row r="200" spans="2:14" x14ac:dyDescent="0.2">
      <c r="B200" s="16"/>
      <c r="E200" s="17"/>
      <c r="F200" s="17"/>
      <c r="G200" s="13"/>
      <c r="H200" s="13"/>
      <c r="I200" s="17"/>
      <c r="J200" s="17"/>
      <c r="K200" s="13"/>
      <c r="L200" s="13"/>
    </row>
    <row r="201" spans="2:14" x14ac:dyDescent="0.2">
      <c r="B201" s="15"/>
    </row>
    <row r="202" spans="2:14" x14ac:dyDescent="0.2">
      <c r="E202" s="17"/>
      <c r="F202" s="17"/>
      <c r="G202" s="13"/>
      <c r="H202" s="13"/>
      <c r="I202" s="17"/>
      <c r="J202" s="17"/>
      <c r="K202" s="13"/>
      <c r="L202" s="13"/>
      <c r="M202" s="13"/>
      <c r="N202" s="13"/>
    </row>
    <row r="203" spans="2:14" x14ac:dyDescent="0.2">
      <c r="B203" s="16"/>
      <c r="E203" s="17"/>
      <c r="F203" s="17"/>
      <c r="G203" s="13"/>
      <c r="H203" s="13"/>
      <c r="I203" s="17"/>
      <c r="J203" s="17"/>
      <c r="K203" s="13"/>
      <c r="L203" s="13"/>
      <c r="M203" s="13"/>
      <c r="N203" s="13"/>
    </row>
    <row r="204" spans="2:14" x14ac:dyDescent="0.2">
      <c r="B204" s="16"/>
      <c r="E204" s="17"/>
      <c r="F204" s="17"/>
      <c r="G204" s="13"/>
      <c r="H204" s="13"/>
      <c r="I204" s="17"/>
      <c r="J204" s="17"/>
      <c r="K204" s="13"/>
      <c r="L204" s="13"/>
      <c r="M204" s="13"/>
      <c r="N204" s="13"/>
    </row>
    <row r="205" spans="2:14" x14ac:dyDescent="0.2">
      <c r="B205" s="16"/>
      <c r="E205" s="17"/>
      <c r="F205" s="17"/>
      <c r="G205" s="13"/>
      <c r="H205" s="13"/>
      <c r="I205" s="17"/>
      <c r="J205" s="17"/>
      <c r="K205" s="13"/>
      <c r="L205" s="13"/>
      <c r="M205" s="13"/>
      <c r="N205" s="13"/>
    </row>
    <row r="206" spans="2:14" x14ac:dyDescent="0.2">
      <c r="B206" s="16"/>
      <c r="E206" s="17"/>
      <c r="F206" s="17"/>
      <c r="G206" s="13"/>
      <c r="H206" s="13"/>
      <c r="I206" s="17"/>
      <c r="J206" s="17"/>
      <c r="K206" s="13"/>
      <c r="L206" s="13"/>
    </row>
    <row r="207" spans="2:14" x14ac:dyDescent="0.2">
      <c r="B207" s="15"/>
    </row>
    <row r="208" spans="2:14" x14ac:dyDescent="0.2">
      <c r="E208" s="17"/>
      <c r="F208" s="17"/>
      <c r="G208" s="13"/>
      <c r="H208" s="13"/>
      <c r="I208" s="17"/>
      <c r="J208" s="17"/>
      <c r="K208" s="13"/>
      <c r="L208" s="13"/>
      <c r="M208" s="13"/>
      <c r="N208" s="13"/>
    </row>
    <row r="209" spans="2:14" x14ac:dyDescent="0.2">
      <c r="B209" s="16"/>
      <c r="E209" s="17"/>
      <c r="F209" s="17"/>
      <c r="G209" s="13"/>
      <c r="H209" s="13"/>
      <c r="I209" s="17"/>
      <c r="J209" s="17"/>
      <c r="K209" s="13"/>
      <c r="L209" s="13"/>
      <c r="M209" s="13"/>
      <c r="N209" s="13"/>
    </row>
    <row r="210" spans="2:14" x14ac:dyDescent="0.2">
      <c r="B210" s="16"/>
      <c r="E210" s="17"/>
      <c r="F210" s="17"/>
      <c r="G210" s="13"/>
      <c r="H210" s="13"/>
      <c r="I210" s="17"/>
      <c r="J210" s="17"/>
      <c r="K210" s="13"/>
      <c r="L210" s="13"/>
      <c r="M210" s="13"/>
      <c r="N210" s="13"/>
    </row>
    <row r="211" spans="2:14" x14ac:dyDescent="0.2">
      <c r="B211" s="16"/>
      <c r="E211" s="17"/>
      <c r="F211" s="17"/>
      <c r="G211" s="13"/>
      <c r="H211" s="13"/>
      <c r="I211" s="17"/>
      <c r="J211" s="17"/>
      <c r="K211" s="13"/>
      <c r="L211" s="13"/>
      <c r="M211" s="13"/>
      <c r="N211" s="13"/>
    </row>
    <row r="212" spans="2:14" x14ac:dyDescent="0.2">
      <c r="B212" s="16"/>
      <c r="E212" s="17"/>
      <c r="F212" s="17"/>
      <c r="G212" s="13"/>
      <c r="H212" s="13"/>
      <c r="I212" s="17"/>
      <c r="J212" s="17"/>
      <c r="K212" s="13"/>
      <c r="L212" s="13"/>
    </row>
    <row r="213" spans="2:14" x14ac:dyDescent="0.2">
      <c r="B213" s="15"/>
    </row>
    <row r="214" spans="2:14" x14ac:dyDescent="0.2">
      <c r="E214" s="17"/>
      <c r="F214" s="17"/>
      <c r="G214" s="13"/>
      <c r="H214" s="13"/>
      <c r="I214" s="17"/>
      <c r="J214" s="17"/>
      <c r="K214" s="13"/>
      <c r="L214" s="13"/>
      <c r="M214" s="13"/>
      <c r="N214" s="13"/>
    </row>
    <row r="215" spans="2:14" x14ac:dyDescent="0.2">
      <c r="B215" s="16"/>
      <c r="E215" s="17"/>
      <c r="F215" s="17"/>
      <c r="G215" s="13"/>
      <c r="H215" s="13"/>
      <c r="I215" s="17"/>
      <c r="J215" s="17"/>
      <c r="K215" s="13"/>
      <c r="L215" s="13"/>
      <c r="M215" s="13"/>
      <c r="N215" s="13"/>
    </row>
    <row r="216" spans="2:14" x14ac:dyDescent="0.2">
      <c r="B216" s="16"/>
      <c r="E216" s="17"/>
      <c r="F216" s="17"/>
      <c r="G216" s="13"/>
      <c r="H216" s="13"/>
      <c r="I216" s="17"/>
      <c r="J216" s="17"/>
      <c r="K216" s="13"/>
      <c r="L216" s="13"/>
      <c r="M216" s="13"/>
      <c r="N216" s="13"/>
    </row>
    <row r="217" spans="2:14" x14ac:dyDescent="0.2">
      <c r="B217" s="16"/>
      <c r="E217" s="17"/>
      <c r="F217" s="17"/>
      <c r="G217" s="13"/>
      <c r="H217" s="13"/>
      <c r="I217" s="17"/>
      <c r="J217" s="17"/>
      <c r="K217" s="13"/>
      <c r="L217" s="13"/>
      <c r="M217" s="13"/>
      <c r="N217" s="13"/>
    </row>
    <row r="218" spans="2:14" x14ac:dyDescent="0.2">
      <c r="B218" s="16"/>
      <c r="E218" s="17"/>
      <c r="F218" s="17"/>
      <c r="G218" s="13"/>
      <c r="H218" s="13"/>
      <c r="I218" s="17"/>
      <c r="J218" s="17"/>
      <c r="K218" s="13"/>
      <c r="L218" s="13"/>
    </row>
    <row r="219" spans="2:14" x14ac:dyDescent="0.2">
      <c r="B219" s="15"/>
    </row>
    <row r="220" spans="2:14" x14ac:dyDescent="0.2">
      <c r="E220" s="17"/>
      <c r="F220" s="17"/>
      <c r="G220" s="13"/>
      <c r="H220" s="13"/>
      <c r="I220" s="17"/>
      <c r="J220" s="17"/>
      <c r="K220" s="13"/>
      <c r="L220" s="13"/>
      <c r="M220" s="13"/>
      <c r="N220" s="13"/>
    </row>
    <row r="221" spans="2:14" x14ac:dyDescent="0.2">
      <c r="B221" s="16"/>
      <c r="E221" s="17"/>
      <c r="F221" s="17"/>
      <c r="G221" s="13"/>
      <c r="H221" s="13"/>
      <c r="I221" s="17"/>
      <c r="J221" s="17"/>
      <c r="K221" s="13"/>
      <c r="L221" s="13"/>
      <c r="M221" s="13"/>
      <c r="N221" s="13"/>
    </row>
    <row r="222" spans="2:14" x14ac:dyDescent="0.2">
      <c r="B222" s="16"/>
      <c r="E222" s="17"/>
      <c r="F222" s="17"/>
      <c r="G222" s="13"/>
      <c r="H222" s="13"/>
      <c r="I222" s="17"/>
      <c r="J222" s="17"/>
      <c r="K222" s="13"/>
      <c r="L222" s="13"/>
      <c r="M222" s="13"/>
      <c r="N222" s="13"/>
    </row>
    <row r="223" spans="2:14" x14ac:dyDescent="0.2">
      <c r="B223" s="16"/>
      <c r="E223" s="17"/>
      <c r="F223" s="17"/>
      <c r="G223" s="13"/>
      <c r="H223" s="13"/>
      <c r="I223" s="17"/>
      <c r="J223" s="17"/>
      <c r="K223" s="13"/>
      <c r="L223" s="13"/>
      <c r="M223" s="13"/>
      <c r="N223" s="13"/>
    </row>
    <row r="224" spans="2:14" x14ac:dyDescent="0.2">
      <c r="B224" s="16"/>
      <c r="E224" s="17"/>
      <c r="F224" s="17"/>
      <c r="G224" s="13"/>
      <c r="H224" s="13"/>
      <c r="I224" s="17"/>
      <c r="J224" s="17"/>
      <c r="K224" s="13"/>
      <c r="L224" s="13"/>
    </row>
    <row r="225" spans="2:14" x14ac:dyDescent="0.2">
      <c r="B225" s="15"/>
    </row>
    <row r="226" spans="2:14" x14ac:dyDescent="0.2">
      <c r="E226" s="17"/>
      <c r="F226" s="17"/>
      <c r="G226" s="13"/>
      <c r="H226" s="13"/>
      <c r="I226" s="17"/>
      <c r="J226" s="17"/>
      <c r="K226" s="13"/>
      <c r="L226" s="13"/>
      <c r="M226" s="13"/>
      <c r="N226" s="13"/>
    </row>
    <row r="227" spans="2:14" x14ac:dyDescent="0.2">
      <c r="B227" s="16"/>
      <c r="E227" s="17"/>
      <c r="F227" s="17"/>
      <c r="G227" s="13"/>
      <c r="H227" s="13"/>
      <c r="I227" s="17"/>
      <c r="J227" s="17"/>
      <c r="K227" s="13"/>
      <c r="L227" s="13"/>
      <c r="M227" s="13"/>
      <c r="N227" s="13"/>
    </row>
    <row r="228" spans="2:14" x14ac:dyDescent="0.2">
      <c r="B228" s="16"/>
      <c r="E228" s="17"/>
      <c r="F228" s="17"/>
      <c r="G228" s="13"/>
      <c r="H228" s="13"/>
      <c r="I228" s="17"/>
      <c r="J228" s="17"/>
      <c r="K228" s="13"/>
      <c r="L228" s="13"/>
      <c r="M228" s="13"/>
      <c r="N228" s="13"/>
    </row>
    <row r="229" spans="2:14" x14ac:dyDescent="0.2">
      <c r="B229" s="16"/>
      <c r="E229" s="17"/>
      <c r="F229" s="17"/>
      <c r="G229" s="13"/>
      <c r="H229" s="13"/>
      <c r="I229" s="17"/>
      <c r="J229" s="17"/>
      <c r="K229" s="13"/>
      <c r="L229" s="13"/>
      <c r="M229" s="13"/>
      <c r="N229" s="13"/>
    </row>
    <row r="230" spans="2:14" x14ac:dyDescent="0.2">
      <c r="B230" s="16"/>
      <c r="E230" s="17"/>
      <c r="F230" s="17"/>
      <c r="G230" s="13"/>
      <c r="H230" s="13"/>
      <c r="I230" s="17"/>
      <c r="J230" s="17"/>
      <c r="K230" s="13"/>
      <c r="L230" s="13"/>
    </row>
    <row r="231" spans="2:14" x14ac:dyDescent="0.2">
      <c r="B231" s="16"/>
      <c r="E231" s="13"/>
      <c r="F231" s="13"/>
      <c r="G231" s="13"/>
      <c r="H231" s="13"/>
      <c r="I231" s="13"/>
      <c r="J231" s="13"/>
      <c r="K231" s="13"/>
      <c r="L231" s="13"/>
    </row>
    <row r="232" spans="2:14" x14ac:dyDescent="0.2">
      <c r="B232" s="16"/>
      <c r="E232" s="17"/>
      <c r="F232" s="17"/>
      <c r="G232" s="13"/>
      <c r="H232" s="13"/>
      <c r="I232" s="17"/>
      <c r="J232" s="17"/>
      <c r="K232" s="13"/>
      <c r="L232" s="13"/>
      <c r="M232" s="13"/>
      <c r="N232" s="13"/>
    </row>
    <row r="233" spans="2:14" x14ac:dyDescent="0.2">
      <c r="B233" s="15"/>
      <c r="E233" s="17"/>
      <c r="F233" s="17"/>
      <c r="G233" s="13"/>
      <c r="H233" s="13"/>
      <c r="I233" s="17"/>
      <c r="J233" s="17"/>
      <c r="K233" s="13"/>
      <c r="L233" s="13"/>
      <c r="M233" s="13"/>
      <c r="N233" s="13"/>
    </row>
    <row r="234" spans="2:14" x14ac:dyDescent="0.2">
      <c r="E234" s="17"/>
      <c r="F234" s="17"/>
      <c r="G234" s="13"/>
      <c r="H234" s="13"/>
      <c r="I234" s="17"/>
      <c r="J234" s="17"/>
      <c r="K234" s="13"/>
      <c r="L234" s="13"/>
      <c r="M234" s="13"/>
      <c r="N234" s="13"/>
    </row>
    <row r="235" spans="2:14" x14ac:dyDescent="0.2">
      <c r="B235" s="16"/>
      <c r="E235" s="17"/>
      <c r="F235" s="17"/>
      <c r="G235" s="13"/>
      <c r="H235" s="13"/>
      <c r="I235" s="17"/>
      <c r="J235" s="17"/>
      <c r="K235" s="13"/>
      <c r="L235" s="13"/>
      <c r="M235" s="13"/>
      <c r="N235" s="13"/>
    </row>
    <row r="236" spans="2:14" x14ac:dyDescent="0.2">
      <c r="B236" s="16"/>
      <c r="E236" s="17"/>
      <c r="F236" s="17"/>
      <c r="G236" s="13"/>
      <c r="H236" s="13"/>
      <c r="I236" s="17"/>
      <c r="J236" s="17"/>
      <c r="K236" s="13"/>
      <c r="L236" s="13"/>
      <c r="M236" s="13"/>
      <c r="N236" s="13"/>
    </row>
    <row r="237" spans="2:14" x14ac:dyDescent="0.2">
      <c r="B237" s="16"/>
      <c r="E237" s="17"/>
      <c r="F237" s="17"/>
      <c r="G237" s="13"/>
      <c r="H237" s="13"/>
      <c r="I237" s="17"/>
      <c r="J237" s="17"/>
      <c r="K237" s="13"/>
      <c r="L237" s="13"/>
      <c r="M237" s="13"/>
      <c r="N237" s="13"/>
    </row>
    <row r="238" spans="2:14" x14ac:dyDescent="0.2">
      <c r="B238" s="16"/>
      <c r="E238" s="17"/>
      <c r="F238" s="17"/>
      <c r="G238" s="13"/>
      <c r="H238" s="13"/>
      <c r="I238" s="17"/>
      <c r="J238" s="17"/>
      <c r="K238" s="13"/>
      <c r="L238" s="13"/>
    </row>
    <row r="239" spans="2:14" x14ac:dyDescent="0.2">
      <c r="B239" s="16"/>
      <c r="E239" s="17"/>
      <c r="F239" s="17"/>
      <c r="G239" s="13"/>
      <c r="H239" s="13"/>
      <c r="I239" s="17"/>
      <c r="J239" s="17"/>
      <c r="K239" s="13"/>
      <c r="L239" s="13"/>
    </row>
    <row r="240" spans="2:14" x14ac:dyDescent="0.2">
      <c r="B240" s="16"/>
      <c r="E240" s="17"/>
      <c r="F240" s="17"/>
      <c r="G240" s="13"/>
      <c r="H240" s="13"/>
      <c r="I240" s="17"/>
      <c r="J240" s="17"/>
      <c r="K240" s="13"/>
      <c r="L240" s="13"/>
    </row>
    <row r="241" spans="2:14" x14ac:dyDescent="0.2">
      <c r="B241" s="15"/>
      <c r="E241" s="18"/>
      <c r="F241" s="18"/>
      <c r="I241" s="18"/>
      <c r="J241" s="18"/>
    </row>
    <row r="242" spans="2:14" x14ac:dyDescent="0.2">
      <c r="B242" s="15"/>
      <c r="E242" s="18"/>
      <c r="F242" s="18"/>
      <c r="I242" s="18"/>
      <c r="J242" s="18"/>
    </row>
    <row r="243" spans="2:14" x14ac:dyDescent="0.2">
      <c r="B243" s="15"/>
      <c r="E243" s="18"/>
      <c r="F243" s="18"/>
      <c r="I243" s="18"/>
      <c r="J243" s="18"/>
    </row>
    <row r="244" spans="2:14" x14ac:dyDescent="0.2">
      <c r="B244" s="15"/>
      <c r="E244" s="18"/>
      <c r="F244" s="18"/>
      <c r="I244" s="18"/>
      <c r="J244" s="18"/>
    </row>
    <row r="245" spans="2:14" x14ac:dyDescent="0.2">
      <c r="B245" s="15"/>
      <c r="E245" s="18"/>
      <c r="F245" s="18"/>
      <c r="I245" s="18"/>
      <c r="J245" s="18"/>
    </row>
    <row r="246" spans="2:14" x14ac:dyDescent="0.2">
      <c r="B246" s="15"/>
      <c r="E246" s="18"/>
      <c r="F246" s="18"/>
      <c r="I246" s="18"/>
      <c r="J246" s="18"/>
    </row>
    <row r="247" spans="2:14" x14ac:dyDescent="0.2">
      <c r="B247" s="15"/>
      <c r="E247" s="18"/>
      <c r="F247" s="18"/>
      <c r="I247" s="18"/>
      <c r="J247" s="18"/>
    </row>
    <row r="248" spans="2:14" x14ac:dyDescent="0.2">
      <c r="B248" s="15"/>
      <c r="E248" s="18"/>
      <c r="F248" s="18"/>
      <c r="I248" s="18"/>
      <c r="J248" s="18"/>
    </row>
    <row r="249" spans="2:14" x14ac:dyDescent="0.2">
      <c r="B249" s="15"/>
      <c r="E249" s="18"/>
      <c r="F249" s="18"/>
      <c r="I249" s="18"/>
      <c r="J249" s="18"/>
    </row>
    <row r="250" spans="2:14" x14ac:dyDescent="0.2">
      <c r="B250" s="15"/>
      <c r="E250" s="18"/>
      <c r="F250" s="18"/>
      <c r="I250" s="18"/>
      <c r="J250" s="18"/>
    </row>
    <row r="251" spans="2:14" x14ac:dyDescent="0.2">
      <c r="B251" s="15"/>
      <c r="E251" s="17"/>
      <c r="F251" s="17"/>
      <c r="G251" s="13"/>
      <c r="H251" s="13"/>
      <c r="I251" s="17"/>
      <c r="J251" s="17"/>
      <c r="K251" s="13"/>
      <c r="L251" s="13"/>
      <c r="M251" s="13"/>
      <c r="N251" s="13"/>
    </row>
    <row r="252" spans="2:14" x14ac:dyDescent="0.2">
      <c r="B252" s="15"/>
      <c r="E252" s="18"/>
      <c r="F252" s="18"/>
      <c r="I252" s="18"/>
      <c r="J252" s="18"/>
    </row>
    <row r="253" spans="2:14" x14ac:dyDescent="0.2">
      <c r="B253" s="15"/>
      <c r="E253" s="18"/>
      <c r="F253" s="18"/>
      <c r="I253" s="18"/>
      <c r="J253" s="18"/>
    </row>
    <row r="254" spans="2:14" x14ac:dyDescent="0.2">
      <c r="B254" s="16"/>
      <c r="E254" s="17"/>
      <c r="F254" s="17"/>
      <c r="G254" s="13"/>
      <c r="H254" s="13"/>
      <c r="I254" s="17"/>
      <c r="J254" s="17"/>
      <c r="K254" s="13"/>
      <c r="L254" s="13"/>
    </row>
    <row r="255" spans="2:14" x14ac:dyDescent="0.2">
      <c r="B255" s="15"/>
      <c r="E255" s="18"/>
      <c r="F255" s="18"/>
      <c r="I255" s="18"/>
      <c r="J255" s="18"/>
    </row>
    <row r="256" spans="2:14" x14ac:dyDescent="0.2">
      <c r="B256" s="15"/>
      <c r="E256" s="18"/>
      <c r="F256" s="18"/>
      <c r="I256" s="18"/>
      <c r="J256" s="18"/>
    </row>
    <row r="257" spans="2:14" x14ac:dyDescent="0.2">
      <c r="B257" s="15"/>
      <c r="E257" s="18"/>
      <c r="F257" s="18"/>
      <c r="I257" s="18"/>
      <c r="J257" s="18"/>
    </row>
    <row r="258" spans="2:14" x14ac:dyDescent="0.2">
      <c r="B258" s="15"/>
      <c r="E258" s="18"/>
      <c r="F258" s="18"/>
      <c r="I258" s="18"/>
      <c r="J258" s="18"/>
    </row>
    <row r="259" spans="2:14" x14ac:dyDescent="0.2">
      <c r="B259" s="15"/>
      <c r="E259" s="18"/>
      <c r="F259" s="18"/>
      <c r="I259" s="18"/>
      <c r="J259" s="18"/>
    </row>
    <row r="260" spans="2:14" x14ac:dyDescent="0.2">
      <c r="B260" s="15"/>
      <c r="E260" s="18"/>
      <c r="F260" s="18"/>
      <c r="I260" s="18"/>
      <c r="J260" s="18"/>
    </row>
    <row r="261" spans="2:14" x14ac:dyDescent="0.2">
      <c r="B261" s="15"/>
      <c r="E261" s="18"/>
      <c r="F261" s="18"/>
      <c r="I261" s="18"/>
      <c r="J261" s="18"/>
    </row>
    <row r="262" spans="2:14" x14ac:dyDescent="0.2">
      <c r="B262" s="15"/>
      <c r="E262" s="18"/>
      <c r="F262" s="18"/>
      <c r="I262" s="18"/>
      <c r="J262" s="18"/>
    </row>
    <row r="263" spans="2:14" x14ac:dyDescent="0.2">
      <c r="B263" s="15"/>
      <c r="E263" s="17"/>
      <c r="F263" s="17"/>
      <c r="G263" s="13"/>
      <c r="H263" s="13"/>
      <c r="I263" s="17"/>
      <c r="J263" s="17"/>
      <c r="K263" s="13"/>
      <c r="L263" s="13"/>
      <c r="M263" s="13"/>
      <c r="N263" s="13"/>
    </row>
    <row r="264" spans="2:14" x14ac:dyDescent="0.2">
      <c r="B264" s="15"/>
      <c r="E264" s="17"/>
      <c r="F264" s="17"/>
      <c r="G264" s="13"/>
      <c r="H264" s="13"/>
      <c r="I264" s="17"/>
      <c r="J264" s="17"/>
      <c r="K264" s="13"/>
      <c r="L264" s="13"/>
      <c r="M264" s="13"/>
      <c r="N264" s="13"/>
    </row>
    <row r="265" spans="2:14" x14ac:dyDescent="0.2">
      <c r="B265" s="15"/>
      <c r="E265" s="18"/>
      <c r="F265" s="18"/>
      <c r="I265" s="18"/>
      <c r="J265" s="18"/>
    </row>
    <row r="266" spans="2:14" x14ac:dyDescent="0.2">
      <c r="B266" s="15"/>
      <c r="E266" s="18"/>
      <c r="F266" s="18"/>
      <c r="I266" s="18"/>
      <c r="J266" s="18"/>
    </row>
    <row r="267" spans="2:14" x14ac:dyDescent="0.2">
      <c r="B267" s="15"/>
      <c r="E267" s="17"/>
      <c r="F267" s="17"/>
      <c r="G267" s="13"/>
      <c r="H267" s="13"/>
      <c r="I267" s="17"/>
      <c r="J267" s="17"/>
      <c r="K267" s="13"/>
      <c r="L267" s="13"/>
      <c r="M267" s="13"/>
      <c r="N267" s="13"/>
    </row>
    <row r="268" spans="2:14" x14ac:dyDescent="0.2">
      <c r="B268" s="15"/>
      <c r="E268" s="18"/>
      <c r="F268" s="18"/>
      <c r="I268" s="18"/>
      <c r="J268" s="18"/>
    </row>
    <row r="269" spans="2:14" x14ac:dyDescent="0.2">
      <c r="B269" s="15"/>
      <c r="E269" s="18"/>
      <c r="F269" s="18"/>
      <c r="I269" s="18"/>
      <c r="J269" s="18"/>
    </row>
    <row r="270" spans="2:14" x14ac:dyDescent="0.2">
      <c r="B270" s="15"/>
      <c r="E270" s="18"/>
      <c r="F270" s="18"/>
      <c r="I270" s="18"/>
      <c r="J270" s="18"/>
    </row>
    <row r="271" spans="2:14" x14ac:dyDescent="0.2">
      <c r="B271" s="15"/>
      <c r="E271" s="18"/>
      <c r="F271" s="18"/>
      <c r="I271" s="18"/>
      <c r="J271" s="18"/>
    </row>
    <row r="272" spans="2:14" x14ac:dyDescent="0.2">
      <c r="B272" s="16"/>
      <c r="E272" s="17"/>
      <c r="F272" s="17"/>
      <c r="G272" s="13"/>
      <c r="H272" s="13"/>
      <c r="I272" s="17"/>
      <c r="J272" s="17"/>
      <c r="K272" s="13"/>
      <c r="L272" s="13"/>
      <c r="M272" s="13"/>
      <c r="N272" s="13"/>
    </row>
    <row r="273" spans="2:14" x14ac:dyDescent="0.2">
      <c r="B273" s="16"/>
      <c r="E273" s="17"/>
      <c r="F273" s="17"/>
      <c r="G273" s="13"/>
      <c r="H273" s="13"/>
      <c r="I273" s="17"/>
      <c r="J273" s="17"/>
      <c r="K273" s="13"/>
      <c r="L273" s="13"/>
      <c r="M273" s="13"/>
      <c r="N273" s="13"/>
    </row>
    <row r="274" spans="2:14" x14ac:dyDescent="0.2">
      <c r="B274" s="15"/>
      <c r="E274" s="18"/>
      <c r="F274" s="18"/>
      <c r="I274" s="18"/>
      <c r="J274" s="18"/>
    </row>
    <row r="275" spans="2:14" x14ac:dyDescent="0.2">
      <c r="B275" s="15"/>
      <c r="E275" s="18"/>
      <c r="F275" s="18"/>
      <c r="I275" s="18"/>
      <c r="J275" s="18"/>
    </row>
    <row r="276" spans="2:14" x14ac:dyDescent="0.2">
      <c r="B276" s="16"/>
      <c r="E276" s="17"/>
      <c r="F276" s="17"/>
      <c r="G276" s="13"/>
      <c r="H276" s="13"/>
      <c r="I276" s="17"/>
      <c r="J276" s="17"/>
      <c r="K276" s="13"/>
      <c r="L276" s="13"/>
    </row>
    <row r="277" spans="2:14" x14ac:dyDescent="0.2">
      <c r="B277" s="15"/>
      <c r="E277" s="18"/>
      <c r="F277" s="18"/>
      <c r="I277" s="18"/>
      <c r="J277" s="18"/>
    </row>
    <row r="278" spans="2:14" x14ac:dyDescent="0.2">
      <c r="B278" s="15"/>
      <c r="E278" s="18"/>
      <c r="F278" s="18"/>
      <c r="I278" s="18"/>
      <c r="J278" s="18"/>
    </row>
    <row r="279" spans="2:14" x14ac:dyDescent="0.2">
      <c r="B279" s="15"/>
      <c r="E279" s="18"/>
      <c r="F279" s="18"/>
      <c r="I279" s="18"/>
      <c r="J279" s="18"/>
    </row>
    <row r="280" spans="2:14" x14ac:dyDescent="0.2">
      <c r="B280" s="15"/>
      <c r="E280" s="18"/>
      <c r="F280" s="18"/>
      <c r="I280" s="18"/>
      <c r="J280" s="18"/>
    </row>
    <row r="281" spans="2:14" x14ac:dyDescent="0.2">
      <c r="B281" s="16"/>
      <c r="E281" s="17"/>
      <c r="F281" s="17"/>
      <c r="G281" s="13"/>
      <c r="H281" s="13"/>
      <c r="I281" s="17"/>
      <c r="J281" s="17"/>
      <c r="K281" s="13"/>
      <c r="L281" s="13"/>
    </row>
    <row r="282" spans="2:14" x14ac:dyDescent="0.2">
      <c r="B282" s="16"/>
      <c r="E282" s="17"/>
      <c r="F282" s="17"/>
      <c r="G282" s="13"/>
      <c r="H282" s="13"/>
      <c r="I282" s="17"/>
      <c r="J282" s="17"/>
      <c r="K282" s="13"/>
      <c r="L282" s="13"/>
    </row>
    <row r="283" spans="2:14" x14ac:dyDescent="0.2">
      <c r="B283" s="15"/>
      <c r="E283" s="18"/>
      <c r="F283" s="18"/>
      <c r="I283" s="18"/>
      <c r="J283" s="18"/>
    </row>
    <row r="284" spans="2:14" x14ac:dyDescent="0.2">
      <c r="B284" s="15"/>
      <c r="E284" s="18"/>
      <c r="F284" s="18"/>
      <c r="I284" s="18"/>
      <c r="J284" s="18"/>
    </row>
    <row r="285" spans="2:14" x14ac:dyDescent="0.2">
      <c r="B285" s="15"/>
      <c r="E285" s="18"/>
      <c r="F285" s="18"/>
      <c r="I285" s="18"/>
      <c r="J285" s="18"/>
    </row>
    <row r="286" spans="2:14" x14ac:dyDescent="0.2">
      <c r="B286" s="15"/>
      <c r="E286" s="18"/>
      <c r="F286" s="18"/>
      <c r="I286" s="18"/>
      <c r="J286" s="18"/>
    </row>
    <row r="287" spans="2:14" x14ac:dyDescent="0.2">
      <c r="B287" s="15"/>
      <c r="E287" s="18"/>
      <c r="F287" s="18"/>
      <c r="I287" s="18"/>
      <c r="J287" s="18"/>
    </row>
    <row r="288" spans="2:14" x14ac:dyDescent="0.2">
      <c r="B288" s="15"/>
      <c r="E288" s="18"/>
      <c r="F288" s="18"/>
      <c r="I288" s="18"/>
      <c r="J288" s="18"/>
    </row>
    <row r="289" spans="2:14" x14ac:dyDescent="0.2">
      <c r="B289" s="15"/>
      <c r="E289" s="17"/>
      <c r="F289" s="17"/>
      <c r="G289" s="13"/>
      <c r="H289" s="13"/>
      <c r="I289" s="17"/>
      <c r="J289" s="17"/>
      <c r="K289" s="13"/>
      <c r="L289" s="13"/>
      <c r="M289" s="13"/>
      <c r="N289" s="13"/>
    </row>
    <row r="290" spans="2:14" x14ac:dyDescent="0.2">
      <c r="B290" s="15"/>
      <c r="E290" s="18"/>
      <c r="F290" s="18"/>
      <c r="I290" s="18"/>
      <c r="J290" s="18"/>
    </row>
    <row r="291" spans="2:14" x14ac:dyDescent="0.2">
      <c r="B291" s="15"/>
      <c r="E291" s="18"/>
      <c r="F291" s="18"/>
      <c r="I291" s="18"/>
      <c r="J291" s="18"/>
    </row>
    <row r="292" spans="2:14" x14ac:dyDescent="0.2">
      <c r="B292" s="15"/>
      <c r="E292" s="18"/>
      <c r="F292" s="18"/>
      <c r="I292" s="18"/>
      <c r="J292" s="18"/>
    </row>
    <row r="293" spans="2:14" x14ac:dyDescent="0.2">
      <c r="B293" s="15"/>
      <c r="E293" s="18"/>
      <c r="F293" s="18"/>
      <c r="I293" s="18"/>
      <c r="J293" s="18"/>
    </row>
    <row r="294" spans="2:14" x14ac:dyDescent="0.2">
      <c r="B294" s="15"/>
      <c r="E294" s="18"/>
      <c r="F294" s="18"/>
      <c r="I294" s="18"/>
      <c r="J294" s="18"/>
    </row>
    <row r="295" spans="2:14" x14ac:dyDescent="0.2">
      <c r="B295" s="15"/>
      <c r="E295" s="18"/>
      <c r="F295" s="18"/>
      <c r="I295" s="18"/>
      <c r="J295" s="18"/>
    </row>
    <row r="296" spans="2:14" x14ac:dyDescent="0.2">
      <c r="B296" s="15"/>
      <c r="E296" s="18"/>
      <c r="F296" s="18"/>
      <c r="I296" s="18"/>
      <c r="J296" s="18"/>
    </row>
    <row r="297" spans="2:14" x14ac:dyDescent="0.2">
      <c r="B297" s="15"/>
      <c r="E297" s="18"/>
      <c r="F297" s="18"/>
      <c r="I297" s="18"/>
      <c r="J297" s="18"/>
    </row>
    <row r="298" spans="2:14" x14ac:dyDescent="0.2">
      <c r="B298" s="16"/>
      <c r="E298" s="17"/>
      <c r="F298" s="17"/>
      <c r="G298" s="13"/>
      <c r="H298" s="13"/>
      <c r="I298" s="17"/>
      <c r="J298" s="17"/>
      <c r="K298" s="13"/>
      <c r="L298" s="13"/>
    </row>
    <row r="299" spans="2:14" x14ac:dyDescent="0.2">
      <c r="B299" s="15"/>
      <c r="E299" s="18"/>
      <c r="F299" s="18"/>
      <c r="I299" s="18"/>
      <c r="J299" s="18"/>
    </row>
    <row r="300" spans="2:14" x14ac:dyDescent="0.2">
      <c r="B300" s="15"/>
      <c r="E300" s="18"/>
      <c r="F300" s="18"/>
      <c r="I300" s="18"/>
      <c r="J300" s="18"/>
    </row>
    <row r="301" spans="2:14" x14ac:dyDescent="0.2">
      <c r="B301" s="15"/>
      <c r="E301" s="18"/>
      <c r="F301" s="18"/>
      <c r="I301" s="18"/>
      <c r="J301" s="18"/>
    </row>
    <row r="302" spans="2:14" x14ac:dyDescent="0.2">
      <c r="B302" s="15"/>
      <c r="E302" s="18"/>
      <c r="F302" s="18"/>
      <c r="I302" s="18"/>
      <c r="J302" s="18"/>
    </row>
    <row r="303" spans="2:14" x14ac:dyDescent="0.2">
      <c r="B303" s="15"/>
      <c r="E303" s="18"/>
      <c r="F303" s="18"/>
      <c r="I303" s="18"/>
      <c r="J303" s="18"/>
    </row>
    <row r="304" spans="2:14" x14ac:dyDescent="0.2">
      <c r="B304" s="15"/>
    </row>
    <row r="305" spans="2:14" x14ac:dyDescent="0.2">
      <c r="B305" s="15"/>
      <c r="E305" s="17"/>
      <c r="F305" s="17"/>
      <c r="G305" s="13"/>
      <c r="H305" s="13"/>
      <c r="I305" s="17"/>
      <c r="J305" s="17"/>
      <c r="K305" s="13"/>
      <c r="L305" s="13"/>
      <c r="M305" s="13"/>
      <c r="N305" s="13"/>
    </row>
    <row r="306" spans="2:14" x14ac:dyDescent="0.2">
      <c r="B306" s="15"/>
      <c r="E306" s="17"/>
      <c r="F306" s="17"/>
      <c r="G306" s="13"/>
      <c r="H306" s="13"/>
      <c r="I306" s="17"/>
      <c r="J306" s="17"/>
      <c r="K306" s="13"/>
      <c r="L306" s="13"/>
      <c r="M306" s="13"/>
      <c r="N306" s="13"/>
    </row>
    <row r="307" spans="2:14" x14ac:dyDescent="0.2">
      <c r="B307" s="15"/>
      <c r="E307" s="17"/>
      <c r="F307" s="17"/>
      <c r="G307" s="13"/>
      <c r="H307" s="13"/>
      <c r="I307" s="17"/>
      <c r="J307" s="17"/>
      <c r="K307" s="13"/>
      <c r="L307" s="13"/>
      <c r="M307" s="13"/>
      <c r="N307" s="13"/>
    </row>
    <row r="308" spans="2:14" x14ac:dyDescent="0.2">
      <c r="B308" s="15"/>
      <c r="E308" s="17"/>
      <c r="F308" s="17"/>
      <c r="G308" s="13"/>
      <c r="H308" s="13"/>
      <c r="I308" s="17"/>
      <c r="J308" s="17"/>
      <c r="K308" s="13"/>
      <c r="L308" s="13"/>
      <c r="M308" s="13"/>
      <c r="N308" s="13"/>
    </row>
    <row r="309" spans="2:14" x14ac:dyDescent="0.2">
      <c r="B309" s="15"/>
      <c r="E309" s="18"/>
      <c r="F309" s="18"/>
      <c r="I309" s="18"/>
      <c r="J309" s="18"/>
    </row>
    <row r="310" spans="2:14" x14ac:dyDescent="0.2">
      <c r="B310" s="15"/>
      <c r="E310" s="17"/>
      <c r="F310" s="17"/>
      <c r="G310" s="13"/>
      <c r="H310" s="13"/>
      <c r="I310" s="17"/>
      <c r="J310" s="17"/>
      <c r="K310" s="13"/>
      <c r="L310" s="13"/>
      <c r="M310" s="13"/>
      <c r="N310" s="13"/>
    </row>
    <row r="311" spans="2:14" x14ac:dyDescent="0.2">
      <c r="B311" s="15"/>
      <c r="E311" s="18"/>
      <c r="F311" s="18"/>
      <c r="I311" s="18"/>
      <c r="J311" s="18"/>
    </row>
    <row r="312" spans="2:14" x14ac:dyDescent="0.2">
      <c r="B312" s="15"/>
      <c r="E312" s="18"/>
      <c r="F312" s="18"/>
      <c r="I312" s="18"/>
      <c r="J312" s="18"/>
    </row>
    <row r="313" spans="2:14" x14ac:dyDescent="0.2">
      <c r="B313" s="15"/>
      <c r="E313" s="17"/>
      <c r="F313" s="17"/>
      <c r="G313" s="13"/>
      <c r="H313" s="13"/>
      <c r="I313" s="17"/>
      <c r="J313" s="17"/>
      <c r="K313" s="13"/>
      <c r="L313" s="13"/>
      <c r="M313" s="13"/>
      <c r="N313" s="13"/>
    </row>
    <row r="314" spans="2:14" x14ac:dyDescent="0.2">
      <c r="B314" s="15"/>
      <c r="E314" s="18"/>
      <c r="F314" s="18"/>
      <c r="I314" s="18"/>
      <c r="J314" s="18"/>
    </row>
    <row r="315" spans="2:14" x14ac:dyDescent="0.2">
      <c r="B315" s="15"/>
      <c r="E315" s="17"/>
      <c r="F315" s="17"/>
      <c r="G315" s="13"/>
      <c r="H315" s="13"/>
      <c r="I315" s="17"/>
      <c r="J315" s="17"/>
      <c r="K315" s="13"/>
      <c r="L315" s="13"/>
      <c r="M315" s="13"/>
      <c r="N315" s="13"/>
    </row>
    <row r="316" spans="2:14" x14ac:dyDescent="0.2">
      <c r="B316" s="15"/>
      <c r="E316" s="18"/>
      <c r="F316" s="18"/>
      <c r="I316" s="18"/>
      <c r="J316" s="18"/>
    </row>
    <row r="317" spans="2:14" x14ac:dyDescent="0.2">
      <c r="E317" s="17"/>
      <c r="F317" s="17"/>
      <c r="G317" s="13"/>
      <c r="H317" s="13"/>
      <c r="I317" s="17"/>
      <c r="J317" s="17"/>
      <c r="K317" s="13"/>
      <c r="L317" s="13"/>
      <c r="M317" s="13"/>
      <c r="N317" s="13"/>
    </row>
    <row r="318" spans="2:14" x14ac:dyDescent="0.2">
      <c r="B318" s="16"/>
      <c r="E318" s="17"/>
      <c r="F318" s="17"/>
      <c r="G318" s="13"/>
      <c r="H318" s="13"/>
      <c r="I318" s="17"/>
      <c r="J318" s="17"/>
      <c r="K318" s="13"/>
      <c r="L318" s="13"/>
    </row>
    <row r="319" spans="2:14" x14ac:dyDescent="0.2">
      <c r="B319" s="16"/>
      <c r="E319" s="17"/>
      <c r="F319" s="17"/>
      <c r="G319" s="13"/>
      <c r="H319" s="13"/>
      <c r="I319" s="17"/>
      <c r="J319" s="17"/>
      <c r="K319" s="13"/>
      <c r="L319" s="13"/>
      <c r="M319" s="13"/>
      <c r="N319" s="13"/>
    </row>
    <row r="320" spans="2:14" x14ac:dyDescent="0.2">
      <c r="B320" s="16"/>
      <c r="E320" s="17"/>
      <c r="F320" s="17"/>
      <c r="G320" s="13"/>
      <c r="H320" s="13"/>
      <c r="I320" s="17"/>
      <c r="J320" s="17"/>
      <c r="K320" s="13"/>
      <c r="L320" s="13"/>
    </row>
    <row r="321" spans="2:14" x14ac:dyDescent="0.2">
      <c r="B321" s="16"/>
      <c r="E321" s="17"/>
      <c r="F321" s="17"/>
      <c r="G321" s="13"/>
      <c r="H321" s="13"/>
      <c r="I321" s="17"/>
      <c r="J321" s="17"/>
      <c r="K321" s="13"/>
      <c r="L321" s="13"/>
    </row>
    <row r="322" spans="2:14" x14ac:dyDescent="0.2">
      <c r="B322" s="15"/>
      <c r="E322" s="17"/>
      <c r="F322" s="17"/>
      <c r="G322" s="13"/>
      <c r="H322" s="13"/>
      <c r="I322" s="17"/>
      <c r="J322" s="17"/>
      <c r="K322" s="13"/>
      <c r="L322" s="13"/>
      <c r="M322" s="13"/>
      <c r="N322" s="13"/>
    </row>
    <row r="323" spans="2:14" x14ac:dyDescent="0.2">
      <c r="B323" s="16"/>
      <c r="E323" s="17"/>
      <c r="F323" s="17"/>
      <c r="G323" s="13"/>
      <c r="H323" s="13"/>
      <c r="I323" s="17"/>
      <c r="J323" s="17"/>
      <c r="K323" s="13"/>
      <c r="L323" s="13"/>
    </row>
    <row r="324" spans="2:14" x14ac:dyDescent="0.2">
      <c r="B324" s="15"/>
      <c r="E324" s="17"/>
      <c r="F324" s="17"/>
      <c r="G324" s="13"/>
      <c r="H324" s="13"/>
      <c r="I324" s="17"/>
      <c r="J324" s="17"/>
      <c r="K324" s="13"/>
      <c r="L324" s="13"/>
      <c r="M324" s="13"/>
      <c r="N324" s="13"/>
    </row>
    <row r="325" spans="2:14" x14ac:dyDescent="0.2">
      <c r="B325" s="15"/>
      <c r="E325" s="18"/>
      <c r="F325" s="18"/>
      <c r="I325" s="18"/>
      <c r="J325" s="18"/>
    </row>
    <row r="326" spans="2:14" x14ac:dyDescent="0.2">
      <c r="B326" s="16"/>
      <c r="E326" s="17"/>
      <c r="F326" s="17"/>
      <c r="G326" s="13"/>
      <c r="H326" s="13"/>
      <c r="I326" s="17"/>
      <c r="J326" s="17"/>
      <c r="K326" s="13"/>
      <c r="L326" s="13"/>
      <c r="M326" s="13"/>
      <c r="N326" s="13"/>
    </row>
    <row r="327" spans="2:14" x14ac:dyDescent="0.2">
      <c r="B327" s="15"/>
      <c r="E327" s="18"/>
      <c r="F327" s="18"/>
      <c r="I327" s="18"/>
      <c r="J327" s="18"/>
    </row>
    <row r="328" spans="2:14" x14ac:dyDescent="0.2">
      <c r="B328" s="16"/>
      <c r="E328" s="17"/>
      <c r="F328" s="17"/>
      <c r="G328" s="13"/>
      <c r="H328" s="13"/>
      <c r="I328" s="17"/>
      <c r="J328" s="17"/>
      <c r="K328" s="13"/>
      <c r="L328" s="13"/>
      <c r="M328" s="13"/>
      <c r="N328" s="13"/>
    </row>
    <row r="329" spans="2:14" x14ac:dyDescent="0.2">
      <c r="B329" s="15"/>
      <c r="E329" s="18"/>
      <c r="F329" s="18"/>
      <c r="I329" s="18"/>
      <c r="J329" s="18"/>
    </row>
    <row r="330" spans="2:14" x14ac:dyDescent="0.2">
      <c r="B330" s="16"/>
      <c r="E330" s="17"/>
      <c r="F330" s="17"/>
      <c r="G330" s="13"/>
      <c r="H330" s="13"/>
      <c r="I330" s="17"/>
      <c r="J330" s="17"/>
      <c r="K330" s="13"/>
      <c r="L330" s="13"/>
    </row>
    <row r="331" spans="2:14" x14ac:dyDescent="0.2">
      <c r="B331" s="15"/>
      <c r="E331" s="17"/>
      <c r="F331" s="17"/>
      <c r="G331" s="13"/>
      <c r="H331" s="13"/>
      <c r="I331" s="17"/>
      <c r="J331" s="17"/>
      <c r="K331" s="13"/>
      <c r="L331" s="13"/>
      <c r="M331" s="13"/>
      <c r="N331" s="13"/>
    </row>
    <row r="332" spans="2:14" x14ac:dyDescent="0.2">
      <c r="B332" s="16"/>
      <c r="E332" s="17"/>
      <c r="F332" s="17"/>
      <c r="G332" s="13"/>
      <c r="H332" s="13"/>
      <c r="I332" s="17"/>
      <c r="J332" s="17"/>
      <c r="K332" s="13"/>
      <c r="L332" s="13"/>
    </row>
    <row r="333" spans="2:14" x14ac:dyDescent="0.2">
      <c r="B333" s="15"/>
      <c r="E333" s="17"/>
      <c r="F333" s="17"/>
      <c r="G333" s="13"/>
      <c r="H333" s="13"/>
      <c r="I333" s="17"/>
      <c r="J333" s="17"/>
      <c r="K333" s="13"/>
      <c r="L333" s="13"/>
      <c r="M333" s="13"/>
      <c r="N333" s="13"/>
    </row>
    <row r="334" spans="2:14" x14ac:dyDescent="0.2">
      <c r="B334" s="15"/>
      <c r="E334" s="18"/>
      <c r="F334" s="18"/>
      <c r="I334" s="18"/>
      <c r="J334" s="18"/>
    </row>
    <row r="335" spans="2:14" x14ac:dyDescent="0.2">
      <c r="B335" s="16"/>
      <c r="E335" s="17"/>
      <c r="F335" s="17"/>
      <c r="G335" s="13"/>
      <c r="H335" s="13"/>
      <c r="I335" s="17"/>
      <c r="J335" s="17"/>
      <c r="K335" s="13"/>
      <c r="L335" s="13"/>
      <c r="M335" s="13"/>
      <c r="N335" s="13"/>
    </row>
    <row r="336" spans="2:14" x14ac:dyDescent="0.2">
      <c r="B336" s="15"/>
      <c r="E336" s="18"/>
      <c r="F336" s="18"/>
      <c r="I336" s="18"/>
      <c r="J336" s="18"/>
    </row>
    <row r="337" spans="2:14" x14ac:dyDescent="0.2">
      <c r="B337" s="16"/>
      <c r="E337" s="17"/>
      <c r="F337" s="17"/>
      <c r="G337" s="13"/>
      <c r="H337" s="13"/>
      <c r="I337" s="17"/>
      <c r="J337" s="17"/>
      <c r="K337" s="13"/>
      <c r="L337" s="13"/>
      <c r="M337" s="13"/>
      <c r="N337" s="13"/>
    </row>
    <row r="338" spans="2:14" x14ac:dyDescent="0.2">
      <c r="B338" s="15"/>
      <c r="E338" s="18"/>
      <c r="F338" s="18"/>
      <c r="I338" s="18"/>
      <c r="J338" s="18"/>
    </row>
    <row r="339" spans="2:14" x14ac:dyDescent="0.2">
      <c r="B339" s="16"/>
      <c r="E339" s="17"/>
      <c r="F339" s="17"/>
      <c r="G339" s="13"/>
      <c r="H339" s="13"/>
      <c r="I339" s="17"/>
      <c r="J339" s="17"/>
      <c r="K339" s="13"/>
      <c r="L339" s="13"/>
      <c r="M339" s="13"/>
      <c r="N339" s="13"/>
    </row>
    <row r="340" spans="2:14" x14ac:dyDescent="0.2">
      <c r="B340" s="15"/>
      <c r="E340" s="17"/>
      <c r="F340" s="17"/>
      <c r="G340" s="13"/>
      <c r="H340" s="13"/>
      <c r="I340" s="17"/>
      <c r="J340" s="17"/>
      <c r="K340" s="13"/>
      <c r="L340" s="13"/>
      <c r="M340" s="13"/>
      <c r="N340" s="13"/>
    </row>
    <row r="341" spans="2:14" x14ac:dyDescent="0.2">
      <c r="B341" s="16"/>
      <c r="E341" s="17"/>
      <c r="F341" s="17"/>
      <c r="G341" s="13"/>
      <c r="H341" s="13"/>
      <c r="I341" s="17"/>
      <c r="J341" s="17"/>
      <c r="K341" s="13"/>
      <c r="L341" s="13"/>
    </row>
    <row r="342" spans="2:14" x14ac:dyDescent="0.2">
      <c r="B342" s="15"/>
    </row>
    <row r="343" spans="2:14" x14ac:dyDescent="0.2">
      <c r="B343" s="15"/>
      <c r="E343" s="17"/>
      <c r="F343" s="17"/>
      <c r="G343" s="13"/>
      <c r="H343" s="13"/>
      <c r="I343" s="17"/>
      <c r="J343" s="17"/>
      <c r="K343" s="13"/>
      <c r="L343" s="13"/>
      <c r="M343" s="13"/>
      <c r="N343" s="13"/>
    </row>
    <row r="344" spans="2:14" x14ac:dyDescent="0.2">
      <c r="B344" s="16"/>
      <c r="E344" s="17"/>
      <c r="F344" s="17"/>
      <c r="G344" s="13"/>
      <c r="H344" s="13"/>
      <c r="I344" s="17"/>
      <c r="J344" s="17"/>
      <c r="K344" s="13"/>
      <c r="L344" s="13"/>
      <c r="M344" s="13"/>
      <c r="N344" s="13"/>
    </row>
    <row r="345" spans="2:14" x14ac:dyDescent="0.2">
      <c r="B345" s="15"/>
      <c r="E345" s="17"/>
      <c r="F345" s="17"/>
      <c r="G345" s="13"/>
      <c r="H345" s="13"/>
      <c r="I345" s="17"/>
      <c r="J345" s="17"/>
      <c r="K345" s="13"/>
      <c r="L345" s="13"/>
      <c r="M345" s="13"/>
      <c r="N345" s="13"/>
    </row>
    <row r="346" spans="2:14" x14ac:dyDescent="0.2">
      <c r="B346" s="16"/>
      <c r="E346" s="17"/>
      <c r="F346" s="17"/>
      <c r="G346" s="13"/>
      <c r="H346" s="13"/>
      <c r="I346" s="17"/>
      <c r="J346" s="17"/>
      <c r="K346" s="13"/>
      <c r="L346" s="13"/>
      <c r="M346" s="13"/>
      <c r="N346" s="13"/>
    </row>
    <row r="347" spans="2:14" x14ac:dyDescent="0.2">
      <c r="B347" s="15"/>
      <c r="E347" s="17"/>
      <c r="F347" s="17"/>
      <c r="G347" s="13"/>
      <c r="H347" s="13"/>
      <c r="I347" s="17"/>
      <c r="J347" s="17"/>
      <c r="K347" s="13"/>
      <c r="L347" s="13"/>
      <c r="M347" s="13"/>
      <c r="N347" s="13"/>
    </row>
    <row r="348" spans="2:14" x14ac:dyDescent="0.2">
      <c r="B348" s="16"/>
      <c r="E348" s="17"/>
      <c r="F348" s="17"/>
      <c r="G348" s="13"/>
      <c r="H348" s="13"/>
      <c r="I348" s="17"/>
      <c r="J348" s="17"/>
      <c r="K348" s="13"/>
      <c r="L348" s="13"/>
      <c r="M348" s="13"/>
      <c r="N348" s="13"/>
    </row>
    <row r="349" spans="2:14" x14ac:dyDescent="0.2">
      <c r="B349" s="15"/>
      <c r="E349" s="18"/>
      <c r="F349" s="18"/>
      <c r="I349" s="18"/>
      <c r="J349" s="18"/>
    </row>
    <row r="350" spans="2:14" x14ac:dyDescent="0.2">
      <c r="B350" s="16"/>
      <c r="E350" s="17"/>
      <c r="F350" s="17"/>
      <c r="G350" s="13"/>
      <c r="H350" s="13"/>
      <c r="I350" s="17"/>
      <c r="J350" s="17"/>
      <c r="K350" s="13"/>
      <c r="L350" s="13"/>
      <c r="M350" s="13"/>
      <c r="N350" s="13"/>
    </row>
    <row r="351" spans="2:14" x14ac:dyDescent="0.2">
      <c r="B351" s="15"/>
      <c r="E351" s="18"/>
      <c r="F351" s="18"/>
      <c r="I351" s="18"/>
      <c r="J351" s="18"/>
    </row>
    <row r="352" spans="2:14" x14ac:dyDescent="0.2">
      <c r="B352" s="16"/>
      <c r="E352" s="17"/>
      <c r="F352" s="17"/>
      <c r="G352" s="13"/>
      <c r="H352" s="13"/>
      <c r="I352" s="17"/>
      <c r="J352" s="17"/>
      <c r="K352" s="13"/>
      <c r="L352" s="13"/>
      <c r="M352" s="13"/>
      <c r="N352" s="13"/>
    </row>
    <row r="353" spans="2:14" x14ac:dyDescent="0.2">
      <c r="B353" s="15"/>
      <c r="E353" s="18"/>
      <c r="F353" s="18"/>
      <c r="I353" s="18"/>
      <c r="J353" s="18"/>
    </row>
    <row r="354" spans="2:14" x14ac:dyDescent="0.2">
      <c r="B354" s="16"/>
      <c r="E354" s="17"/>
      <c r="F354" s="17"/>
      <c r="G354" s="13"/>
      <c r="H354" s="13"/>
      <c r="I354" s="17"/>
      <c r="J354" s="17"/>
      <c r="K354" s="13"/>
      <c r="L354" s="13"/>
      <c r="M354" s="13"/>
      <c r="N354" s="13"/>
    </row>
    <row r="355" spans="2:14" x14ac:dyDescent="0.2">
      <c r="B355" s="16"/>
      <c r="E355" s="17"/>
      <c r="F355" s="17"/>
      <c r="G355" s="13"/>
      <c r="H355" s="13"/>
      <c r="I355" s="17"/>
      <c r="J355" s="17"/>
      <c r="K355" s="13"/>
      <c r="L355" s="13"/>
    </row>
    <row r="356" spans="2:14" x14ac:dyDescent="0.2">
      <c r="B356" s="15"/>
      <c r="E356" s="17"/>
      <c r="F356" s="17"/>
      <c r="G356" s="13"/>
      <c r="H356" s="13"/>
      <c r="I356" s="17"/>
      <c r="J356" s="17"/>
      <c r="K356" s="13"/>
      <c r="L356" s="13"/>
      <c r="M356" s="13"/>
      <c r="N356" s="13"/>
    </row>
    <row r="357" spans="2:14" x14ac:dyDescent="0.2">
      <c r="E357" s="18"/>
      <c r="F357" s="18"/>
      <c r="I357" s="18"/>
      <c r="J357" s="18"/>
    </row>
    <row r="358" spans="2:14" x14ac:dyDescent="0.2">
      <c r="B358" s="16"/>
      <c r="E358" s="17"/>
      <c r="F358" s="17"/>
      <c r="G358" s="13"/>
      <c r="H358" s="13"/>
      <c r="I358" s="17"/>
      <c r="J358" s="17"/>
      <c r="K358" s="13"/>
      <c r="L358" s="13"/>
      <c r="M358" s="13"/>
      <c r="N358" s="13"/>
    </row>
    <row r="359" spans="2:14" x14ac:dyDescent="0.2">
      <c r="B359" s="16"/>
      <c r="E359" s="17"/>
      <c r="F359" s="17"/>
      <c r="G359" s="13"/>
      <c r="H359" s="13"/>
      <c r="I359" s="17"/>
      <c r="J359" s="17"/>
      <c r="K359" s="13"/>
      <c r="L359" s="13"/>
    </row>
    <row r="360" spans="2:14" x14ac:dyDescent="0.2">
      <c r="B360" s="16"/>
      <c r="E360" s="17"/>
      <c r="F360" s="17"/>
      <c r="G360" s="13"/>
      <c r="H360" s="13"/>
      <c r="I360" s="17"/>
      <c r="J360" s="17"/>
      <c r="K360" s="13"/>
      <c r="L360" s="13"/>
      <c r="M360" s="13"/>
      <c r="N360" s="13"/>
    </row>
    <row r="361" spans="2:14" x14ac:dyDescent="0.2">
      <c r="B361" s="16"/>
      <c r="E361" s="17"/>
      <c r="F361" s="17"/>
      <c r="G361" s="13"/>
      <c r="H361" s="13"/>
      <c r="I361" s="17"/>
      <c r="J361" s="17"/>
      <c r="K361" s="13"/>
      <c r="L361" s="13"/>
    </row>
    <row r="362" spans="2:14" x14ac:dyDescent="0.2">
      <c r="B362" s="16"/>
      <c r="E362" s="17"/>
      <c r="F362" s="17"/>
      <c r="G362" s="13"/>
      <c r="H362" s="13"/>
      <c r="I362" s="17"/>
      <c r="J362" s="17"/>
      <c r="K362" s="13"/>
      <c r="L362" s="13"/>
    </row>
    <row r="363" spans="2:14" x14ac:dyDescent="0.2">
      <c r="B363" s="16"/>
      <c r="E363" s="17"/>
      <c r="F363" s="17"/>
      <c r="G363" s="13"/>
      <c r="H363" s="13"/>
      <c r="I363" s="17"/>
      <c r="J363" s="17"/>
      <c r="K363" s="13"/>
      <c r="L363" s="13"/>
    </row>
    <row r="364" spans="2:14" x14ac:dyDescent="0.2">
      <c r="B364" s="15"/>
      <c r="E364" s="17"/>
      <c r="F364" s="17"/>
      <c r="G364" s="13"/>
      <c r="H364" s="13"/>
      <c r="I364" s="17"/>
      <c r="J364" s="17"/>
      <c r="K364" s="13"/>
      <c r="L364" s="13"/>
      <c r="M364" s="13"/>
      <c r="N364" s="13"/>
    </row>
    <row r="365" spans="2:14" x14ac:dyDescent="0.2">
      <c r="B365" s="16"/>
      <c r="E365" s="17"/>
      <c r="F365" s="17"/>
      <c r="G365" s="13"/>
      <c r="H365" s="13"/>
      <c r="I365" s="17"/>
      <c r="J365" s="17"/>
      <c r="K365" s="13"/>
      <c r="L365" s="13"/>
      <c r="M365" s="13"/>
      <c r="N365" s="13"/>
    </row>
    <row r="366" spans="2:14" x14ac:dyDescent="0.2">
      <c r="B366" s="15"/>
      <c r="E366" s="18"/>
      <c r="F366" s="18"/>
      <c r="I366" s="18"/>
      <c r="J366" s="18"/>
    </row>
    <row r="367" spans="2:14" x14ac:dyDescent="0.2">
      <c r="B367" s="16"/>
      <c r="E367" s="17"/>
      <c r="F367" s="17"/>
      <c r="G367" s="13"/>
      <c r="H367" s="13"/>
      <c r="I367" s="17"/>
      <c r="J367" s="17"/>
      <c r="K367" s="13"/>
      <c r="L367" s="13"/>
      <c r="M367" s="13"/>
      <c r="N367" s="13"/>
    </row>
    <row r="368" spans="2:14" x14ac:dyDescent="0.2">
      <c r="B368" s="15"/>
      <c r="E368" s="18"/>
      <c r="F368" s="18"/>
      <c r="I368" s="18"/>
      <c r="J368" s="18"/>
    </row>
    <row r="369" spans="2:14" x14ac:dyDescent="0.2">
      <c r="B369" s="16"/>
      <c r="E369" s="17"/>
      <c r="F369" s="17"/>
      <c r="G369" s="13"/>
      <c r="H369" s="13"/>
      <c r="I369" s="17"/>
      <c r="J369" s="17"/>
      <c r="K369" s="13"/>
      <c r="L369" s="13"/>
      <c r="M369" s="13"/>
      <c r="N369" s="13"/>
    </row>
    <row r="370" spans="2:14" x14ac:dyDescent="0.2">
      <c r="B370" s="15"/>
      <c r="E370" s="18"/>
      <c r="F370" s="18"/>
      <c r="I370" s="18"/>
      <c r="J370" s="18"/>
    </row>
    <row r="371" spans="2:14" x14ac:dyDescent="0.2">
      <c r="B371" s="16"/>
      <c r="E371" s="17"/>
      <c r="F371" s="17"/>
      <c r="G371" s="13"/>
      <c r="H371" s="13"/>
      <c r="I371" s="17"/>
      <c r="J371" s="17"/>
      <c r="K371" s="13"/>
      <c r="L371" s="13"/>
    </row>
    <row r="372" spans="2:14" x14ac:dyDescent="0.2">
      <c r="B372" s="15"/>
      <c r="E372" s="18"/>
      <c r="F372" s="18"/>
      <c r="I372" s="18"/>
      <c r="J372" s="18"/>
    </row>
    <row r="373" spans="2:14" x14ac:dyDescent="0.2">
      <c r="B373" s="16"/>
      <c r="E373" s="17"/>
      <c r="F373" s="17"/>
      <c r="G373" s="13"/>
      <c r="H373" s="13"/>
      <c r="I373" s="17"/>
      <c r="J373" s="17"/>
      <c r="K373" s="13"/>
      <c r="L373" s="13"/>
      <c r="M373" s="13"/>
      <c r="N373" s="13"/>
    </row>
    <row r="374" spans="2:14" x14ac:dyDescent="0.2">
      <c r="B374" s="15"/>
      <c r="E374" s="17"/>
      <c r="F374" s="17"/>
      <c r="G374" s="13"/>
      <c r="H374" s="13"/>
      <c r="I374" s="17"/>
      <c r="J374" s="17"/>
      <c r="K374" s="13"/>
      <c r="L374" s="13"/>
      <c r="M374" s="13"/>
      <c r="N374" s="13"/>
    </row>
    <row r="375" spans="2:14" x14ac:dyDescent="0.2">
      <c r="B375" s="16"/>
      <c r="E375" s="17"/>
      <c r="F375" s="17"/>
      <c r="G375" s="13"/>
      <c r="H375" s="13"/>
      <c r="I375" s="17"/>
      <c r="J375" s="17"/>
      <c r="K375" s="13"/>
      <c r="L375" s="13"/>
    </row>
    <row r="376" spans="2:14" x14ac:dyDescent="0.2">
      <c r="B376" s="15"/>
      <c r="E376" s="17"/>
      <c r="F376" s="17"/>
      <c r="G376" s="13"/>
      <c r="H376" s="13"/>
      <c r="I376" s="17"/>
      <c r="J376" s="17"/>
      <c r="K376" s="13"/>
      <c r="L376" s="13"/>
      <c r="M376" s="13"/>
      <c r="N376" s="13"/>
    </row>
    <row r="377" spans="2:14" x14ac:dyDescent="0.2">
      <c r="B377" s="15"/>
      <c r="E377" s="18"/>
      <c r="F377" s="18"/>
      <c r="I377" s="18"/>
      <c r="J377" s="18"/>
    </row>
    <row r="378" spans="2:14" x14ac:dyDescent="0.2">
      <c r="B378" s="15"/>
      <c r="E378" s="17"/>
      <c r="F378" s="17"/>
      <c r="G378" s="13"/>
      <c r="H378" s="13"/>
      <c r="I378" s="17"/>
      <c r="J378" s="17"/>
      <c r="K378" s="13"/>
      <c r="L378" s="13"/>
      <c r="M378" s="13"/>
      <c r="N378" s="13"/>
    </row>
    <row r="379" spans="2:14" x14ac:dyDescent="0.2">
      <c r="B379" s="16"/>
      <c r="E379" s="17"/>
      <c r="F379" s="17"/>
      <c r="G379" s="13"/>
      <c r="H379" s="13"/>
      <c r="I379" s="17"/>
      <c r="J379" s="17"/>
      <c r="K379" s="13"/>
      <c r="L379" s="13"/>
    </row>
    <row r="380" spans="2:14" x14ac:dyDescent="0.2">
      <c r="B380" s="16"/>
      <c r="E380" s="17"/>
      <c r="F380" s="17"/>
      <c r="G380" s="13"/>
      <c r="H380" s="13"/>
      <c r="I380" s="17"/>
      <c r="J380" s="17"/>
      <c r="K380" s="13"/>
      <c r="L380" s="13"/>
      <c r="M380" s="13"/>
      <c r="N380" s="13"/>
    </row>
    <row r="381" spans="2:14" x14ac:dyDescent="0.2">
      <c r="B381" s="15"/>
      <c r="E381" s="18"/>
      <c r="F381" s="18"/>
      <c r="I381" s="18"/>
      <c r="J381" s="18"/>
    </row>
    <row r="382" spans="2:14" x14ac:dyDescent="0.2">
      <c r="B382" s="16"/>
      <c r="E382" s="17"/>
      <c r="F382" s="17"/>
      <c r="G382" s="13"/>
      <c r="H382" s="13"/>
      <c r="I382" s="17"/>
      <c r="J382" s="17"/>
      <c r="K382" s="13"/>
      <c r="L382" s="13"/>
      <c r="M382" s="13"/>
      <c r="N382" s="13"/>
    </row>
    <row r="383" spans="2:14" x14ac:dyDescent="0.2">
      <c r="B383" s="15"/>
      <c r="E383" s="18"/>
      <c r="F383" s="18"/>
      <c r="I383" s="18"/>
      <c r="J383" s="18"/>
    </row>
    <row r="384" spans="2:14" x14ac:dyDescent="0.2">
      <c r="B384" s="16"/>
      <c r="E384" s="17"/>
      <c r="F384" s="17"/>
      <c r="G384" s="13"/>
      <c r="H384" s="13"/>
      <c r="I384" s="17"/>
      <c r="J384" s="17"/>
      <c r="K384" s="13"/>
      <c r="L384" s="13"/>
      <c r="M384" s="13"/>
      <c r="N384" s="13"/>
    </row>
    <row r="385" spans="2:14" x14ac:dyDescent="0.2">
      <c r="B385" s="15"/>
      <c r="E385" s="18"/>
      <c r="F385" s="18"/>
      <c r="I385" s="18"/>
      <c r="J385" s="18"/>
    </row>
    <row r="386" spans="2:14" x14ac:dyDescent="0.2">
      <c r="B386" s="15"/>
      <c r="E386" s="17"/>
      <c r="F386" s="17"/>
      <c r="G386" s="13"/>
      <c r="H386" s="13"/>
      <c r="I386" s="17"/>
      <c r="J386" s="17"/>
      <c r="K386" s="13"/>
      <c r="L386" s="13"/>
      <c r="M386" s="13"/>
      <c r="N386" s="13"/>
    </row>
    <row r="387" spans="2:14" x14ac:dyDescent="0.2">
      <c r="B387" s="15"/>
      <c r="E387" s="18"/>
      <c r="F387" s="18"/>
      <c r="I387" s="18"/>
      <c r="J387" s="18"/>
    </row>
    <row r="388" spans="2:14" x14ac:dyDescent="0.2">
      <c r="B388" s="16"/>
      <c r="E388" s="17"/>
      <c r="F388" s="17"/>
      <c r="G388" s="13"/>
      <c r="H388" s="13"/>
      <c r="I388" s="17"/>
      <c r="J388" s="17"/>
      <c r="K388" s="13"/>
      <c r="L388" s="13"/>
      <c r="M388" s="13"/>
      <c r="N388" s="13"/>
    </row>
    <row r="389" spans="2:14" x14ac:dyDescent="0.2">
      <c r="B389" s="16"/>
      <c r="E389" s="17"/>
      <c r="F389" s="17"/>
      <c r="G389" s="13"/>
      <c r="H389" s="13"/>
      <c r="I389" s="17"/>
      <c r="J389" s="17"/>
      <c r="K389" s="13"/>
      <c r="L389" s="13"/>
    </row>
    <row r="390" spans="2:14" x14ac:dyDescent="0.2">
      <c r="B390" s="15"/>
      <c r="E390" s="18"/>
      <c r="F390" s="18"/>
      <c r="I390" s="18"/>
      <c r="J390" s="18"/>
    </row>
    <row r="391" spans="2:14" x14ac:dyDescent="0.2">
      <c r="B391" s="16"/>
      <c r="E391" s="17"/>
      <c r="F391" s="17"/>
      <c r="G391" s="13"/>
      <c r="H391" s="13"/>
      <c r="I391" s="17"/>
      <c r="J391" s="17"/>
      <c r="K391" s="13"/>
      <c r="L391" s="13"/>
    </row>
    <row r="392" spans="2:14" x14ac:dyDescent="0.2">
      <c r="B392" s="15"/>
    </row>
    <row r="393" spans="2:14" x14ac:dyDescent="0.2">
      <c r="B393" s="16"/>
      <c r="E393" s="17"/>
      <c r="F393" s="17"/>
      <c r="G393" s="13"/>
      <c r="H393" s="13"/>
      <c r="I393" s="17"/>
      <c r="J393" s="17"/>
      <c r="K393" s="13"/>
      <c r="L393" s="13"/>
      <c r="M393" s="13"/>
      <c r="N393" s="13"/>
    </row>
    <row r="394" spans="2:14" x14ac:dyDescent="0.2">
      <c r="B394" s="15"/>
      <c r="E394" s="17"/>
      <c r="F394" s="17"/>
      <c r="G394" s="13"/>
      <c r="H394" s="13"/>
      <c r="I394" s="17"/>
      <c r="J394" s="17"/>
      <c r="K394" s="13"/>
      <c r="L394" s="13"/>
      <c r="M394" s="13"/>
      <c r="N394" s="13"/>
    </row>
    <row r="395" spans="2:14" x14ac:dyDescent="0.2">
      <c r="B395" s="16"/>
      <c r="E395" s="17"/>
      <c r="F395" s="17"/>
      <c r="G395" s="13"/>
      <c r="H395" s="13"/>
      <c r="I395" s="17"/>
      <c r="J395" s="17"/>
      <c r="K395" s="13"/>
      <c r="L395" s="13"/>
      <c r="M395" s="13"/>
      <c r="N395" s="13"/>
    </row>
    <row r="396" spans="2:14" x14ac:dyDescent="0.2">
      <c r="B396" s="15"/>
      <c r="E396" s="17"/>
      <c r="F396" s="17"/>
      <c r="G396" s="13"/>
      <c r="H396" s="13"/>
      <c r="I396" s="17"/>
      <c r="J396" s="17"/>
      <c r="K396" s="13"/>
      <c r="L396" s="13"/>
      <c r="M396" s="13"/>
      <c r="N396" s="13"/>
    </row>
    <row r="397" spans="2:14" x14ac:dyDescent="0.2">
      <c r="B397" s="16"/>
      <c r="E397" s="17"/>
      <c r="F397" s="17"/>
      <c r="G397" s="13"/>
      <c r="H397" s="13"/>
      <c r="I397" s="17"/>
      <c r="J397" s="17"/>
      <c r="K397" s="13"/>
      <c r="L397" s="13"/>
    </row>
    <row r="398" spans="2:14" x14ac:dyDescent="0.2">
      <c r="B398" s="15"/>
    </row>
    <row r="399" spans="2:14" x14ac:dyDescent="0.2">
      <c r="B399" s="16"/>
      <c r="E399" s="17"/>
      <c r="F399" s="17"/>
      <c r="G399" s="13"/>
      <c r="H399" s="13"/>
      <c r="I399" s="17"/>
      <c r="J399" s="17"/>
      <c r="K399" s="13"/>
      <c r="L399" s="13"/>
      <c r="M399" s="13"/>
      <c r="N399" s="13"/>
    </row>
    <row r="400" spans="2:14" x14ac:dyDescent="0.2">
      <c r="B400" s="15"/>
      <c r="E400" s="17"/>
      <c r="F400" s="17"/>
      <c r="G400" s="13"/>
      <c r="H400" s="13"/>
      <c r="I400" s="17"/>
      <c r="J400" s="17"/>
      <c r="K400" s="13"/>
      <c r="L400" s="13"/>
      <c r="M400" s="13"/>
      <c r="N400" s="13"/>
    </row>
    <row r="401" spans="2:14" x14ac:dyDescent="0.2">
      <c r="B401" s="16"/>
      <c r="E401" s="17"/>
      <c r="F401" s="17"/>
      <c r="G401" s="13"/>
      <c r="H401" s="13"/>
      <c r="I401" s="17"/>
      <c r="J401" s="17"/>
      <c r="K401" s="13"/>
      <c r="L401" s="13"/>
      <c r="M401" s="13"/>
      <c r="N401" s="13"/>
    </row>
    <row r="402" spans="2:14" x14ac:dyDescent="0.2">
      <c r="B402" s="15"/>
      <c r="E402" s="17"/>
      <c r="F402" s="17"/>
      <c r="G402" s="13"/>
      <c r="H402" s="13"/>
      <c r="I402" s="17"/>
      <c r="J402" s="17"/>
      <c r="K402" s="13"/>
      <c r="L402" s="13"/>
      <c r="M402" s="13"/>
      <c r="N402" s="13"/>
    </row>
    <row r="403" spans="2:14" x14ac:dyDescent="0.2">
      <c r="B403" s="16"/>
      <c r="E403" s="17"/>
      <c r="F403" s="17"/>
      <c r="G403" s="13"/>
      <c r="H403" s="13"/>
      <c r="I403" s="17"/>
      <c r="J403" s="17"/>
      <c r="K403" s="13"/>
      <c r="L403" s="13"/>
    </row>
    <row r="404" spans="2:14" x14ac:dyDescent="0.2">
      <c r="B404" s="15"/>
    </row>
    <row r="405" spans="2:14" x14ac:dyDescent="0.2">
      <c r="B405" s="15"/>
      <c r="E405" s="17"/>
      <c r="F405" s="17"/>
      <c r="G405" s="13"/>
      <c r="H405" s="13"/>
      <c r="I405" s="17"/>
      <c r="J405" s="17"/>
      <c r="K405" s="13"/>
      <c r="L405" s="13"/>
      <c r="M405" s="13"/>
      <c r="N405" s="13"/>
    </row>
    <row r="406" spans="2:14" x14ac:dyDescent="0.2">
      <c r="B406" s="15"/>
      <c r="E406" s="17"/>
      <c r="F406" s="17"/>
      <c r="G406" s="13"/>
      <c r="H406" s="13"/>
      <c r="I406" s="17"/>
      <c r="J406" s="17"/>
      <c r="K406" s="13"/>
      <c r="L406" s="13"/>
      <c r="M406" s="13"/>
      <c r="N406" s="13"/>
    </row>
    <row r="407" spans="2:14" x14ac:dyDescent="0.2">
      <c r="E407" s="17"/>
      <c r="F407" s="17"/>
      <c r="G407" s="13"/>
      <c r="H407" s="13"/>
      <c r="I407" s="17"/>
      <c r="J407" s="17"/>
      <c r="K407" s="13"/>
      <c r="L407" s="13"/>
      <c r="M407" s="13"/>
      <c r="N407" s="13"/>
    </row>
    <row r="408" spans="2:14" x14ac:dyDescent="0.2">
      <c r="B408" s="16"/>
      <c r="E408" s="17"/>
      <c r="F408" s="17"/>
      <c r="G408" s="13"/>
      <c r="H408" s="13"/>
      <c r="I408" s="17"/>
      <c r="J408" s="17"/>
      <c r="K408" s="13"/>
      <c r="L408" s="13"/>
      <c r="M408" s="13"/>
      <c r="N408" s="13"/>
    </row>
    <row r="409" spans="2:14" x14ac:dyDescent="0.2">
      <c r="B409" s="16"/>
      <c r="E409" s="17"/>
      <c r="F409" s="17"/>
      <c r="G409" s="13"/>
      <c r="H409" s="13"/>
      <c r="I409" s="17"/>
      <c r="J409" s="17"/>
      <c r="K409" s="13"/>
      <c r="L409" s="13"/>
      <c r="M409" s="13"/>
      <c r="N409" s="13"/>
    </row>
    <row r="410" spans="2:14" x14ac:dyDescent="0.2">
      <c r="B410" s="16"/>
      <c r="E410" s="17"/>
      <c r="F410" s="17"/>
      <c r="G410" s="13"/>
      <c r="H410" s="13"/>
      <c r="I410" s="17"/>
      <c r="J410" s="17"/>
      <c r="K410" s="13"/>
      <c r="L410" s="13"/>
      <c r="M410" s="13"/>
      <c r="N410" s="13"/>
    </row>
    <row r="411" spans="2:14" x14ac:dyDescent="0.2">
      <c r="B411" s="16"/>
      <c r="E411" s="17"/>
      <c r="F411" s="17"/>
      <c r="G411" s="13"/>
      <c r="H411" s="13"/>
      <c r="I411" s="17"/>
      <c r="J411" s="17"/>
      <c r="K411" s="13"/>
      <c r="L411" s="13"/>
    </row>
    <row r="412" spans="2:14" x14ac:dyDescent="0.2">
      <c r="B412" s="15"/>
      <c r="E412" s="18"/>
      <c r="F412" s="18"/>
      <c r="I412" s="18"/>
      <c r="J412" s="18"/>
    </row>
    <row r="413" spans="2:14" x14ac:dyDescent="0.2">
      <c r="E413" s="18"/>
      <c r="F413" s="18"/>
      <c r="I413" s="18"/>
      <c r="J413" s="18"/>
    </row>
    <row r="414" spans="2:14" x14ac:dyDescent="0.2">
      <c r="B414" s="16"/>
      <c r="E414" s="17"/>
      <c r="F414" s="17"/>
      <c r="G414" s="13"/>
      <c r="H414" s="13"/>
      <c r="I414" s="17"/>
      <c r="J414" s="17"/>
      <c r="K414" s="13"/>
      <c r="L414" s="13"/>
    </row>
    <row r="415" spans="2:14" x14ac:dyDescent="0.2">
      <c r="B415" s="16"/>
      <c r="E415" s="17"/>
      <c r="F415" s="17"/>
      <c r="G415" s="13"/>
      <c r="H415" s="13"/>
      <c r="I415" s="17"/>
      <c r="J415" s="17"/>
      <c r="K415" s="13"/>
      <c r="L415" s="13"/>
    </row>
    <row r="416" spans="2:14" x14ac:dyDescent="0.2">
      <c r="B416" s="16"/>
      <c r="E416" s="17"/>
      <c r="F416" s="17"/>
      <c r="G416" s="13"/>
      <c r="H416" s="13"/>
      <c r="I416" s="17"/>
      <c r="J416" s="17"/>
      <c r="K416" s="13"/>
      <c r="L416" s="13"/>
    </row>
    <row r="417" spans="2:14" x14ac:dyDescent="0.2">
      <c r="B417" s="16"/>
      <c r="E417" s="17"/>
      <c r="F417" s="17"/>
      <c r="G417" s="13"/>
      <c r="H417" s="13"/>
      <c r="I417" s="17"/>
      <c r="J417" s="17"/>
      <c r="K417" s="13"/>
      <c r="L417" s="13"/>
      <c r="M417" s="13"/>
      <c r="N417" s="13"/>
    </row>
    <row r="418" spans="2:14" x14ac:dyDescent="0.2">
      <c r="B418" s="15"/>
      <c r="E418" s="18"/>
      <c r="F418" s="18"/>
      <c r="I418" s="18"/>
      <c r="J418" s="18"/>
    </row>
    <row r="419" spans="2:14" x14ac:dyDescent="0.2">
      <c r="E419" s="18"/>
      <c r="F419" s="18"/>
      <c r="I419" s="18"/>
      <c r="J419" s="18"/>
    </row>
    <row r="420" spans="2:14" x14ac:dyDescent="0.2">
      <c r="B420" s="16"/>
      <c r="E420" s="17"/>
      <c r="F420" s="17"/>
      <c r="G420" s="13"/>
      <c r="H420" s="13"/>
      <c r="I420" s="17"/>
      <c r="J420" s="17"/>
      <c r="K420" s="13"/>
      <c r="L420" s="13"/>
    </row>
    <row r="421" spans="2:14" x14ac:dyDescent="0.2">
      <c r="B421" s="16"/>
      <c r="E421" s="17"/>
      <c r="F421" s="17"/>
      <c r="G421" s="13"/>
      <c r="H421" s="13"/>
      <c r="I421" s="17"/>
      <c r="J421" s="17"/>
      <c r="K421" s="13"/>
      <c r="L421" s="13"/>
      <c r="M421" s="13"/>
      <c r="N421" s="13"/>
    </row>
    <row r="422" spans="2:14" x14ac:dyDescent="0.2">
      <c r="B422" s="16"/>
      <c r="E422" s="17"/>
      <c r="F422" s="17"/>
      <c r="G422" s="13"/>
      <c r="H422" s="13"/>
      <c r="I422" s="17"/>
      <c r="J422" s="17"/>
      <c r="K422" s="13"/>
      <c r="L422" s="13"/>
    </row>
    <row r="423" spans="2:14" x14ac:dyDescent="0.2">
      <c r="B423" s="16"/>
      <c r="E423" s="17"/>
      <c r="F423" s="17"/>
      <c r="G423" s="13"/>
      <c r="H423" s="13"/>
      <c r="I423" s="17"/>
      <c r="J423" s="17"/>
      <c r="K423" s="13"/>
      <c r="L423" s="13"/>
    </row>
    <row r="424" spans="2:14" x14ac:dyDescent="0.2">
      <c r="B424" s="16"/>
      <c r="E424" s="17"/>
      <c r="F424" s="17"/>
      <c r="G424" s="13"/>
      <c r="H424" s="13"/>
      <c r="I424" s="17"/>
      <c r="J424" s="17"/>
      <c r="K424" s="13"/>
      <c r="L424" s="13"/>
    </row>
    <row r="425" spans="2:14" x14ac:dyDescent="0.2">
      <c r="B425" s="16"/>
      <c r="E425" s="17"/>
      <c r="F425" s="17"/>
      <c r="G425" s="13"/>
      <c r="H425" s="13"/>
      <c r="I425" s="17"/>
      <c r="J425" s="17"/>
      <c r="K425" s="13"/>
      <c r="L425" s="13"/>
    </row>
    <row r="426" spans="2:14" x14ac:dyDescent="0.2">
      <c r="B426" s="15"/>
      <c r="E426" s="18"/>
      <c r="F426" s="18"/>
      <c r="I426" s="18"/>
      <c r="J426" s="18"/>
    </row>
    <row r="427" spans="2:14" x14ac:dyDescent="0.2">
      <c r="B427" s="15"/>
      <c r="E427" s="18"/>
      <c r="F427" s="18"/>
      <c r="I427" s="18"/>
      <c r="J427" s="18"/>
    </row>
    <row r="428" spans="2:14" x14ac:dyDescent="0.2">
      <c r="B428" s="15"/>
      <c r="E428" s="17"/>
      <c r="F428" s="17"/>
      <c r="G428" s="13"/>
      <c r="H428" s="13"/>
      <c r="I428" s="17"/>
      <c r="J428" s="17"/>
      <c r="K428" s="13"/>
      <c r="L428" s="13"/>
      <c r="M428" s="13"/>
      <c r="N428" s="13"/>
    </row>
    <row r="429" spans="2:14" x14ac:dyDescent="0.2">
      <c r="B429" s="15"/>
      <c r="E429" s="17"/>
      <c r="F429" s="17"/>
      <c r="G429" s="13"/>
      <c r="H429" s="13"/>
      <c r="I429" s="17"/>
      <c r="J429" s="17"/>
      <c r="K429" s="13"/>
      <c r="L429" s="13"/>
      <c r="M429" s="13"/>
      <c r="N429" s="13"/>
    </row>
    <row r="430" spans="2:14" x14ac:dyDescent="0.2">
      <c r="B430" s="15"/>
      <c r="E430" s="18"/>
      <c r="F430" s="18"/>
      <c r="I430" s="18"/>
      <c r="J430" s="18"/>
    </row>
    <row r="431" spans="2:14" x14ac:dyDescent="0.2">
      <c r="B431" s="15"/>
      <c r="E431" s="18"/>
      <c r="F431" s="18"/>
      <c r="I431" s="18"/>
      <c r="J431" s="18"/>
    </row>
    <row r="432" spans="2:14" x14ac:dyDescent="0.2">
      <c r="B432" s="16"/>
      <c r="E432" s="17"/>
      <c r="F432" s="17"/>
      <c r="G432" s="13"/>
      <c r="H432" s="13"/>
      <c r="I432" s="17"/>
      <c r="J432" s="17"/>
      <c r="K432" s="13"/>
      <c r="L432" s="13"/>
    </row>
    <row r="433" spans="2:14" x14ac:dyDescent="0.2">
      <c r="B433" s="15"/>
      <c r="E433" s="18"/>
      <c r="F433" s="18"/>
      <c r="I433" s="18"/>
      <c r="J433" s="18"/>
    </row>
    <row r="434" spans="2:14" x14ac:dyDescent="0.2">
      <c r="B434" s="15"/>
      <c r="E434" s="18"/>
      <c r="F434" s="18"/>
      <c r="I434" s="18"/>
      <c r="J434" s="18"/>
    </row>
    <row r="435" spans="2:14" x14ac:dyDescent="0.2">
      <c r="B435" s="15"/>
      <c r="E435" s="18"/>
      <c r="F435" s="18"/>
      <c r="I435" s="18"/>
      <c r="J435" s="18"/>
    </row>
    <row r="436" spans="2:14" x14ac:dyDescent="0.2">
      <c r="B436" s="16"/>
      <c r="E436" s="17"/>
      <c r="F436" s="17"/>
      <c r="G436" s="13"/>
      <c r="H436" s="13"/>
      <c r="I436" s="17"/>
      <c r="J436" s="17"/>
      <c r="K436" s="13"/>
      <c r="L436" s="13"/>
      <c r="M436" s="13"/>
      <c r="N436" s="13"/>
    </row>
    <row r="437" spans="2:14" x14ac:dyDescent="0.2">
      <c r="B437" s="15"/>
      <c r="E437" s="18"/>
      <c r="F437" s="18"/>
      <c r="I437" s="18"/>
      <c r="J437" s="18"/>
    </row>
    <row r="438" spans="2:14" x14ac:dyDescent="0.2">
      <c r="B438" s="15"/>
      <c r="E438" s="18"/>
      <c r="F438" s="18"/>
      <c r="I438" s="18"/>
      <c r="J438" s="18"/>
    </row>
    <row r="439" spans="2:14" x14ac:dyDescent="0.2">
      <c r="B439" s="15"/>
      <c r="E439" s="17"/>
      <c r="F439" s="17"/>
      <c r="G439" s="13"/>
      <c r="H439" s="13"/>
      <c r="I439" s="17"/>
      <c r="J439" s="17"/>
      <c r="K439" s="13"/>
      <c r="L439" s="13"/>
      <c r="M439" s="13"/>
      <c r="N439" s="13"/>
    </row>
    <row r="440" spans="2:14" x14ac:dyDescent="0.2">
      <c r="B440" s="15"/>
      <c r="E440" s="18"/>
      <c r="F440" s="18"/>
      <c r="I440" s="18"/>
      <c r="J440" s="18"/>
    </row>
    <row r="441" spans="2:14" x14ac:dyDescent="0.2">
      <c r="B441" s="15"/>
      <c r="E441" s="18"/>
      <c r="F441" s="18"/>
      <c r="I441" s="18"/>
      <c r="J441" s="18"/>
    </row>
    <row r="442" spans="2:14" x14ac:dyDescent="0.2">
      <c r="B442" s="15"/>
      <c r="E442" s="17"/>
      <c r="F442" s="17"/>
      <c r="G442" s="13"/>
      <c r="H442" s="13"/>
      <c r="I442" s="17"/>
      <c r="J442" s="17"/>
      <c r="K442" s="13"/>
      <c r="L442" s="13"/>
      <c r="M442" s="13"/>
      <c r="N442" s="13"/>
    </row>
    <row r="443" spans="2:14" x14ac:dyDescent="0.2">
      <c r="B443" s="16"/>
      <c r="E443" s="17"/>
      <c r="F443" s="17"/>
      <c r="G443" s="13"/>
      <c r="H443" s="13"/>
      <c r="I443" s="17"/>
      <c r="J443" s="17"/>
      <c r="K443" s="13"/>
      <c r="L443" s="13"/>
      <c r="M443" s="13"/>
      <c r="N443" s="13"/>
    </row>
    <row r="444" spans="2:14" x14ac:dyDescent="0.2">
      <c r="B444" s="16"/>
      <c r="E444" s="17"/>
      <c r="F444" s="17"/>
      <c r="G444" s="13"/>
      <c r="H444" s="13"/>
      <c r="I444" s="17"/>
      <c r="J444" s="17"/>
      <c r="K444" s="13"/>
      <c r="L444" s="13"/>
    </row>
    <row r="445" spans="2:14" x14ac:dyDescent="0.2">
      <c r="B445" s="15"/>
    </row>
    <row r="446" spans="2:14" x14ac:dyDescent="0.2">
      <c r="B446" s="15"/>
      <c r="E446" s="17"/>
      <c r="F446" s="17"/>
      <c r="G446" s="13"/>
      <c r="H446" s="13"/>
      <c r="I446" s="17"/>
      <c r="J446" s="17"/>
      <c r="K446" s="13"/>
      <c r="L446" s="13"/>
      <c r="M446" s="13"/>
      <c r="N446" s="13"/>
    </row>
    <row r="447" spans="2:14" x14ac:dyDescent="0.2">
      <c r="B447" s="15"/>
      <c r="E447" s="17"/>
      <c r="F447" s="17"/>
      <c r="G447" s="13"/>
      <c r="H447" s="13"/>
      <c r="I447" s="17"/>
      <c r="J447" s="17"/>
      <c r="K447" s="13"/>
      <c r="L447" s="13"/>
      <c r="M447" s="13"/>
      <c r="N447" s="13"/>
    </row>
    <row r="448" spans="2:14" x14ac:dyDescent="0.2">
      <c r="B448" s="15"/>
      <c r="E448" s="17"/>
      <c r="F448" s="17"/>
      <c r="G448" s="13"/>
      <c r="H448" s="13"/>
      <c r="I448" s="17"/>
      <c r="J448" s="17"/>
      <c r="K448" s="13"/>
      <c r="L448" s="13"/>
      <c r="M448" s="13"/>
      <c r="N448" s="13"/>
    </row>
    <row r="449" spans="2:14" x14ac:dyDescent="0.2">
      <c r="B449" s="15"/>
      <c r="E449" s="17"/>
      <c r="F449" s="17"/>
      <c r="G449" s="13"/>
      <c r="H449" s="13"/>
      <c r="I449" s="17"/>
      <c r="J449" s="17"/>
      <c r="K449" s="13"/>
      <c r="L449" s="13"/>
      <c r="M449" s="13"/>
      <c r="N449" s="13"/>
    </row>
    <row r="450" spans="2:14" x14ac:dyDescent="0.2">
      <c r="B450" s="15"/>
      <c r="E450" s="17"/>
      <c r="F450" s="17"/>
      <c r="G450" s="13"/>
      <c r="H450" s="13"/>
      <c r="I450" s="17"/>
      <c r="J450" s="17"/>
      <c r="K450" s="13"/>
      <c r="L450" s="13"/>
      <c r="M450" s="13"/>
      <c r="N450" s="13"/>
    </row>
    <row r="451" spans="2:14" x14ac:dyDescent="0.2">
      <c r="B451" s="16"/>
      <c r="E451" s="17"/>
      <c r="F451" s="17"/>
      <c r="G451" s="13"/>
      <c r="H451" s="13"/>
      <c r="I451" s="17"/>
      <c r="J451" s="17"/>
      <c r="K451" s="13"/>
      <c r="L451" s="13"/>
      <c r="M451" s="13"/>
      <c r="N451" s="13"/>
    </row>
    <row r="452" spans="2:14" x14ac:dyDescent="0.2">
      <c r="B452" s="15"/>
      <c r="E452" s="18"/>
      <c r="F452" s="18"/>
      <c r="I452" s="18"/>
      <c r="J452" s="18"/>
    </row>
    <row r="453" spans="2:14" x14ac:dyDescent="0.2">
      <c r="B453" s="15"/>
      <c r="E453" s="17"/>
      <c r="F453" s="17"/>
      <c r="G453" s="13"/>
      <c r="H453" s="13"/>
      <c r="I453" s="17"/>
      <c r="J453" s="17"/>
      <c r="K453" s="13"/>
      <c r="L453" s="13"/>
      <c r="M453" s="13"/>
      <c r="N453" s="13"/>
    </row>
    <row r="454" spans="2:14" x14ac:dyDescent="0.2">
      <c r="B454" s="16"/>
      <c r="E454" s="17"/>
      <c r="F454" s="17"/>
      <c r="G454" s="13"/>
      <c r="H454" s="13"/>
      <c r="I454" s="17"/>
      <c r="J454" s="17"/>
      <c r="K454" s="13"/>
      <c r="L454" s="13"/>
    </row>
    <row r="455" spans="2:14" x14ac:dyDescent="0.2">
      <c r="B455" s="15"/>
      <c r="E455" s="18"/>
      <c r="F455" s="18"/>
      <c r="I455" s="18"/>
      <c r="J455" s="18"/>
    </row>
    <row r="456" spans="2:14" x14ac:dyDescent="0.2">
      <c r="B456" s="15"/>
      <c r="E456" s="18"/>
      <c r="F456" s="18"/>
      <c r="I456" s="18"/>
      <c r="J456" s="18"/>
    </row>
    <row r="457" spans="2:14" x14ac:dyDescent="0.2">
      <c r="B457" s="16"/>
      <c r="E457" s="17"/>
      <c r="F457" s="17"/>
      <c r="G457" s="13"/>
      <c r="H457" s="13"/>
      <c r="I457" s="17"/>
      <c r="J457" s="17"/>
      <c r="K457" s="13"/>
      <c r="L457" s="13"/>
      <c r="M457" s="13"/>
      <c r="N457" s="13"/>
    </row>
    <row r="458" spans="2:14" x14ac:dyDescent="0.2">
      <c r="B458" s="16"/>
      <c r="E458" s="17"/>
      <c r="F458" s="17"/>
      <c r="G458" s="13"/>
      <c r="H458" s="13"/>
      <c r="I458" s="17"/>
      <c r="J458" s="17"/>
      <c r="K458" s="13"/>
      <c r="L458" s="13"/>
    </row>
    <row r="459" spans="2:14" x14ac:dyDescent="0.2">
      <c r="B459" s="15"/>
      <c r="E459" s="18"/>
      <c r="F459" s="18"/>
      <c r="I459" s="18"/>
      <c r="J459" s="18"/>
    </row>
    <row r="460" spans="2:14" x14ac:dyDescent="0.2">
      <c r="E460" s="18"/>
      <c r="F460" s="18"/>
      <c r="I460" s="18"/>
      <c r="J460" s="18"/>
    </row>
    <row r="461" spans="2:14" x14ac:dyDescent="0.2">
      <c r="B461" s="16"/>
      <c r="E461" s="17"/>
      <c r="F461" s="17"/>
      <c r="G461" s="13"/>
      <c r="H461" s="13"/>
      <c r="I461" s="17"/>
      <c r="J461" s="17"/>
      <c r="K461" s="13"/>
      <c r="L461" s="13"/>
    </row>
    <row r="462" spans="2:14" x14ac:dyDescent="0.2">
      <c r="B462" s="16"/>
      <c r="E462" s="17"/>
      <c r="F462" s="17"/>
      <c r="G462" s="13"/>
      <c r="H462" s="13"/>
      <c r="I462" s="17"/>
      <c r="J462" s="17"/>
      <c r="K462" s="13"/>
      <c r="L462" s="13"/>
    </row>
    <row r="463" spans="2:14" x14ac:dyDescent="0.2">
      <c r="B463" s="16"/>
      <c r="E463" s="17"/>
      <c r="F463" s="17"/>
      <c r="G463" s="13"/>
      <c r="H463" s="13"/>
      <c r="I463" s="17"/>
      <c r="J463" s="17"/>
      <c r="K463" s="13"/>
      <c r="L463" s="13"/>
      <c r="M463" s="13"/>
      <c r="N463" s="13"/>
    </row>
    <row r="464" spans="2:14" x14ac:dyDescent="0.2">
      <c r="B464" s="16"/>
      <c r="E464" s="17"/>
      <c r="F464" s="17"/>
      <c r="G464" s="13"/>
      <c r="H464" s="13"/>
      <c r="I464" s="17"/>
      <c r="J464" s="17"/>
      <c r="K464" s="13"/>
      <c r="L464" s="13"/>
    </row>
    <row r="465" spans="2:14" x14ac:dyDescent="0.2">
      <c r="B465" s="16"/>
      <c r="E465" s="17"/>
      <c r="F465" s="17"/>
      <c r="G465" s="13"/>
      <c r="H465" s="13"/>
      <c r="I465" s="17"/>
      <c r="J465" s="17"/>
      <c r="K465" s="13"/>
      <c r="L465" s="13"/>
    </row>
    <row r="466" spans="2:14" x14ac:dyDescent="0.2">
      <c r="B466" s="16"/>
      <c r="E466" s="17"/>
      <c r="F466" s="17"/>
      <c r="G466" s="13"/>
      <c r="H466" s="13"/>
      <c r="I466" s="17"/>
      <c r="J466" s="17"/>
      <c r="K466" s="13"/>
      <c r="L466" s="13"/>
      <c r="M466" s="13"/>
      <c r="N466" s="13"/>
    </row>
    <row r="467" spans="2:14" x14ac:dyDescent="0.2">
      <c r="B467" s="15"/>
      <c r="E467" s="18"/>
      <c r="F467" s="18"/>
      <c r="I467" s="18"/>
      <c r="J467" s="18"/>
    </row>
    <row r="468" spans="2:14" x14ac:dyDescent="0.2">
      <c r="B468" s="16"/>
      <c r="E468" s="17"/>
      <c r="F468" s="17"/>
      <c r="G468" s="13"/>
      <c r="H468" s="13"/>
      <c r="I468" s="17"/>
      <c r="J468" s="17"/>
      <c r="K468" s="13"/>
      <c r="L468" s="13"/>
    </row>
    <row r="469" spans="2:14" x14ac:dyDescent="0.2">
      <c r="B469" s="15"/>
      <c r="E469" s="18"/>
      <c r="F469" s="18"/>
      <c r="I469" s="18"/>
      <c r="J469" s="18"/>
    </row>
    <row r="470" spans="2:14" x14ac:dyDescent="0.2">
      <c r="B470" s="15"/>
      <c r="E470" s="17"/>
      <c r="F470" s="17"/>
      <c r="G470" s="13"/>
      <c r="H470" s="13"/>
      <c r="I470" s="17"/>
      <c r="J470" s="17"/>
      <c r="K470" s="13"/>
      <c r="L470" s="13"/>
      <c r="M470" s="13"/>
      <c r="N470" s="13"/>
    </row>
    <row r="471" spans="2:14" x14ac:dyDescent="0.2">
      <c r="B471" s="15"/>
      <c r="E471" s="17"/>
      <c r="F471" s="17"/>
      <c r="G471" s="13"/>
      <c r="H471" s="13"/>
      <c r="I471" s="17"/>
      <c r="J471" s="17"/>
      <c r="K471" s="13"/>
      <c r="L471" s="13"/>
      <c r="M471" s="13"/>
      <c r="N471" s="13"/>
    </row>
    <row r="472" spans="2:14" x14ac:dyDescent="0.2">
      <c r="B472" s="16"/>
      <c r="E472" s="17"/>
      <c r="F472" s="17"/>
      <c r="G472" s="13"/>
      <c r="H472" s="13"/>
      <c r="I472" s="17"/>
      <c r="J472" s="17"/>
      <c r="K472" s="13"/>
      <c r="L472" s="13"/>
    </row>
    <row r="473" spans="2:14" x14ac:dyDescent="0.2">
      <c r="B473" s="15"/>
      <c r="E473" s="18"/>
      <c r="F473" s="18"/>
      <c r="I473" s="18"/>
      <c r="J473" s="18"/>
    </row>
    <row r="474" spans="2:14" x14ac:dyDescent="0.2">
      <c r="B474" s="15"/>
      <c r="E474" s="18"/>
      <c r="F474" s="18"/>
      <c r="I474" s="18"/>
      <c r="J474" s="18"/>
    </row>
    <row r="475" spans="2:14" x14ac:dyDescent="0.2">
      <c r="B475" s="15"/>
      <c r="E475" s="18"/>
      <c r="F475" s="18"/>
      <c r="I475" s="18"/>
      <c r="J475" s="18"/>
    </row>
    <row r="476" spans="2:14" x14ac:dyDescent="0.2">
      <c r="B476" s="15"/>
      <c r="E476" s="18"/>
      <c r="F476" s="18"/>
      <c r="I476" s="18"/>
      <c r="J476" s="18"/>
    </row>
    <row r="477" spans="2:14" x14ac:dyDescent="0.2">
      <c r="B477" s="15"/>
      <c r="E477" s="17"/>
      <c r="F477" s="17"/>
      <c r="G477" s="13"/>
      <c r="H477" s="13"/>
      <c r="I477" s="17"/>
      <c r="J477" s="17"/>
      <c r="K477" s="13"/>
      <c r="L477" s="13"/>
      <c r="M477" s="13"/>
      <c r="N477" s="13"/>
    </row>
    <row r="478" spans="2:14" x14ac:dyDescent="0.2">
      <c r="B478" s="16"/>
      <c r="E478" s="17"/>
      <c r="F478" s="17"/>
      <c r="G478" s="13"/>
      <c r="H478" s="13"/>
      <c r="I478" s="17"/>
      <c r="J478" s="17"/>
      <c r="K478" s="13"/>
      <c r="L478" s="13"/>
    </row>
    <row r="479" spans="2:14" x14ac:dyDescent="0.2">
      <c r="B479" s="15"/>
      <c r="E479" s="18"/>
      <c r="F479" s="18"/>
      <c r="I479" s="18"/>
      <c r="J479" s="18"/>
    </row>
    <row r="480" spans="2:14" x14ac:dyDescent="0.2">
      <c r="B480" s="15"/>
      <c r="E480" s="17"/>
      <c r="F480" s="17"/>
      <c r="G480" s="13"/>
      <c r="H480" s="13"/>
      <c r="I480" s="17"/>
      <c r="J480" s="17"/>
      <c r="K480" s="13"/>
      <c r="L480" s="13"/>
      <c r="M480" s="13"/>
      <c r="N480" s="13"/>
    </row>
    <row r="481" spans="2:14" x14ac:dyDescent="0.2">
      <c r="B481" s="16"/>
      <c r="E481" s="17"/>
      <c r="F481" s="17"/>
      <c r="G481" s="13"/>
      <c r="H481" s="13"/>
      <c r="I481" s="17"/>
      <c r="J481" s="17"/>
      <c r="K481" s="13"/>
      <c r="L481" s="13"/>
    </row>
    <row r="482" spans="2:14" x14ac:dyDescent="0.2">
      <c r="B482" s="15"/>
      <c r="E482" s="18"/>
      <c r="F482" s="18"/>
      <c r="I482" s="18"/>
      <c r="J482" s="18"/>
    </row>
    <row r="483" spans="2:14" x14ac:dyDescent="0.2">
      <c r="B483" s="15"/>
      <c r="E483" s="17"/>
      <c r="F483" s="17"/>
      <c r="G483" s="13"/>
      <c r="H483" s="13"/>
      <c r="I483" s="17"/>
      <c r="J483" s="17"/>
      <c r="K483" s="13"/>
      <c r="L483" s="13"/>
      <c r="M483" s="13"/>
      <c r="N483" s="13"/>
    </row>
    <row r="484" spans="2:14" x14ac:dyDescent="0.2">
      <c r="B484" s="15"/>
      <c r="E484" s="18"/>
      <c r="F484" s="18"/>
      <c r="I484" s="18"/>
      <c r="J484" s="18"/>
    </row>
    <row r="485" spans="2:14" x14ac:dyDescent="0.2">
      <c r="B485" s="16"/>
      <c r="E485" s="17"/>
      <c r="F485" s="17"/>
      <c r="G485" s="13"/>
      <c r="H485" s="13"/>
      <c r="I485" s="17"/>
      <c r="J485" s="17"/>
      <c r="K485" s="13"/>
      <c r="L485" s="13"/>
    </row>
    <row r="486" spans="2:14" x14ac:dyDescent="0.2">
      <c r="B486" s="16"/>
      <c r="E486" s="17"/>
      <c r="F486" s="17"/>
      <c r="G486" s="13"/>
      <c r="H486" s="13"/>
      <c r="I486" s="17"/>
      <c r="J486" s="17"/>
      <c r="K486" s="13"/>
      <c r="L486" s="13"/>
    </row>
    <row r="487" spans="2:14" x14ac:dyDescent="0.2">
      <c r="B487" s="15"/>
      <c r="E487" s="17"/>
      <c r="F487" s="17"/>
      <c r="G487" s="13"/>
      <c r="H487" s="13"/>
      <c r="I487" s="17"/>
      <c r="J487" s="17"/>
      <c r="K487" s="13"/>
      <c r="L487" s="13"/>
      <c r="M487" s="13"/>
      <c r="N487" s="13"/>
    </row>
    <row r="488" spans="2:14" x14ac:dyDescent="0.2">
      <c r="B488" s="15"/>
      <c r="E488" s="18"/>
      <c r="F488" s="18"/>
      <c r="I488" s="18"/>
      <c r="J488" s="18"/>
    </row>
    <row r="489" spans="2:14" x14ac:dyDescent="0.2">
      <c r="B489" s="15"/>
      <c r="E489" s="18"/>
      <c r="F489" s="18"/>
      <c r="I489" s="18"/>
      <c r="J489" s="18"/>
    </row>
    <row r="490" spans="2:14" x14ac:dyDescent="0.2">
      <c r="B490" s="15"/>
      <c r="E490" s="17"/>
      <c r="F490" s="17"/>
      <c r="G490" s="13"/>
      <c r="H490" s="13"/>
      <c r="I490" s="17"/>
      <c r="J490" s="17"/>
      <c r="K490" s="13"/>
      <c r="L490" s="13"/>
      <c r="M490" s="13"/>
      <c r="N490" s="13"/>
    </row>
    <row r="491" spans="2:14" x14ac:dyDescent="0.2">
      <c r="B491" s="15"/>
      <c r="E491" s="18"/>
      <c r="F491" s="18"/>
      <c r="I491" s="18"/>
      <c r="J491" s="18"/>
    </row>
    <row r="492" spans="2:14" x14ac:dyDescent="0.2">
      <c r="B492" s="16"/>
      <c r="E492" s="17"/>
      <c r="F492" s="17"/>
      <c r="G492" s="13"/>
      <c r="H492" s="13"/>
      <c r="I492" s="17"/>
      <c r="J492" s="17"/>
      <c r="K492" s="13"/>
      <c r="L492" s="13"/>
      <c r="M492" s="13"/>
      <c r="N492" s="13"/>
    </row>
    <row r="493" spans="2:14" x14ac:dyDescent="0.2">
      <c r="B493" s="15"/>
      <c r="E493" s="18"/>
      <c r="F493" s="18"/>
      <c r="I493" s="18"/>
      <c r="J493" s="18"/>
    </row>
    <row r="494" spans="2:14" x14ac:dyDescent="0.2">
      <c r="B494" s="15"/>
      <c r="E494" s="18"/>
      <c r="F494" s="18"/>
      <c r="I494" s="18"/>
      <c r="J494" s="18"/>
    </row>
    <row r="495" spans="2:14" x14ac:dyDescent="0.2">
      <c r="B495" s="16"/>
      <c r="E495" s="17"/>
      <c r="F495" s="17"/>
      <c r="G495" s="13"/>
      <c r="H495" s="13"/>
      <c r="I495" s="17"/>
      <c r="J495" s="17"/>
      <c r="K495" s="13"/>
      <c r="L495" s="13"/>
    </row>
    <row r="496" spans="2:14" x14ac:dyDescent="0.2">
      <c r="B496" s="15"/>
      <c r="E496" s="17"/>
      <c r="F496" s="17"/>
      <c r="G496" s="13"/>
      <c r="H496" s="13"/>
      <c r="I496" s="17"/>
      <c r="J496" s="17"/>
      <c r="K496" s="13"/>
      <c r="L496" s="13"/>
      <c r="M496" s="13"/>
      <c r="N496" s="13"/>
    </row>
    <row r="497" spans="2:14" x14ac:dyDescent="0.2">
      <c r="B497" s="15"/>
      <c r="E497" s="17"/>
      <c r="F497" s="17"/>
      <c r="G497" s="13"/>
      <c r="H497" s="13"/>
      <c r="I497" s="17"/>
      <c r="J497" s="17"/>
      <c r="K497" s="13"/>
      <c r="L497" s="13"/>
      <c r="M497" s="13"/>
      <c r="N497" s="13"/>
    </row>
    <row r="498" spans="2:14" x14ac:dyDescent="0.2">
      <c r="B498" s="16"/>
      <c r="E498" s="17"/>
      <c r="F498" s="17"/>
      <c r="G498" s="13"/>
      <c r="H498" s="13"/>
      <c r="I498" s="17"/>
      <c r="J498" s="17"/>
      <c r="K498" s="13"/>
      <c r="L498" s="13"/>
    </row>
    <row r="499" spans="2:14" x14ac:dyDescent="0.2">
      <c r="B499" s="15"/>
      <c r="E499" s="18"/>
      <c r="F499" s="18"/>
      <c r="I499" s="18"/>
      <c r="J499" s="18"/>
    </row>
    <row r="500" spans="2:14" x14ac:dyDescent="0.2">
      <c r="B500" s="15"/>
      <c r="E500" s="18"/>
      <c r="F500" s="18"/>
      <c r="I500" s="18"/>
      <c r="J500" s="18"/>
    </row>
    <row r="501" spans="2:14" x14ac:dyDescent="0.2">
      <c r="B501" s="15"/>
      <c r="E501" s="18"/>
      <c r="F501" s="18"/>
      <c r="I501" s="18"/>
      <c r="J501" s="18"/>
    </row>
    <row r="502" spans="2:14" x14ac:dyDescent="0.2">
      <c r="B502" s="16"/>
      <c r="E502" s="17"/>
      <c r="F502" s="17"/>
      <c r="G502" s="13"/>
      <c r="H502" s="13"/>
      <c r="I502" s="17"/>
      <c r="J502" s="17"/>
      <c r="K502" s="13"/>
      <c r="L502" s="13"/>
      <c r="M502" s="13"/>
      <c r="N502" s="13"/>
    </row>
    <row r="503" spans="2:14" x14ac:dyDescent="0.2">
      <c r="B503" s="15"/>
      <c r="E503" s="18"/>
      <c r="F503" s="18"/>
      <c r="I503" s="18"/>
      <c r="J503" s="18"/>
    </row>
    <row r="504" spans="2:14" x14ac:dyDescent="0.2">
      <c r="B504" s="15"/>
      <c r="E504" s="17"/>
      <c r="F504" s="17"/>
      <c r="G504" s="13"/>
      <c r="H504" s="13"/>
      <c r="I504" s="17"/>
      <c r="J504" s="17"/>
      <c r="K504" s="13"/>
      <c r="L504" s="13"/>
      <c r="M504" s="13"/>
      <c r="N504" s="13"/>
    </row>
    <row r="505" spans="2:14" x14ac:dyDescent="0.2">
      <c r="B505" s="16"/>
      <c r="E505" s="17"/>
      <c r="F505" s="17"/>
      <c r="G505" s="13"/>
      <c r="H505" s="13"/>
      <c r="I505" s="17"/>
      <c r="J505" s="17"/>
      <c r="K505" s="13"/>
      <c r="L505" s="13"/>
    </row>
    <row r="506" spans="2:14" x14ac:dyDescent="0.2">
      <c r="B506" s="15"/>
      <c r="E506" s="17"/>
      <c r="F506" s="17"/>
      <c r="G506" s="13"/>
      <c r="H506" s="13"/>
      <c r="I506" s="17"/>
      <c r="J506" s="17"/>
      <c r="K506" s="13"/>
      <c r="L506" s="13"/>
      <c r="M506" s="13"/>
      <c r="N506" s="13"/>
    </row>
    <row r="507" spans="2:14" x14ac:dyDescent="0.2">
      <c r="B507" s="16"/>
      <c r="E507" s="17"/>
      <c r="F507" s="17"/>
      <c r="G507" s="13"/>
      <c r="H507" s="13"/>
      <c r="I507" s="17"/>
      <c r="J507" s="17"/>
      <c r="K507" s="13"/>
      <c r="L507" s="13"/>
    </row>
    <row r="508" spans="2:14" x14ac:dyDescent="0.2">
      <c r="B508" s="15"/>
      <c r="E508" s="18"/>
      <c r="F508" s="18"/>
      <c r="I508" s="18"/>
      <c r="J508" s="18"/>
    </row>
    <row r="509" spans="2:14" x14ac:dyDescent="0.2">
      <c r="B509" s="15"/>
      <c r="E509" s="18"/>
      <c r="F509" s="18"/>
      <c r="I509" s="18"/>
      <c r="J509" s="18"/>
    </row>
    <row r="510" spans="2:14" x14ac:dyDescent="0.2">
      <c r="B510" s="15"/>
      <c r="E510" s="18"/>
      <c r="F510" s="18"/>
      <c r="I510" s="18"/>
      <c r="J510" s="18"/>
    </row>
    <row r="511" spans="2:14" x14ac:dyDescent="0.2">
      <c r="B511" s="16"/>
      <c r="E511" s="17"/>
      <c r="F511" s="17"/>
      <c r="G511" s="13"/>
      <c r="H511" s="13"/>
      <c r="I511" s="17"/>
      <c r="J511" s="17"/>
      <c r="K511" s="13"/>
      <c r="L511" s="13"/>
    </row>
    <row r="512" spans="2:14" x14ac:dyDescent="0.2">
      <c r="B512" s="16"/>
      <c r="E512" s="17"/>
      <c r="F512" s="17"/>
      <c r="G512" s="13"/>
      <c r="H512" s="13"/>
      <c r="I512" s="17"/>
      <c r="J512" s="17"/>
      <c r="K512" s="13"/>
      <c r="L512" s="13"/>
    </row>
    <row r="513" spans="2:14" x14ac:dyDescent="0.2">
      <c r="B513" s="15"/>
      <c r="E513" s="17"/>
      <c r="F513" s="17"/>
      <c r="G513" s="13"/>
      <c r="H513" s="13"/>
      <c r="I513" s="17"/>
      <c r="J513" s="17"/>
      <c r="K513" s="13"/>
      <c r="L513" s="13"/>
      <c r="M513" s="13"/>
      <c r="N513" s="13"/>
    </row>
    <row r="514" spans="2:14" x14ac:dyDescent="0.2">
      <c r="B514" s="15"/>
      <c r="E514" s="18"/>
      <c r="F514" s="18"/>
      <c r="I514" s="18"/>
      <c r="J514" s="18"/>
    </row>
    <row r="515" spans="2:14" x14ac:dyDescent="0.2">
      <c r="B515" s="15"/>
      <c r="E515" s="18"/>
      <c r="F515" s="18"/>
      <c r="I515" s="18"/>
      <c r="J515" s="18"/>
    </row>
    <row r="516" spans="2:14" x14ac:dyDescent="0.2">
      <c r="B516" s="15"/>
      <c r="E516" s="18"/>
      <c r="F516" s="18"/>
      <c r="I516" s="18"/>
      <c r="J516" s="18"/>
    </row>
    <row r="517" spans="2:14" x14ac:dyDescent="0.2">
      <c r="B517" s="16"/>
      <c r="E517" s="17"/>
      <c r="F517" s="17"/>
      <c r="G517" s="13"/>
      <c r="H517" s="13"/>
      <c r="I517" s="17"/>
      <c r="J517" s="17"/>
      <c r="K517" s="13"/>
      <c r="L517" s="13"/>
    </row>
    <row r="518" spans="2:14" x14ac:dyDescent="0.2">
      <c r="B518" s="15"/>
      <c r="E518" s="18"/>
      <c r="F518" s="18"/>
      <c r="I518" s="18"/>
      <c r="J518" s="18"/>
    </row>
    <row r="519" spans="2:14" x14ac:dyDescent="0.2">
      <c r="B519" s="16"/>
      <c r="E519" s="17"/>
      <c r="F519" s="17"/>
      <c r="G519" s="13"/>
      <c r="H519" s="13"/>
      <c r="I519" s="17"/>
      <c r="J519" s="17"/>
      <c r="K519" s="13"/>
      <c r="L519" s="13"/>
      <c r="M519" s="13"/>
      <c r="N519" s="13"/>
    </row>
    <row r="520" spans="2:14" x14ac:dyDescent="0.2">
      <c r="B520" s="15"/>
      <c r="E520" s="18"/>
      <c r="F520" s="18"/>
      <c r="I520" s="18"/>
      <c r="J520" s="18"/>
    </row>
    <row r="521" spans="2:14" x14ac:dyDescent="0.2">
      <c r="B521" s="16"/>
      <c r="E521" s="17"/>
      <c r="F521" s="17"/>
      <c r="G521" s="13"/>
      <c r="H521" s="13"/>
      <c r="I521" s="17"/>
      <c r="J521" s="17"/>
      <c r="K521" s="13"/>
      <c r="L521" s="13"/>
    </row>
    <row r="522" spans="2:14" x14ac:dyDescent="0.2">
      <c r="B522" s="15"/>
      <c r="E522" s="17"/>
      <c r="F522" s="17"/>
      <c r="G522" s="13"/>
      <c r="H522" s="13"/>
      <c r="I522" s="17"/>
      <c r="J522" s="17"/>
      <c r="K522" s="13"/>
      <c r="L522" s="13"/>
      <c r="M522" s="13"/>
      <c r="N522" s="13"/>
    </row>
    <row r="523" spans="2:14" x14ac:dyDescent="0.2">
      <c r="B523" s="15"/>
      <c r="E523" s="18"/>
      <c r="F523" s="18"/>
      <c r="I523" s="18"/>
      <c r="J523" s="18"/>
    </row>
    <row r="524" spans="2:14" x14ac:dyDescent="0.2">
      <c r="B524" s="15"/>
      <c r="E524" s="17"/>
      <c r="F524" s="17"/>
      <c r="G524" s="13"/>
      <c r="H524" s="13"/>
      <c r="I524" s="17"/>
      <c r="J524" s="17"/>
      <c r="K524" s="13"/>
      <c r="L524" s="13"/>
      <c r="M524" s="13"/>
      <c r="N524" s="13"/>
    </row>
    <row r="525" spans="2:14" x14ac:dyDescent="0.2">
      <c r="B525" s="15"/>
      <c r="E525" s="18"/>
      <c r="F525" s="18"/>
      <c r="I525" s="18"/>
      <c r="J525" s="18"/>
    </row>
    <row r="526" spans="2:14" x14ac:dyDescent="0.2">
      <c r="B526" s="15"/>
      <c r="E526" s="18"/>
      <c r="F526" s="18"/>
      <c r="I526" s="18"/>
      <c r="J526" s="18"/>
    </row>
    <row r="527" spans="2:14" x14ac:dyDescent="0.2">
      <c r="B527" s="15"/>
      <c r="E527" s="18"/>
      <c r="F527" s="18"/>
      <c r="I527" s="18"/>
      <c r="J527" s="18"/>
    </row>
    <row r="528" spans="2:14" x14ac:dyDescent="0.2">
      <c r="B528" s="16"/>
      <c r="E528" s="17"/>
      <c r="F528" s="17"/>
      <c r="G528" s="13"/>
      <c r="H528" s="13"/>
      <c r="I528" s="17"/>
      <c r="J528" s="17"/>
      <c r="K528" s="13"/>
      <c r="L528" s="13"/>
      <c r="M528" s="13"/>
      <c r="N528" s="13"/>
    </row>
    <row r="529" spans="2:14" x14ac:dyDescent="0.2">
      <c r="B529" s="15"/>
      <c r="E529" s="17"/>
      <c r="F529" s="17"/>
      <c r="G529" s="13"/>
      <c r="H529" s="13"/>
      <c r="I529" s="17"/>
      <c r="J529" s="17"/>
      <c r="K529" s="13"/>
      <c r="L529" s="13"/>
      <c r="M529" s="13"/>
      <c r="N529" s="13"/>
    </row>
    <row r="530" spans="2:14" x14ac:dyDescent="0.2">
      <c r="B530" s="15"/>
      <c r="E530" s="18"/>
      <c r="F530" s="18"/>
      <c r="I530" s="18"/>
      <c r="J530" s="18"/>
    </row>
    <row r="531" spans="2:14" x14ac:dyDescent="0.2">
      <c r="B531" s="15"/>
      <c r="E531" s="17"/>
      <c r="F531" s="17"/>
      <c r="G531" s="13"/>
      <c r="H531" s="13"/>
      <c r="I531" s="17"/>
      <c r="J531" s="17"/>
      <c r="K531" s="13"/>
      <c r="L531" s="13"/>
      <c r="M531" s="13"/>
      <c r="N531" s="13"/>
    </row>
    <row r="532" spans="2:14" x14ac:dyDescent="0.2">
      <c r="B532" s="15"/>
      <c r="E532" s="17"/>
      <c r="F532" s="17"/>
      <c r="G532" s="13"/>
      <c r="H532" s="13"/>
      <c r="I532" s="17"/>
      <c r="J532" s="17"/>
      <c r="K532" s="13"/>
      <c r="L532" s="13"/>
      <c r="M532" s="13"/>
      <c r="N532" s="13"/>
    </row>
    <row r="533" spans="2:14" x14ac:dyDescent="0.2">
      <c r="B533" s="15"/>
      <c r="E533" s="18"/>
      <c r="F533" s="18"/>
      <c r="I533" s="18"/>
      <c r="J533" s="18"/>
    </row>
    <row r="534" spans="2:14" x14ac:dyDescent="0.2">
      <c r="B534" s="16"/>
      <c r="E534" s="17"/>
      <c r="F534" s="17"/>
      <c r="G534" s="13"/>
      <c r="H534" s="13"/>
      <c r="I534" s="17"/>
      <c r="J534" s="17"/>
      <c r="K534" s="13"/>
      <c r="L534" s="13"/>
    </row>
    <row r="535" spans="2:14" x14ac:dyDescent="0.2">
      <c r="B535" s="15"/>
      <c r="E535" s="18"/>
      <c r="F535" s="18"/>
      <c r="I535" s="18"/>
      <c r="J535" s="18"/>
    </row>
    <row r="536" spans="2:14" x14ac:dyDescent="0.2">
      <c r="B536" s="15"/>
      <c r="E536" s="18"/>
      <c r="F536" s="18"/>
      <c r="I536" s="18"/>
      <c r="J536" s="18"/>
    </row>
    <row r="537" spans="2:14" x14ac:dyDescent="0.2">
      <c r="B537" s="16"/>
      <c r="E537" s="17"/>
      <c r="F537" s="17"/>
      <c r="G537" s="13"/>
      <c r="H537" s="13"/>
      <c r="I537" s="17"/>
      <c r="J537" s="17"/>
      <c r="K537" s="13"/>
      <c r="L537" s="13"/>
      <c r="M537" s="13"/>
      <c r="N537" s="13"/>
    </row>
    <row r="538" spans="2:14" x14ac:dyDescent="0.2">
      <c r="B538" s="15"/>
      <c r="E538" s="18"/>
      <c r="F538" s="18"/>
      <c r="I538" s="18"/>
      <c r="J538" s="18"/>
    </row>
    <row r="539" spans="2:14" x14ac:dyDescent="0.2">
      <c r="B539" s="16"/>
      <c r="E539" s="13"/>
      <c r="F539" s="13"/>
      <c r="G539" s="13"/>
      <c r="H539" s="13"/>
      <c r="I539" s="13"/>
      <c r="J539" s="13"/>
      <c r="K539" s="13"/>
      <c r="L539" s="13"/>
    </row>
    <row r="540" spans="2:14" x14ac:dyDescent="0.2">
      <c r="B540" s="15"/>
      <c r="E540" s="17"/>
      <c r="F540" s="17"/>
      <c r="G540" s="13"/>
      <c r="H540" s="13"/>
      <c r="I540" s="17"/>
      <c r="J540" s="17"/>
      <c r="K540" s="13"/>
      <c r="L540" s="13"/>
      <c r="M540" s="13"/>
      <c r="N540" s="13"/>
    </row>
    <row r="541" spans="2:14" x14ac:dyDescent="0.2">
      <c r="B541" s="15"/>
      <c r="E541" s="17"/>
      <c r="F541" s="17"/>
      <c r="G541" s="13"/>
      <c r="H541" s="13"/>
      <c r="I541" s="17"/>
      <c r="J541" s="17"/>
      <c r="K541" s="13"/>
      <c r="L541" s="13"/>
      <c r="M541" s="13"/>
      <c r="N541" s="13"/>
    </row>
    <row r="542" spans="2:14" x14ac:dyDescent="0.2">
      <c r="B542" s="15"/>
      <c r="E542" s="17"/>
      <c r="F542" s="17"/>
      <c r="G542" s="13"/>
      <c r="H542" s="13"/>
      <c r="I542" s="17"/>
      <c r="J542" s="17"/>
      <c r="K542" s="13"/>
      <c r="L542" s="13"/>
      <c r="M542" s="13"/>
      <c r="N542" s="13"/>
    </row>
    <row r="543" spans="2:14" x14ac:dyDescent="0.2">
      <c r="B543" s="16"/>
      <c r="E543" s="17"/>
      <c r="F543" s="17"/>
      <c r="G543" s="13"/>
      <c r="H543" s="13"/>
      <c r="I543" s="17"/>
      <c r="J543" s="17"/>
      <c r="K543" s="13"/>
      <c r="L543" s="13"/>
      <c r="M543" s="13"/>
      <c r="N543" s="13"/>
    </row>
    <row r="544" spans="2:14" x14ac:dyDescent="0.2">
      <c r="B544" s="16"/>
      <c r="E544" s="17"/>
      <c r="F544" s="17"/>
      <c r="G544" s="13"/>
      <c r="H544" s="13"/>
      <c r="I544" s="17"/>
      <c r="J544" s="17"/>
      <c r="K544" s="13"/>
      <c r="L544" s="13"/>
      <c r="M544" s="13"/>
      <c r="N544" s="13"/>
    </row>
    <row r="545" spans="2:14" x14ac:dyDescent="0.2">
      <c r="B545" s="15"/>
      <c r="E545" s="18"/>
      <c r="F545" s="18"/>
      <c r="I545" s="18"/>
      <c r="J545" s="18"/>
    </row>
    <row r="546" spans="2:14" x14ac:dyDescent="0.2">
      <c r="B546" s="16"/>
      <c r="E546" s="17"/>
      <c r="F546" s="17"/>
      <c r="G546" s="13"/>
      <c r="H546" s="13"/>
      <c r="I546" s="17"/>
      <c r="J546" s="17"/>
      <c r="K546" s="13"/>
      <c r="L546" s="13"/>
      <c r="M546" s="13"/>
      <c r="N546" s="13"/>
    </row>
    <row r="547" spans="2:14" x14ac:dyDescent="0.2">
      <c r="B547" s="16"/>
      <c r="E547" s="17"/>
      <c r="F547" s="17"/>
      <c r="G547" s="13"/>
      <c r="H547" s="13"/>
      <c r="I547" s="17"/>
      <c r="J547" s="17"/>
      <c r="K547" s="13"/>
      <c r="L547" s="13"/>
    </row>
    <row r="548" spans="2:14" x14ac:dyDescent="0.2">
      <c r="B548" s="15"/>
      <c r="E548" s="17"/>
      <c r="F548" s="17"/>
      <c r="G548" s="13"/>
      <c r="H548" s="13"/>
      <c r="I548" s="17"/>
      <c r="J548" s="17"/>
      <c r="K548" s="13"/>
      <c r="L548" s="13"/>
      <c r="M548" s="13"/>
      <c r="N548" s="13"/>
    </row>
    <row r="549" spans="2:14" x14ac:dyDescent="0.2">
      <c r="B549" s="15"/>
      <c r="E549" s="18"/>
      <c r="F549" s="18"/>
      <c r="I549" s="18"/>
      <c r="J549" s="18"/>
    </row>
    <row r="550" spans="2:14" x14ac:dyDescent="0.2">
      <c r="B550" s="15"/>
    </row>
    <row r="551" spans="2:14" x14ac:dyDescent="0.2">
      <c r="B551" s="15"/>
      <c r="E551" s="17"/>
      <c r="F551" s="17"/>
      <c r="G551" s="13"/>
      <c r="H551" s="13"/>
      <c r="I551" s="17"/>
      <c r="J551" s="17"/>
      <c r="K551" s="13"/>
      <c r="L551" s="13"/>
      <c r="M551" s="13"/>
      <c r="N551" s="13"/>
    </row>
    <row r="552" spans="2:14" x14ac:dyDescent="0.2">
      <c r="B552" s="16"/>
      <c r="E552" s="17"/>
      <c r="F552" s="17"/>
      <c r="G552" s="13"/>
      <c r="H552" s="13"/>
      <c r="I552" s="17"/>
      <c r="J552" s="17"/>
      <c r="K552" s="13"/>
      <c r="L552" s="13"/>
      <c r="M552" s="13"/>
      <c r="N552" s="13"/>
    </row>
    <row r="553" spans="2:14" x14ac:dyDescent="0.2">
      <c r="B553" s="15"/>
      <c r="E553" s="17"/>
      <c r="F553" s="17"/>
      <c r="G553" s="13"/>
      <c r="H553" s="13"/>
      <c r="I553" s="17"/>
      <c r="J553" s="17"/>
      <c r="K553" s="13"/>
      <c r="L553" s="13"/>
      <c r="M553" s="13"/>
      <c r="N553" s="13"/>
    </row>
    <row r="554" spans="2:14" x14ac:dyDescent="0.2">
      <c r="E554" s="17"/>
      <c r="F554" s="17"/>
      <c r="G554" s="13"/>
      <c r="H554" s="13"/>
      <c r="I554" s="17"/>
      <c r="J554" s="17"/>
      <c r="K554" s="13"/>
      <c r="L554" s="13"/>
      <c r="M554" s="13"/>
      <c r="N554" s="13"/>
    </row>
    <row r="555" spans="2:14" x14ac:dyDescent="0.2">
      <c r="B555" s="16"/>
      <c r="E555" s="17"/>
      <c r="F555" s="17"/>
      <c r="G555" s="13"/>
      <c r="H555" s="13"/>
      <c r="I555" s="17"/>
      <c r="J555" s="17"/>
      <c r="K555" s="13"/>
      <c r="L555" s="13"/>
      <c r="M555" s="13"/>
      <c r="N555" s="13"/>
    </row>
    <row r="556" spans="2:14" x14ac:dyDescent="0.2">
      <c r="B556" s="16"/>
      <c r="E556" s="17"/>
      <c r="F556" s="17"/>
      <c r="G556" s="13"/>
      <c r="H556" s="13"/>
      <c r="I556" s="17"/>
      <c r="J556" s="17"/>
      <c r="K556" s="13"/>
      <c r="L556" s="13"/>
    </row>
    <row r="557" spans="2:14" x14ac:dyDescent="0.2">
      <c r="B557" s="16"/>
      <c r="E557" s="17"/>
      <c r="F557" s="17"/>
      <c r="G557" s="13"/>
      <c r="H557" s="13"/>
      <c r="I557" s="17"/>
      <c r="J557" s="17"/>
      <c r="K557" s="13"/>
      <c r="L557" s="13"/>
      <c r="M557" s="13"/>
      <c r="N557" s="13"/>
    </row>
    <row r="558" spans="2:14" x14ac:dyDescent="0.2">
      <c r="B558" s="16"/>
      <c r="E558" s="17"/>
      <c r="F558" s="17"/>
      <c r="G558" s="13"/>
      <c r="H558" s="13"/>
      <c r="I558" s="17"/>
      <c r="J558" s="17"/>
      <c r="K558" s="13"/>
      <c r="L558" s="13"/>
    </row>
    <row r="559" spans="2:14" x14ac:dyDescent="0.2">
      <c r="B559" s="16"/>
      <c r="E559" s="17"/>
      <c r="F559" s="17"/>
      <c r="G559" s="13"/>
      <c r="H559" s="13"/>
      <c r="I559" s="17"/>
      <c r="J559" s="17"/>
      <c r="K559" s="13"/>
      <c r="L559" s="13"/>
      <c r="M559" s="13"/>
      <c r="N559" s="13"/>
    </row>
    <row r="560" spans="2:14" x14ac:dyDescent="0.2">
      <c r="B560" s="15"/>
      <c r="E560" s="18"/>
      <c r="F560" s="18"/>
      <c r="I560" s="18"/>
      <c r="J560" s="18"/>
    </row>
    <row r="561" spans="2:14" x14ac:dyDescent="0.2">
      <c r="B561" s="16"/>
      <c r="E561" s="13"/>
      <c r="F561" s="13"/>
      <c r="G561" s="13"/>
      <c r="H561" s="13"/>
      <c r="I561" s="13"/>
      <c r="J561" s="13"/>
      <c r="K561" s="13"/>
      <c r="L561" s="13"/>
    </row>
    <row r="562" spans="2:14" x14ac:dyDescent="0.2">
      <c r="B562" s="15"/>
      <c r="E562" s="17"/>
      <c r="F562" s="17"/>
      <c r="G562" s="13"/>
      <c r="H562" s="13"/>
      <c r="I562" s="17"/>
      <c r="J562" s="17"/>
      <c r="K562" s="13"/>
      <c r="L562" s="13"/>
      <c r="M562" s="13"/>
      <c r="N562" s="13"/>
    </row>
    <row r="563" spans="2:14" x14ac:dyDescent="0.2">
      <c r="B563" s="16"/>
      <c r="E563" s="17"/>
      <c r="F563" s="17"/>
      <c r="G563" s="13"/>
      <c r="H563" s="13"/>
      <c r="I563" s="17"/>
      <c r="J563" s="17"/>
      <c r="K563" s="13"/>
      <c r="L563" s="13"/>
      <c r="M563" s="13"/>
      <c r="N563" s="13"/>
    </row>
    <row r="564" spans="2:14" x14ac:dyDescent="0.2">
      <c r="B564" s="15"/>
      <c r="E564" s="17"/>
      <c r="F564" s="17"/>
      <c r="G564" s="13"/>
      <c r="H564" s="13"/>
      <c r="I564" s="17"/>
      <c r="J564" s="17"/>
      <c r="K564" s="13"/>
      <c r="L564" s="13"/>
      <c r="M564" s="13"/>
      <c r="N564" s="13"/>
    </row>
    <row r="565" spans="2:14" x14ac:dyDescent="0.2">
      <c r="E565" s="17"/>
      <c r="F565" s="17"/>
      <c r="G565" s="13"/>
      <c r="H565" s="13"/>
      <c r="I565" s="17"/>
      <c r="J565" s="17"/>
      <c r="K565" s="13"/>
      <c r="L565" s="13"/>
      <c r="M565" s="13"/>
      <c r="N565" s="13"/>
    </row>
    <row r="566" spans="2:14" x14ac:dyDescent="0.2">
      <c r="B566" s="16"/>
      <c r="E566" s="17"/>
      <c r="F566" s="17"/>
      <c r="G566" s="13"/>
      <c r="H566" s="13"/>
      <c r="I566" s="17"/>
      <c r="J566" s="17"/>
      <c r="K566" s="13"/>
      <c r="L566" s="13"/>
    </row>
    <row r="567" spans="2:14" x14ac:dyDescent="0.2">
      <c r="B567" s="16"/>
      <c r="E567" s="13"/>
      <c r="F567" s="13"/>
      <c r="G567" s="13"/>
      <c r="H567" s="13"/>
      <c r="I567" s="13"/>
      <c r="J567" s="13"/>
      <c r="K567" s="13"/>
      <c r="L567" s="13"/>
      <c r="M567" s="13"/>
      <c r="N567" s="13"/>
    </row>
    <row r="568" spans="2:14" x14ac:dyDescent="0.2">
      <c r="B568" s="16"/>
      <c r="E568" s="13"/>
      <c r="F568" s="13"/>
      <c r="G568" s="13"/>
      <c r="H568" s="13"/>
      <c r="I568" s="13"/>
      <c r="J568" s="13"/>
      <c r="K568" s="13"/>
      <c r="L568" s="13"/>
    </row>
    <row r="569" spans="2:14" x14ac:dyDescent="0.2">
      <c r="B569" s="16"/>
      <c r="E569" s="13"/>
      <c r="F569" s="13"/>
      <c r="G569" s="13"/>
      <c r="H569" s="13"/>
      <c r="I569" s="13"/>
      <c r="J569" s="13"/>
      <c r="K569" s="13"/>
      <c r="L569" s="13"/>
    </row>
    <row r="570" spans="2:14" x14ac:dyDescent="0.2">
      <c r="B570" s="16"/>
      <c r="E570" s="13"/>
      <c r="F570" s="13"/>
      <c r="G570" s="13"/>
      <c r="H570" s="13"/>
      <c r="I570" s="13"/>
      <c r="J570" s="13"/>
      <c r="K570" s="13"/>
      <c r="L570" s="13"/>
    </row>
    <row r="571" spans="2:14" x14ac:dyDescent="0.2">
      <c r="B571" s="15"/>
    </row>
    <row r="572" spans="2:14" x14ac:dyDescent="0.2">
      <c r="B572" s="16"/>
      <c r="E572" s="13"/>
      <c r="F572" s="13"/>
      <c r="G572" s="13"/>
      <c r="H572" s="13"/>
      <c r="I572" s="13"/>
      <c r="J572" s="13"/>
      <c r="K572" s="13"/>
      <c r="L572" s="13"/>
    </row>
    <row r="573" spans="2:14" x14ac:dyDescent="0.2">
      <c r="B573" s="15"/>
    </row>
    <row r="574" spans="2:14" x14ac:dyDescent="0.2">
      <c r="B574" s="16"/>
      <c r="E574" s="13"/>
      <c r="F574" s="13"/>
      <c r="G574" s="13"/>
      <c r="H574" s="13"/>
      <c r="I574" s="13"/>
      <c r="J574" s="13"/>
      <c r="K574" s="13"/>
      <c r="L574" s="13"/>
    </row>
    <row r="575" spans="2:14" x14ac:dyDescent="0.2">
      <c r="B575" s="15"/>
    </row>
    <row r="577" spans="2:12" x14ac:dyDescent="0.2">
      <c r="B577" s="16"/>
      <c r="E577" s="13"/>
      <c r="F577" s="13"/>
      <c r="G577" s="13"/>
      <c r="H577" s="13"/>
      <c r="I577" s="13"/>
      <c r="J577" s="13"/>
      <c r="K577" s="13"/>
      <c r="L577" s="13"/>
    </row>
    <row r="578" spans="2:12" x14ac:dyDescent="0.2">
      <c r="B578" s="16"/>
      <c r="E578" s="13"/>
      <c r="F578" s="13"/>
      <c r="G578" s="13"/>
      <c r="H578" s="13"/>
      <c r="I578" s="13"/>
      <c r="J578" s="13"/>
      <c r="K578" s="13"/>
      <c r="L578" s="13"/>
    </row>
    <row r="579" spans="2:12" x14ac:dyDescent="0.2">
      <c r="B579" s="16"/>
      <c r="E579" s="13"/>
      <c r="F579" s="13"/>
      <c r="G579" s="13"/>
      <c r="H579" s="13"/>
      <c r="I579" s="13"/>
      <c r="J579" s="13"/>
      <c r="K579" s="13"/>
      <c r="L579" s="13"/>
    </row>
    <row r="580" spans="2:12" x14ac:dyDescent="0.2">
      <c r="B580" s="16"/>
      <c r="E580" s="13"/>
      <c r="F580" s="13"/>
      <c r="G580" s="13"/>
      <c r="H580" s="13"/>
      <c r="I580" s="13"/>
      <c r="J580" s="13"/>
      <c r="K580" s="13"/>
      <c r="L580" s="13"/>
    </row>
    <row r="581" spans="2:12" x14ac:dyDescent="0.2">
      <c r="B581" s="15"/>
    </row>
    <row r="582" spans="2:12" x14ac:dyDescent="0.2">
      <c r="B582" s="14"/>
      <c r="E582" s="13"/>
      <c r="F582" s="13"/>
      <c r="G582" s="13"/>
      <c r="H582" s="13"/>
      <c r="I582" s="13"/>
      <c r="J582" s="13"/>
      <c r="K582" s="13"/>
      <c r="L582" s="13"/>
    </row>
  </sheetData>
  <mergeCells count="15">
    <mergeCell ref="B2:N2"/>
    <mergeCell ref="B3:N3"/>
    <mergeCell ref="B4:N4"/>
    <mergeCell ref="B6:N6"/>
    <mergeCell ref="B11:M11"/>
    <mergeCell ref="B7:N7"/>
    <mergeCell ref="B8:N8"/>
    <mergeCell ref="B12:M12"/>
    <mergeCell ref="B5:N5"/>
    <mergeCell ref="B9:N9"/>
    <mergeCell ref="C14:E15"/>
    <mergeCell ref="G14:G15"/>
    <mergeCell ref="I14:I15"/>
    <mergeCell ref="B14:B15"/>
    <mergeCell ref="K14:M15"/>
  </mergeCells>
  <pageMargins left="0.78740157480314965" right="0.78740157480314965" top="0.39370078740157483" bottom="0.39370078740157483" header="0" footer="0"/>
  <pageSetup orientation="landscape" r:id="rId1"/>
  <headerFooter alignWithMargins="0">
    <oddFooter>&amp;C&amp;L&amp;R&amp;"Arial,"&amp;7Página (&amp;P) de (&amp;N)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3"/>
  <sheetViews>
    <sheetView zoomScale="115" zoomScaleNormal="115" workbookViewId="0">
      <selection activeCell="B9" sqref="B9:N9"/>
    </sheetView>
  </sheetViews>
  <sheetFormatPr baseColWidth="10" defaultColWidth="9.140625" defaultRowHeight="11.25" x14ac:dyDescent="0.2"/>
  <cols>
    <col min="1" max="1" width="0.7109375" style="9" customWidth="1"/>
    <col min="2" max="2" width="9.42578125" style="12" customWidth="1"/>
    <col min="3" max="3" width="32.7109375" style="11" customWidth="1"/>
    <col min="4" max="4" width="0.42578125" style="11" customWidth="1"/>
    <col min="5" max="5" width="15.28515625" style="10" customWidth="1"/>
    <col min="6" max="6" width="0.42578125" style="10" customWidth="1"/>
    <col min="7" max="7" width="15.28515625" style="10" customWidth="1"/>
    <col min="8" max="8" width="0.42578125" style="10" customWidth="1"/>
    <col min="9" max="9" width="15.28515625" style="10" customWidth="1"/>
    <col min="10" max="10" width="0.42578125" style="10" customWidth="1"/>
    <col min="11" max="11" width="15.28515625" style="10" customWidth="1"/>
    <col min="12" max="12" width="0.42578125" style="10" customWidth="1"/>
    <col min="13" max="13" width="15.28515625" style="10" customWidth="1"/>
    <col min="14" max="14" width="0.7109375" style="10" customWidth="1"/>
    <col min="15" max="15" width="13.7109375" style="9" customWidth="1"/>
    <col min="16" max="16384" width="9.140625" style="9"/>
  </cols>
  <sheetData>
    <row r="1" spans="1:15" s="41" customFormat="1" ht="5.25" customHeight="1" x14ac:dyDescent="0.2">
      <c r="A1" s="46"/>
      <c r="B1" s="45"/>
      <c r="C1" s="44"/>
      <c r="D1" s="44"/>
      <c r="E1" s="43"/>
      <c r="F1" s="43"/>
      <c r="G1" s="42"/>
      <c r="H1" s="42"/>
      <c r="I1" s="43"/>
      <c r="J1" s="43"/>
      <c r="K1" s="42"/>
      <c r="L1" s="42"/>
      <c r="M1" s="42"/>
      <c r="N1" s="42"/>
    </row>
    <row r="2" spans="1:15" s="25" customFormat="1" ht="13.5" customHeight="1" x14ac:dyDescent="0.2">
      <c r="A2" s="38"/>
      <c r="B2" s="153" t="s">
        <v>9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s="39" customFormat="1" ht="13.5" customHeight="1" x14ac:dyDescent="0.2">
      <c r="A3" s="40"/>
      <c r="B3" s="154" t="s">
        <v>10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5" s="39" customFormat="1" ht="13.5" customHeight="1" x14ac:dyDescent="0.2">
      <c r="A4" s="40"/>
      <c r="B4" s="155" t="s">
        <v>11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5" s="39" customFormat="1" ht="13.5" customHeight="1" x14ac:dyDescent="0.2">
      <c r="A5" s="40"/>
      <c r="B5" s="155" t="s">
        <v>12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5" s="25" customFormat="1" ht="13.5" customHeight="1" x14ac:dyDescent="0.2">
      <c r="A6" s="38"/>
      <c r="B6" s="156" t="s">
        <v>13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5" s="25" customFormat="1" ht="13.5" customHeight="1" x14ac:dyDescent="0.2">
      <c r="A7" s="38"/>
      <c r="B7" s="160" t="s">
        <v>1043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</row>
    <row r="8" spans="1:15" s="25" customFormat="1" ht="13.5" customHeight="1" x14ac:dyDescent="0.2">
      <c r="A8" s="38"/>
      <c r="B8" s="156" t="s">
        <v>1030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</row>
    <row r="9" spans="1:15" s="25" customFormat="1" ht="13.5" customHeight="1" x14ac:dyDescent="0.2">
      <c r="A9" s="38"/>
      <c r="B9" s="156" t="s">
        <v>16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5" s="25" customFormat="1" ht="4.5" customHeight="1" x14ac:dyDescent="0.2">
      <c r="A10" s="3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6"/>
    </row>
    <row r="11" spans="1:15" s="25" customFormat="1" ht="12.75" x14ac:dyDescent="0.2">
      <c r="A11" s="31"/>
      <c r="B11" s="157" t="s">
        <v>2457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27"/>
      <c r="O11" s="26"/>
    </row>
    <row r="12" spans="1:15" s="25" customFormat="1" ht="12.75" x14ac:dyDescent="0.2">
      <c r="A12" s="31"/>
      <c r="B12" s="157" t="s">
        <v>2503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27"/>
      <c r="O12" s="26"/>
    </row>
    <row r="13" spans="1:15" s="25" customFormat="1" ht="12.75" x14ac:dyDescent="0.2">
      <c r="A13" s="31"/>
      <c r="B13" s="30"/>
      <c r="C13" s="29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7"/>
      <c r="O13" s="26"/>
    </row>
    <row r="14" spans="1:15" ht="12.75" x14ac:dyDescent="0.2">
      <c r="A14" s="12"/>
      <c r="B14" s="146" t="s">
        <v>1018</v>
      </c>
      <c r="C14" s="148" t="s">
        <v>1017</v>
      </c>
      <c r="D14" s="161"/>
      <c r="E14" s="149"/>
      <c r="F14" s="148" t="s">
        <v>1027</v>
      </c>
      <c r="G14" s="149"/>
      <c r="H14" s="148" t="s">
        <v>1058</v>
      </c>
      <c r="I14" s="149"/>
      <c r="J14" s="102"/>
      <c r="K14" s="149" t="s">
        <v>1026</v>
      </c>
      <c r="L14" s="102"/>
      <c r="M14" s="149" t="s">
        <v>8</v>
      </c>
      <c r="N14" s="24"/>
    </row>
    <row r="15" spans="1:15" ht="12.75" x14ac:dyDescent="0.2">
      <c r="A15" s="12"/>
      <c r="B15" s="147"/>
      <c r="C15" s="150"/>
      <c r="D15" s="162"/>
      <c r="E15" s="151"/>
      <c r="F15" s="150"/>
      <c r="G15" s="151"/>
      <c r="H15" s="150"/>
      <c r="I15" s="151"/>
      <c r="J15" s="101"/>
      <c r="K15" s="151"/>
      <c r="L15" s="101"/>
      <c r="M15" s="151"/>
      <c r="N15" s="23"/>
    </row>
    <row r="16" spans="1:15" x14ac:dyDescent="0.2">
      <c r="B16" s="22" t="s">
        <v>2502</v>
      </c>
      <c r="C16" s="22" t="s">
        <v>2501</v>
      </c>
      <c r="I16" s="21">
        <v>109613.8</v>
      </c>
    </row>
    <row r="17" spans="2:10" x14ac:dyDescent="0.2">
      <c r="B17" s="20" t="s">
        <v>2500</v>
      </c>
      <c r="C17" s="20" t="s">
        <v>2499</v>
      </c>
      <c r="I17" s="10">
        <v>109613.8</v>
      </c>
    </row>
    <row r="18" spans="2:10" x14ac:dyDescent="0.2">
      <c r="B18" s="20" t="s">
        <v>2498</v>
      </c>
      <c r="C18" s="20" t="s">
        <v>2497</v>
      </c>
      <c r="I18" s="10">
        <v>0</v>
      </c>
    </row>
    <row r="19" spans="2:10" x14ac:dyDescent="0.2">
      <c r="B19" s="20" t="s">
        <v>2496</v>
      </c>
      <c r="C19" s="20" t="s">
        <v>2495</v>
      </c>
      <c r="I19" s="10">
        <v>0</v>
      </c>
    </row>
    <row r="20" spans="2:10" x14ac:dyDescent="0.2">
      <c r="B20" s="15"/>
      <c r="E20" s="18"/>
      <c r="F20" s="18"/>
      <c r="G20" s="22" t="s">
        <v>999</v>
      </c>
      <c r="I20" s="21">
        <f>0+I17+I18+I19</f>
        <v>109613.8</v>
      </c>
      <c r="J20" s="18"/>
    </row>
    <row r="21" spans="2:10" x14ac:dyDescent="0.2">
      <c r="B21" s="15"/>
      <c r="E21" s="18"/>
      <c r="F21" s="18"/>
      <c r="I21" s="18"/>
      <c r="J21" s="18"/>
    </row>
    <row r="22" spans="2:10" x14ac:dyDescent="0.2">
      <c r="B22" s="15"/>
      <c r="E22" s="18"/>
      <c r="F22" s="18"/>
      <c r="I22" s="18"/>
      <c r="J22" s="18"/>
    </row>
    <row r="23" spans="2:10" x14ac:dyDescent="0.2">
      <c r="B23" s="15"/>
      <c r="E23" s="18"/>
      <c r="F23" s="18"/>
      <c r="I23" s="18"/>
      <c r="J23" s="18"/>
    </row>
    <row r="24" spans="2:10" x14ac:dyDescent="0.2">
      <c r="C24" s="20" t="s">
        <v>998</v>
      </c>
    </row>
    <row r="25" spans="2:10" x14ac:dyDescent="0.2">
      <c r="B25" s="15"/>
      <c r="E25" s="18"/>
      <c r="F25" s="18"/>
      <c r="I25" s="18"/>
      <c r="J25" s="18"/>
    </row>
    <row r="26" spans="2:10" x14ac:dyDescent="0.2">
      <c r="B26" s="15"/>
      <c r="E26" s="18"/>
      <c r="F26" s="18"/>
      <c r="I26" s="18"/>
      <c r="J26" s="18"/>
    </row>
    <row r="27" spans="2:10" x14ac:dyDescent="0.2">
      <c r="B27" s="15"/>
      <c r="E27" s="18"/>
      <c r="F27" s="18"/>
      <c r="I27" s="18"/>
      <c r="J27" s="18"/>
    </row>
    <row r="28" spans="2:10" x14ac:dyDescent="0.2">
      <c r="B28" s="15"/>
      <c r="E28" s="18"/>
      <c r="F28" s="18"/>
      <c r="I28" s="18"/>
      <c r="J28" s="18"/>
    </row>
    <row r="29" spans="2:10" x14ac:dyDescent="0.2">
      <c r="B29" s="15"/>
      <c r="E29" s="18"/>
      <c r="F29" s="18"/>
      <c r="I29" s="18"/>
      <c r="J29" s="18"/>
    </row>
    <row r="30" spans="2:10" x14ac:dyDescent="0.2">
      <c r="B30" s="15"/>
      <c r="E30" s="18"/>
      <c r="F30" s="18"/>
      <c r="I30" s="18"/>
      <c r="J30" s="18"/>
    </row>
    <row r="31" spans="2:10" x14ac:dyDescent="0.2">
      <c r="B31" s="15"/>
      <c r="E31" s="18"/>
      <c r="F31" s="18"/>
      <c r="I31" s="18"/>
      <c r="J31" s="18"/>
    </row>
    <row r="32" spans="2:10" x14ac:dyDescent="0.2">
      <c r="B32" s="15"/>
      <c r="E32" s="18"/>
      <c r="F32" s="18"/>
      <c r="I32" s="18"/>
      <c r="J32" s="18"/>
    </row>
    <row r="33" spans="2:14" x14ac:dyDescent="0.2">
      <c r="B33" s="15"/>
      <c r="E33" s="18"/>
      <c r="F33" s="18"/>
      <c r="I33" s="18"/>
      <c r="J33" s="18"/>
    </row>
    <row r="34" spans="2:14" x14ac:dyDescent="0.2">
      <c r="B34" s="15"/>
      <c r="E34" s="18"/>
      <c r="F34" s="18"/>
      <c r="I34" s="18"/>
      <c r="J34" s="18"/>
    </row>
    <row r="35" spans="2:14" x14ac:dyDescent="0.2">
      <c r="B35" s="16"/>
      <c r="E35" s="17"/>
      <c r="F35" s="17"/>
      <c r="G35" s="13"/>
      <c r="H35" s="13"/>
      <c r="I35" s="17"/>
      <c r="J35" s="17"/>
      <c r="K35" s="13"/>
      <c r="L35" s="13"/>
      <c r="M35" s="13"/>
      <c r="N35" s="13"/>
    </row>
    <row r="36" spans="2:14" x14ac:dyDescent="0.2">
      <c r="B36" s="15"/>
      <c r="E36" s="18"/>
      <c r="F36" s="18"/>
      <c r="I36" s="18"/>
      <c r="J36" s="18"/>
    </row>
    <row r="37" spans="2:14" x14ac:dyDescent="0.2">
      <c r="B37" s="15"/>
      <c r="E37" s="18"/>
      <c r="F37" s="18"/>
      <c r="I37" s="18"/>
      <c r="J37" s="18"/>
    </row>
    <row r="38" spans="2:14" x14ac:dyDescent="0.2">
      <c r="B38" s="15"/>
      <c r="E38" s="18"/>
      <c r="F38" s="18"/>
      <c r="I38" s="18"/>
      <c r="J38" s="18"/>
    </row>
    <row r="39" spans="2:14" x14ac:dyDescent="0.2">
      <c r="B39" s="15"/>
      <c r="E39" s="18"/>
      <c r="F39" s="18"/>
      <c r="I39" s="18"/>
      <c r="J39" s="18"/>
    </row>
    <row r="40" spans="2:14" x14ac:dyDescent="0.2">
      <c r="B40" s="15"/>
      <c r="E40" s="18"/>
      <c r="F40" s="18"/>
      <c r="I40" s="18"/>
      <c r="J40" s="18"/>
    </row>
    <row r="41" spans="2:14" x14ac:dyDescent="0.2">
      <c r="B41" s="15"/>
      <c r="E41" s="18"/>
      <c r="F41" s="18"/>
      <c r="I41" s="18"/>
      <c r="J41" s="18"/>
    </row>
    <row r="42" spans="2:14" x14ac:dyDescent="0.2">
      <c r="B42" s="15"/>
      <c r="E42" s="18"/>
      <c r="F42" s="18"/>
      <c r="I42" s="18"/>
      <c r="J42" s="18"/>
    </row>
    <row r="43" spans="2:14" x14ac:dyDescent="0.2">
      <c r="B43" s="15"/>
      <c r="E43" s="18"/>
      <c r="F43" s="18"/>
      <c r="I43" s="18"/>
      <c r="J43" s="18"/>
    </row>
    <row r="44" spans="2:14" x14ac:dyDescent="0.2">
      <c r="B44" s="15"/>
      <c r="E44" s="18"/>
      <c r="F44" s="18"/>
      <c r="I44" s="18"/>
      <c r="J44" s="18"/>
    </row>
    <row r="45" spans="2:14" x14ac:dyDescent="0.2">
      <c r="B45" s="15"/>
      <c r="E45" s="18"/>
      <c r="F45" s="18"/>
      <c r="I45" s="18"/>
      <c r="J45" s="18"/>
    </row>
    <row r="46" spans="2:14" x14ac:dyDescent="0.2">
      <c r="B46" s="15"/>
      <c r="E46" s="18"/>
      <c r="F46" s="18"/>
      <c r="I46" s="18"/>
      <c r="J46" s="18"/>
    </row>
    <row r="47" spans="2:14" x14ac:dyDescent="0.2">
      <c r="B47" s="15"/>
      <c r="E47" s="18"/>
      <c r="F47" s="18"/>
      <c r="I47" s="18"/>
      <c r="J47" s="18"/>
    </row>
    <row r="48" spans="2:14" x14ac:dyDescent="0.2">
      <c r="B48" s="15"/>
      <c r="E48" s="18"/>
      <c r="F48" s="18"/>
      <c r="I48" s="18"/>
      <c r="J48" s="18"/>
    </row>
    <row r="49" spans="2:10" x14ac:dyDescent="0.2">
      <c r="B49" s="15"/>
      <c r="E49" s="18"/>
      <c r="F49" s="18"/>
      <c r="I49" s="18"/>
      <c r="J49" s="18"/>
    </row>
    <row r="50" spans="2:10" x14ac:dyDescent="0.2">
      <c r="B50" s="15"/>
      <c r="E50" s="18"/>
      <c r="F50" s="18"/>
      <c r="I50" s="18"/>
      <c r="J50" s="18"/>
    </row>
    <row r="51" spans="2:10" x14ac:dyDescent="0.2">
      <c r="B51" s="15"/>
      <c r="E51" s="18"/>
      <c r="F51" s="18"/>
      <c r="I51" s="18"/>
      <c r="J51" s="18"/>
    </row>
    <row r="52" spans="2:10" x14ac:dyDescent="0.2">
      <c r="B52" s="15"/>
      <c r="E52" s="18"/>
      <c r="F52" s="18"/>
      <c r="I52" s="18"/>
      <c r="J52" s="18"/>
    </row>
    <row r="53" spans="2:10" x14ac:dyDescent="0.2">
      <c r="B53" s="15"/>
      <c r="E53" s="18"/>
      <c r="F53" s="18"/>
      <c r="I53" s="18"/>
      <c r="J53" s="18"/>
    </row>
    <row r="54" spans="2:10" x14ac:dyDescent="0.2">
      <c r="B54" s="15"/>
      <c r="E54" s="18"/>
      <c r="F54" s="18"/>
      <c r="I54" s="18"/>
      <c r="J54" s="18"/>
    </row>
    <row r="55" spans="2:10" x14ac:dyDescent="0.2">
      <c r="B55" s="15"/>
      <c r="E55" s="18"/>
      <c r="F55" s="18"/>
      <c r="I55" s="18"/>
      <c r="J55" s="18"/>
    </row>
    <row r="56" spans="2:10" x14ac:dyDescent="0.2">
      <c r="B56" s="15"/>
      <c r="E56" s="18"/>
      <c r="F56" s="18"/>
      <c r="I56" s="18"/>
      <c r="J56" s="18"/>
    </row>
    <row r="57" spans="2:10" x14ac:dyDescent="0.2">
      <c r="B57" s="15"/>
      <c r="E57" s="18"/>
      <c r="F57" s="18"/>
      <c r="I57" s="18"/>
      <c r="J57" s="18"/>
    </row>
    <row r="58" spans="2:10" x14ac:dyDescent="0.2">
      <c r="B58" s="15"/>
      <c r="E58" s="18"/>
      <c r="F58" s="18"/>
      <c r="I58" s="18"/>
      <c r="J58" s="18"/>
    </row>
    <row r="59" spans="2:10" x14ac:dyDescent="0.2">
      <c r="B59" s="15"/>
      <c r="E59" s="18"/>
      <c r="F59" s="18"/>
      <c r="I59" s="18"/>
      <c r="J59" s="18"/>
    </row>
    <row r="60" spans="2:10" x14ac:dyDescent="0.2">
      <c r="B60" s="15"/>
      <c r="E60" s="18"/>
      <c r="F60" s="18"/>
      <c r="I60" s="18"/>
      <c r="J60" s="18"/>
    </row>
    <row r="61" spans="2:10" x14ac:dyDescent="0.2">
      <c r="B61" s="15"/>
      <c r="E61" s="18"/>
      <c r="F61" s="18"/>
      <c r="I61" s="18"/>
      <c r="J61" s="18"/>
    </row>
    <row r="62" spans="2:10" x14ac:dyDescent="0.2">
      <c r="B62" s="15"/>
      <c r="E62" s="18"/>
      <c r="F62" s="18"/>
      <c r="I62" s="18"/>
      <c r="J62" s="18"/>
    </row>
    <row r="63" spans="2:10" x14ac:dyDescent="0.2">
      <c r="B63" s="15"/>
      <c r="E63" s="18"/>
      <c r="F63" s="18"/>
      <c r="I63" s="18"/>
      <c r="J63" s="18"/>
    </row>
    <row r="64" spans="2:10" x14ac:dyDescent="0.2">
      <c r="B64" s="15"/>
      <c r="E64" s="18"/>
      <c r="F64" s="18"/>
      <c r="I64" s="18"/>
      <c r="J64" s="18"/>
    </row>
    <row r="65" spans="2:14" x14ac:dyDescent="0.2">
      <c r="B65" s="15"/>
      <c r="E65" s="18"/>
      <c r="F65" s="18"/>
      <c r="I65" s="18"/>
      <c r="J65" s="18"/>
    </row>
    <row r="66" spans="2:14" x14ac:dyDescent="0.2">
      <c r="B66" s="15"/>
      <c r="E66" s="18"/>
      <c r="F66" s="18"/>
      <c r="I66" s="18"/>
      <c r="J66" s="18"/>
    </row>
    <row r="67" spans="2:14" x14ac:dyDescent="0.2">
      <c r="B67" s="16"/>
      <c r="E67" s="17"/>
      <c r="F67" s="17"/>
      <c r="G67" s="13"/>
      <c r="H67" s="13"/>
      <c r="I67" s="17"/>
      <c r="J67" s="17"/>
      <c r="K67" s="13"/>
      <c r="L67" s="13"/>
    </row>
    <row r="68" spans="2:14" x14ac:dyDescent="0.2">
      <c r="B68" s="16"/>
      <c r="E68" s="17"/>
      <c r="F68" s="17"/>
      <c r="G68" s="13"/>
      <c r="H68" s="13"/>
      <c r="I68" s="17"/>
      <c r="J68" s="17"/>
      <c r="K68" s="13"/>
      <c r="L68" s="13"/>
    </row>
    <row r="69" spans="2:14" x14ac:dyDescent="0.2">
      <c r="B69" s="15"/>
      <c r="E69" s="18"/>
      <c r="F69" s="18"/>
      <c r="I69" s="18"/>
      <c r="J69" s="18"/>
    </row>
    <row r="70" spans="2:14" x14ac:dyDescent="0.2">
      <c r="B70" s="16"/>
      <c r="E70" s="17"/>
      <c r="F70" s="17"/>
      <c r="G70" s="13"/>
      <c r="H70" s="13"/>
      <c r="I70" s="17"/>
      <c r="J70" s="17"/>
      <c r="K70" s="13"/>
      <c r="L70" s="13"/>
    </row>
    <row r="71" spans="2:14" x14ac:dyDescent="0.2">
      <c r="B71" s="15"/>
      <c r="E71" s="17"/>
      <c r="F71" s="17"/>
      <c r="G71" s="13"/>
      <c r="H71" s="13"/>
      <c r="I71" s="17"/>
      <c r="J71" s="17"/>
      <c r="K71" s="13"/>
      <c r="L71" s="13"/>
      <c r="M71" s="13"/>
      <c r="N71" s="13"/>
    </row>
    <row r="72" spans="2:14" x14ac:dyDescent="0.2">
      <c r="B72" s="15"/>
      <c r="E72" s="17"/>
      <c r="F72" s="17"/>
      <c r="G72" s="13"/>
      <c r="H72" s="13"/>
      <c r="I72" s="17"/>
      <c r="J72" s="17"/>
      <c r="K72" s="13"/>
      <c r="L72" s="13"/>
      <c r="M72" s="13"/>
      <c r="N72" s="13"/>
    </row>
    <row r="73" spans="2:14" x14ac:dyDescent="0.2">
      <c r="B73" s="15"/>
      <c r="E73" s="18"/>
      <c r="F73" s="18"/>
      <c r="I73" s="18"/>
      <c r="J73" s="18"/>
    </row>
    <row r="74" spans="2:14" x14ac:dyDescent="0.2">
      <c r="B74" s="15"/>
      <c r="E74" s="17"/>
      <c r="F74" s="17"/>
      <c r="G74" s="13"/>
      <c r="H74" s="13"/>
      <c r="I74" s="17"/>
      <c r="J74" s="17"/>
      <c r="K74" s="13"/>
      <c r="L74" s="13"/>
      <c r="M74" s="13"/>
      <c r="N74" s="13"/>
    </row>
    <row r="75" spans="2:14" x14ac:dyDescent="0.2">
      <c r="B75" s="16"/>
      <c r="E75" s="17"/>
      <c r="F75" s="17"/>
      <c r="G75" s="13"/>
      <c r="H75" s="13"/>
      <c r="I75" s="17"/>
      <c r="J75" s="17"/>
      <c r="K75" s="13"/>
      <c r="L75" s="13"/>
      <c r="M75" s="13"/>
      <c r="N75" s="13"/>
    </row>
    <row r="76" spans="2:14" x14ac:dyDescent="0.2">
      <c r="B76" s="16"/>
      <c r="E76" s="17"/>
      <c r="F76" s="17"/>
      <c r="G76" s="13"/>
      <c r="H76" s="13"/>
      <c r="I76" s="17"/>
      <c r="J76" s="17"/>
      <c r="K76" s="13"/>
      <c r="L76" s="13"/>
    </row>
    <row r="77" spans="2:14" x14ac:dyDescent="0.2">
      <c r="B77" s="15"/>
      <c r="E77" s="17"/>
      <c r="F77" s="17"/>
      <c r="G77" s="13"/>
      <c r="H77" s="13"/>
      <c r="I77" s="17"/>
      <c r="J77" s="17"/>
      <c r="K77" s="13"/>
      <c r="L77" s="13"/>
      <c r="M77" s="13"/>
      <c r="N77" s="13"/>
    </row>
    <row r="78" spans="2:14" x14ac:dyDescent="0.2">
      <c r="B78" s="16"/>
      <c r="E78" s="17"/>
      <c r="F78" s="17"/>
      <c r="G78" s="13"/>
      <c r="H78" s="13"/>
      <c r="I78" s="17"/>
      <c r="J78" s="17"/>
      <c r="K78" s="13"/>
      <c r="L78" s="13"/>
    </row>
    <row r="79" spans="2:14" x14ac:dyDescent="0.2">
      <c r="B79" s="15"/>
      <c r="E79" s="17"/>
      <c r="F79" s="17"/>
      <c r="G79" s="13"/>
      <c r="H79" s="13"/>
      <c r="I79" s="17"/>
      <c r="J79" s="17"/>
      <c r="K79" s="13"/>
      <c r="L79" s="13"/>
      <c r="M79" s="13"/>
      <c r="N79" s="13"/>
    </row>
    <row r="80" spans="2:14" x14ac:dyDescent="0.2">
      <c r="B80" s="16"/>
      <c r="E80" s="17"/>
      <c r="F80" s="17"/>
      <c r="G80" s="13"/>
      <c r="H80" s="13"/>
      <c r="I80" s="17"/>
      <c r="J80" s="17"/>
      <c r="K80" s="13"/>
      <c r="L80" s="13"/>
    </row>
    <row r="81" spans="2:15" x14ac:dyDescent="0.2">
      <c r="B81" s="15"/>
      <c r="E81" s="17"/>
      <c r="F81" s="17"/>
      <c r="G81" s="13"/>
      <c r="H81" s="13"/>
      <c r="I81" s="17"/>
      <c r="J81" s="17"/>
      <c r="K81" s="13"/>
      <c r="L81" s="13"/>
      <c r="M81" s="13"/>
      <c r="N81" s="13"/>
    </row>
    <row r="82" spans="2:15" x14ac:dyDescent="0.2">
      <c r="B82" s="16"/>
      <c r="E82" s="17"/>
      <c r="F82" s="17"/>
      <c r="G82" s="13"/>
      <c r="H82" s="13"/>
      <c r="I82" s="17"/>
      <c r="J82" s="17"/>
      <c r="K82" s="13"/>
      <c r="L82" s="13"/>
    </row>
    <row r="83" spans="2:15" x14ac:dyDescent="0.2">
      <c r="B83" s="15"/>
      <c r="E83" s="18"/>
      <c r="F83" s="18"/>
      <c r="I83" s="18"/>
      <c r="J83" s="18"/>
    </row>
    <row r="84" spans="2:15" x14ac:dyDescent="0.2">
      <c r="B84" s="15"/>
      <c r="E84" s="17"/>
      <c r="F84" s="17"/>
      <c r="G84" s="13"/>
      <c r="H84" s="13"/>
      <c r="I84" s="17"/>
      <c r="J84" s="17"/>
      <c r="K84" s="13"/>
      <c r="L84" s="13"/>
      <c r="M84" s="13"/>
      <c r="N84" s="13"/>
    </row>
    <row r="85" spans="2:15" x14ac:dyDescent="0.2">
      <c r="B85" s="16"/>
      <c r="E85" s="17"/>
      <c r="F85" s="17"/>
      <c r="G85" s="13"/>
      <c r="H85" s="13"/>
      <c r="I85" s="17"/>
      <c r="J85" s="17"/>
      <c r="K85" s="13"/>
      <c r="L85" s="13"/>
    </row>
    <row r="86" spans="2:15" x14ac:dyDescent="0.2">
      <c r="B86" s="15"/>
      <c r="E86" s="18"/>
      <c r="F86" s="18"/>
      <c r="I86" s="18"/>
      <c r="J86" s="18"/>
    </row>
    <row r="87" spans="2:15" x14ac:dyDescent="0.2">
      <c r="B87" s="15"/>
      <c r="E87" s="18"/>
      <c r="F87" s="18"/>
      <c r="I87" s="18"/>
      <c r="J87" s="18"/>
    </row>
    <row r="88" spans="2:15" x14ac:dyDescent="0.2">
      <c r="B88" s="15"/>
      <c r="E88" s="18"/>
      <c r="F88" s="18"/>
      <c r="I88" s="18"/>
      <c r="J88" s="18"/>
    </row>
    <row r="89" spans="2:15" x14ac:dyDescent="0.2">
      <c r="B89" s="15"/>
      <c r="E89" s="18"/>
      <c r="F89" s="18"/>
      <c r="I89" s="18"/>
      <c r="J89" s="18"/>
    </row>
    <row r="90" spans="2:15" x14ac:dyDescent="0.2">
      <c r="B90" s="15"/>
      <c r="E90" s="18"/>
      <c r="F90" s="18"/>
      <c r="I90" s="18"/>
      <c r="J90" s="18"/>
    </row>
    <row r="91" spans="2:15" x14ac:dyDescent="0.2">
      <c r="B91" s="15"/>
      <c r="E91" s="18"/>
      <c r="F91" s="18"/>
      <c r="I91" s="18"/>
      <c r="J91" s="18"/>
    </row>
    <row r="92" spans="2:15" x14ac:dyDescent="0.2">
      <c r="B92" s="15"/>
      <c r="E92" s="18"/>
      <c r="F92" s="18"/>
      <c r="I92" s="18"/>
      <c r="J92" s="18"/>
    </row>
    <row r="93" spans="2:15" x14ac:dyDescent="0.2">
      <c r="B93" s="15"/>
      <c r="E93" s="18"/>
      <c r="F93" s="18"/>
      <c r="I93" s="18"/>
      <c r="J93" s="18"/>
    </row>
    <row r="94" spans="2:15" x14ac:dyDescent="0.2">
      <c r="B94" s="16"/>
      <c r="E94" s="18"/>
      <c r="F94" s="18"/>
      <c r="I94" s="18"/>
      <c r="J94" s="18"/>
      <c r="O94" s="19"/>
    </row>
    <row r="95" spans="2:15" x14ac:dyDescent="0.2">
      <c r="B95" s="15"/>
      <c r="E95" s="18"/>
      <c r="F95" s="18"/>
      <c r="I95" s="18"/>
      <c r="J95" s="18"/>
    </row>
    <row r="96" spans="2:15" x14ac:dyDescent="0.2">
      <c r="B96" s="15"/>
      <c r="E96" s="18"/>
      <c r="F96" s="18"/>
      <c r="I96" s="18"/>
      <c r="J96" s="18"/>
    </row>
    <row r="97" spans="2:14" x14ac:dyDescent="0.2">
      <c r="B97" s="15"/>
      <c r="E97" s="18"/>
      <c r="F97" s="18"/>
      <c r="I97" s="18"/>
      <c r="J97" s="18"/>
    </row>
    <row r="98" spans="2:14" x14ac:dyDescent="0.2">
      <c r="B98" s="15"/>
      <c r="E98" s="18"/>
      <c r="F98" s="18"/>
      <c r="I98" s="18"/>
      <c r="J98" s="18"/>
    </row>
    <row r="99" spans="2:14" x14ac:dyDescent="0.2">
      <c r="B99" s="15"/>
      <c r="E99" s="18"/>
      <c r="F99" s="18"/>
      <c r="I99" s="18"/>
      <c r="J99" s="18"/>
    </row>
    <row r="100" spans="2:14" x14ac:dyDescent="0.2">
      <c r="B100" s="15"/>
      <c r="E100" s="18"/>
      <c r="F100" s="18"/>
      <c r="I100" s="18"/>
      <c r="J100" s="18"/>
    </row>
    <row r="101" spans="2:14" x14ac:dyDescent="0.2">
      <c r="E101" s="18"/>
      <c r="F101" s="18"/>
      <c r="I101" s="18"/>
      <c r="J101" s="18"/>
    </row>
    <row r="102" spans="2:14" x14ac:dyDescent="0.2">
      <c r="B102" s="16"/>
      <c r="E102" s="17"/>
      <c r="F102" s="17"/>
      <c r="G102" s="13"/>
      <c r="H102" s="13"/>
      <c r="I102" s="17"/>
      <c r="J102" s="17"/>
      <c r="K102" s="13"/>
      <c r="L102" s="13"/>
    </row>
    <row r="103" spans="2:14" x14ac:dyDescent="0.2">
      <c r="B103" s="16"/>
      <c r="E103" s="17"/>
      <c r="F103" s="17"/>
      <c r="G103" s="13"/>
      <c r="H103" s="13"/>
      <c r="I103" s="17"/>
      <c r="J103" s="17"/>
      <c r="K103" s="13"/>
      <c r="L103" s="13"/>
    </row>
    <row r="104" spans="2:14" x14ac:dyDescent="0.2">
      <c r="B104" s="16"/>
      <c r="E104" s="13"/>
      <c r="F104" s="13"/>
      <c r="G104" s="13"/>
      <c r="H104" s="13"/>
      <c r="I104" s="13"/>
      <c r="J104" s="13"/>
      <c r="K104" s="13"/>
      <c r="L104" s="13"/>
    </row>
    <row r="105" spans="2:14" x14ac:dyDescent="0.2">
      <c r="B105" s="16"/>
      <c r="E105" s="17"/>
      <c r="F105" s="17"/>
      <c r="G105" s="13"/>
      <c r="H105" s="13"/>
      <c r="I105" s="17"/>
      <c r="J105" s="17"/>
      <c r="K105" s="13"/>
      <c r="L105" s="13"/>
      <c r="M105" s="13"/>
      <c r="N105" s="13"/>
    </row>
    <row r="106" spans="2:14" x14ac:dyDescent="0.2">
      <c r="B106" s="16"/>
      <c r="E106" s="17"/>
      <c r="F106" s="17"/>
      <c r="G106" s="13"/>
      <c r="H106" s="13"/>
      <c r="I106" s="17"/>
      <c r="J106" s="17"/>
      <c r="K106" s="13"/>
      <c r="L106" s="13"/>
      <c r="M106" s="13"/>
      <c r="N106" s="13"/>
    </row>
    <row r="107" spans="2:14" x14ac:dyDescent="0.2">
      <c r="B107" s="16"/>
      <c r="E107" s="17"/>
      <c r="F107" s="17"/>
      <c r="G107" s="13"/>
      <c r="H107" s="13"/>
      <c r="I107" s="17"/>
      <c r="J107" s="17"/>
      <c r="K107" s="13"/>
      <c r="L107" s="13"/>
      <c r="M107" s="13"/>
      <c r="N107" s="13"/>
    </row>
    <row r="108" spans="2:14" x14ac:dyDescent="0.2">
      <c r="B108" s="15"/>
      <c r="E108" s="17"/>
      <c r="F108" s="17"/>
      <c r="G108" s="13"/>
      <c r="H108" s="13"/>
      <c r="I108" s="17"/>
      <c r="J108" s="17"/>
      <c r="K108" s="13"/>
      <c r="L108" s="13"/>
      <c r="M108" s="13"/>
      <c r="N108" s="13"/>
    </row>
    <row r="109" spans="2:14" x14ac:dyDescent="0.2">
      <c r="B109" s="15"/>
      <c r="E109" s="17"/>
      <c r="F109" s="17"/>
      <c r="G109" s="13"/>
      <c r="H109" s="13"/>
      <c r="I109" s="17"/>
      <c r="J109" s="17"/>
      <c r="K109" s="13"/>
      <c r="L109" s="13"/>
      <c r="M109" s="13"/>
      <c r="N109" s="13"/>
    </row>
    <row r="110" spans="2:14" x14ac:dyDescent="0.2">
      <c r="B110" s="16"/>
      <c r="E110" s="17"/>
      <c r="F110" s="17"/>
      <c r="G110" s="13"/>
      <c r="H110" s="13"/>
      <c r="I110" s="17"/>
      <c r="J110" s="17"/>
      <c r="K110" s="13"/>
      <c r="L110" s="13"/>
      <c r="M110" s="13"/>
      <c r="N110" s="13"/>
    </row>
    <row r="111" spans="2:14" x14ac:dyDescent="0.2">
      <c r="B111" s="16"/>
      <c r="E111" s="17"/>
      <c r="F111" s="17"/>
      <c r="G111" s="13"/>
      <c r="H111" s="13"/>
      <c r="I111" s="17"/>
      <c r="J111" s="17"/>
      <c r="K111" s="13"/>
      <c r="L111" s="13"/>
    </row>
    <row r="112" spans="2:14" x14ac:dyDescent="0.2">
      <c r="B112" s="15"/>
      <c r="E112" s="18"/>
      <c r="F112" s="18"/>
      <c r="I112" s="18"/>
      <c r="J112" s="18"/>
    </row>
    <row r="113" spans="2:14" x14ac:dyDescent="0.2">
      <c r="B113" s="16"/>
      <c r="E113" s="17"/>
      <c r="F113" s="17"/>
      <c r="G113" s="13"/>
      <c r="H113" s="13"/>
      <c r="I113" s="17"/>
      <c r="J113" s="17"/>
      <c r="K113" s="13"/>
      <c r="L113" s="13"/>
    </row>
    <row r="114" spans="2:14" x14ac:dyDescent="0.2">
      <c r="B114" s="16"/>
      <c r="E114" s="17"/>
      <c r="F114" s="17"/>
      <c r="G114" s="13"/>
      <c r="H114" s="13"/>
      <c r="I114" s="17"/>
      <c r="J114" s="17"/>
      <c r="K114" s="13"/>
      <c r="L114" s="13"/>
      <c r="M114" s="13"/>
      <c r="N114" s="13"/>
    </row>
    <row r="115" spans="2:14" x14ac:dyDescent="0.2">
      <c r="B115" s="15"/>
      <c r="E115" s="17"/>
      <c r="F115" s="17"/>
      <c r="G115" s="13"/>
      <c r="H115" s="13"/>
      <c r="I115" s="17"/>
      <c r="J115" s="17"/>
      <c r="K115" s="13"/>
      <c r="L115" s="13"/>
      <c r="M115" s="13"/>
      <c r="N115" s="13"/>
    </row>
    <row r="116" spans="2:14" x14ac:dyDescent="0.2">
      <c r="B116" s="15"/>
      <c r="E116" s="18"/>
      <c r="F116" s="18"/>
      <c r="I116" s="18"/>
      <c r="J116" s="18"/>
    </row>
    <row r="117" spans="2:14" x14ac:dyDescent="0.2">
      <c r="B117" s="15"/>
      <c r="E117" s="18"/>
      <c r="F117" s="18"/>
      <c r="I117" s="18"/>
      <c r="J117" s="18"/>
    </row>
    <row r="118" spans="2:14" x14ac:dyDescent="0.2">
      <c r="B118" s="15"/>
      <c r="E118" s="17"/>
      <c r="F118" s="17"/>
      <c r="G118" s="13"/>
      <c r="H118" s="13"/>
      <c r="I118" s="17"/>
      <c r="J118" s="17"/>
      <c r="K118" s="13"/>
      <c r="L118" s="13"/>
      <c r="M118" s="13"/>
      <c r="N118" s="13"/>
    </row>
    <row r="119" spans="2:14" x14ac:dyDescent="0.2">
      <c r="B119" s="15"/>
      <c r="E119" s="17"/>
      <c r="F119" s="17"/>
      <c r="G119" s="13"/>
      <c r="H119" s="13"/>
      <c r="I119" s="17"/>
      <c r="J119" s="17"/>
      <c r="K119" s="13"/>
      <c r="L119" s="13"/>
      <c r="M119" s="13"/>
      <c r="N119" s="13"/>
    </row>
    <row r="120" spans="2:14" x14ac:dyDescent="0.2">
      <c r="B120" s="15"/>
      <c r="E120" s="18"/>
      <c r="F120" s="18"/>
      <c r="I120" s="18"/>
      <c r="J120" s="18"/>
    </row>
    <row r="121" spans="2:14" x14ac:dyDescent="0.2">
      <c r="B121" s="15"/>
      <c r="E121" s="18"/>
      <c r="F121" s="18"/>
      <c r="I121" s="18"/>
      <c r="J121" s="18"/>
    </row>
    <row r="122" spans="2:14" x14ac:dyDescent="0.2">
      <c r="B122" s="15"/>
      <c r="E122" s="18"/>
      <c r="F122" s="18"/>
      <c r="I122" s="18"/>
      <c r="J122" s="18"/>
    </row>
    <row r="123" spans="2:14" x14ac:dyDescent="0.2">
      <c r="B123" s="15"/>
      <c r="E123" s="18"/>
      <c r="F123" s="18"/>
      <c r="I123" s="18"/>
      <c r="J123" s="18"/>
    </row>
    <row r="124" spans="2:14" x14ac:dyDescent="0.2">
      <c r="B124" s="15"/>
      <c r="E124" s="18"/>
      <c r="F124" s="18"/>
      <c r="I124" s="18"/>
      <c r="J124" s="18"/>
    </row>
    <row r="125" spans="2:14" x14ac:dyDescent="0.2">
      <c r="B125" s="15"/>
      <c r="E125" s="18"/>
      <c r="F125" s="18"/>
      <c r="I125" s="18"/>
      <c r="J125" s="18"/>
    </row>
    <row r="126" spans="2:14" x14ac:dyDescent="0.2">
      <c r="B126" s="15"/>
      <c r="E126" s="18"/>
      <c r="F126" s="18"/>
      <c r="I126" s="18"/>
      <c r="J126" s="18"/>
    </row>
    <row r="127" spans="2:14" x14ac:dyDescent="0.2">
      <c r="B127" s="15"/>
      <c r="E127" s="18"/>
      <c r="F127" s="18"/>
      <c r="I127" s="18"/>
      <c r="J127" s="18"/>
    </row>
    <row r="128" spans="2:14" x14ac:dyDescent="0.2">
      <c r="B128" s="15"/>
      <c r="E128" s="18"/>
      <c r="F128" s="18"/>
      <c r="I128" s="18"/>
      <c r="J128" s="18"/>
    </row>
    <row r="129" spans="2:10" x14ac:dyDescent="0.2">
      <c r="B129" s="15"/>
      <c r="E129" s="18"/>
      <c r="F129" s="18"/>
      <c r="I129" s="18"/>
      <c r="J129" s="18"/>
    </row>
    <row r="130" spans="2:10" x14ac:dyDescent="0.2">
      <c r="B130" s="15"/>
      <c r="E130" s="18"/>
      <c r="F130" s="18"/>
      <c r="I130" s="18"/>
      <c r="J130" s="18"/>
    </row>
    <row r="131" spans="2:10" x14ac:dyDescent="0.2">
      <c r="B131" s="15"/>
      <c r="E131" s="18"/>
      <c r="F131" s="18"/>
      <c r="I131" s="18"/>
      <c r="J131" s="18"/>
    </row>
    <row r="132" spans="2:10" x14ac:dyDescent="0.2">
      <c r="B132" s="15"/>
      <c r="E132" s="18"/>
      <c r="F132" s="18"/>
      <c r="I132" s="18"/>
      <c r="J132" s="18"/>
    </row>
    <row r="133" spans="2:10" x14ac:dyDescent="0.2">
      <c r="B133" s="15"/>
      <c r="E133" s="18"/>
      <c r="F133" s="18"/>
      <c r="I133" s="18"/>
      <c r="J133" s="18"/>
    </row>
    <row r="134" spans="2:10" x14ac:dyDescent="0.2">
      <c r="B134" s="15"/>
      <c r="E134" s="18"/>
      <c r="F134" s="18"/>
      <c r="I134" s="18"/>
      <c r="J134" s="18"/>
    </row>
    <row r="135" spans="2:10" x14ac:dyDescent="0.2">
      <c r="B135" s="15"/>
      <c r="E135" s="18"/>
      <c r="F135" s="18"/>
      <c r="I135" s="18"/>
      <c r="J135" s="18"/>
    </row>
    <row r="136" spans="2:10" x14ac:dyDescent="0.2">
      <c r="B136" s="15"/>
      <c r="E136" s="18"/>
      <c r="F136" s="18"/>
      <c r="I136" s="18"/>
      <c r="J136" s="18"/>
    </row>
    <row r="137" spans="2:10" x14ac:dyDescent="0.2">
      <c r="B137" s="15"/>
      <c r="E137" s="18"/>
      <c r="F137" s="18"/>
      <c r="I137" s="18"/>
      <c r="J137" s="18"/>
    </row>
    <row r="138" spans="2:10" x14ac:dyDescent="0.2">
      <c r="B138" s="15"/>
      <c r="E138" s="18"/>
      <c r="F138" s="18"/>
      <c r="I138" s="18"/>
      <c r="J138" s="18"/>
    </row>
    <row r="139" spans="2:10" x14ac:dyDescent="0.2">
      <c r="B139" s="15"/>
      <c r="E139" s="18"/>
      <c r="F139" s="18"/>
      <c r="I139" s="18"/>
      <c r="J139" s="18"/>
    </row>
    <row r="140" spans="2:10" x14ac:dyDescent="0.2">
      <c r="B140" s="15"/>
      <c r="E140" s="18"/>
      <c r="F140" s="18"/>
      <c r="I140" s="18"/>
      <c r="J140" s="18"/>
    </row>
    <row r="141" spans="2:10" x14ac:dyDescent="0.2">
      <c r="B141" s="15"/>
      <c r="E141" s="18"/>
      <c r="F141" s="18"/>
      <c r="I141" s="18"/>
      <c r="J141" s="18"/>
    </row>
    <row r="142" spans="2:10" x14ac:dyDescent="0.2">
      <c r="B142" s="15"/>
      <c r="E142" s="18"/>
      <c r="F142" s="18"/>
      <c r="I142" s="18"/>
      <c r="J142" s="18"/>
    </row>
    <row r="143" spans="2:10" x14ac:dyDescent="0.2">
      <c r="B143" s="15"/>
      <c r="E143" s="18"/>
      <c r="F143" s="18"/>
      <c r="I143" s="18"/>
      <c r="J143" s="18"/>
    </row>
    <row r="144" spans="2:10" x14ac:dyDescent="0.2">
      <c r="B144" s="15"/>
      <c r="E144" s="18"/>
      <c r="F144" s="18"/>
      <c r="I144" s="18"/>
      <c r="J144" s="18"/>
    </row>
    <row r="145" spans="2:14" x14ac:dyDescent="0.2">
      <c r="B145" s="15"/>
      <c r="E145" s="18"/>
      <c r="F145" s="18"/>
      <c r="I145" s="18"/>
      <c r="J145" s="18"/>
    </row>
    <row r="146" spans="2:14" x14ac:dyDescent="0.2">
      <c r="B146" s="15"/>
      <c r="E146" s="18"/>
      <c r="F146" s="18"/>
      <c r="I146" s="18"/>
      <c r="J146" s="18"/>
    </row>
    <row r="147" spans="2:14" x14ac:dyDescent="0.2">
      <c r="B147" s="15"/>
      <c r="E147" s="18"/>
      <c r="F147" s="18"/>
      <c r="I147" s="18"/>
      <c r="J147" s="18"/>
    </row>
    <row r="148" spans="2:14" x14ac:dyDescent="0.2">
      <c r="B148" s="15"/>
    </row>
    <row r="149" spans="2:14" x14ac:dyDescent="0.2">
      <c r="E149" s="17"/>
      <c r="F149" s="17"/>
      <c r="G149" s="13"/>
      <c r="H149" s="13"/>
      <c r="I149" s="17"/>
      <c r="J149" s="17"/>
      <c r="K149" s="13"/>
      <c r="L149" s="13"/>
      <c r="M149" s="13"/>
      <c r="N149" s="13"/>
    </row>
    <row r="150" spans="2:14" x14ac:dyDescent="0.2">
      <c r="B150" s="16"/>
      <c r="E150" s="17"/>
      <c r="F150" s="17"/>
      <c r="G150" s="13"/>
      <c r="H150" s="13"/>
      <c r="I150" s="17"/>
      <c r="J150" s="17"/>
      <c r="K150" s="13"/>
      <c r="L150" s="13"/>
      <c r="M150" s="13"/>
      <c r="N150" s="13"/>
    </row>
    <row r="151" spans="2:14" x14ac:dyDescent="0.2">
      <c r="B151" s="16"/>
      <c r="E151" s="17"/>
      <c r="F151" s="17"/>
      <c r="G151" s="13"/>
      <c r="H151" s="13"/>
      <c r="I151" s="17"/>
      <c r="J151" s="17"/>
      <c r="K151" s="13"/>
      <c r="L151" s="13"/>
      <c r="M151" s="13"/>
      <c r="N151" s="13"/>
    </row>
    <row r="152" spans="2:14" x14ac:dyDescent="0.2">
      <c r="B152" s="16"/>
      <c r="E152" s="17"/>
      <c r="F152" s="17"/>
      <c r="G152" s="13"/>
      <c r="H152" s="13"/>
      <c r="I152" s="17"/>
      <c r="J152" s="17"/>
      <c r="K152" s="13"/>
      <c r="L152" s="13"/>
      <c r="M152" s="13"/>
      <c r="N152" s="13"/>
    </row>
    <row r="153" spans="2:14" x14ac:dyDescent="0.2">
      <c r="B153" s="16"/>
      <c r="E153" s="17"/>
      <c r="F153" s="17"/>
      <c r="G153" s="13"/>
      <c r="H153" s="13"/>
      <c r="I153" s="17"/>
      <c r="J153" s="17"/>
      <c r="K153" s="13"/>
      <c r="L153" s="13"/>
      <c r="M153" s="13"/>
      <c r="N153" s="13"/>
    </row>
    <row r="154" spans="2:14" x14ac:dyDescent="0.2">
      <c r="B154" s="16"/>
      <c r="E154" s="17"/>
      <c r="F154" s="17"/>
      <c r="G154" s="13"/>
      <c r="H154" s="13"/>
      <c r="I154" s="17"/>
      <c r="J154" s="17"/>
      <c r="K154" s="13"/>
      <c r="L154" s="13"/>
      <c r="M154" s="13"/>
      <c r="N154" s="13"/>
    </row>
    <row r="155" spans="2:14" x14ac:dyDescent="0.2">
      <c r="B155" s="16"/>
      <c r="E155" s="17"/>
      <c r="F155" s="17"/>
      <c r="G155" s="13"/>
      <c r="H155" s="13"/>
      <c r="I155" s="17"/>
      <c r="J155" s="17"/>
      <c r="K155" s="13"/>
      <c r="L155" s="13"/>
    </row>
    <row r="156" spans="2:14" x14ac:dyDescent="0.2">
      <c r="B156" s="15"/>
      <c r="E156" s="18"/>
      <c r="F156" s="18"/>
      <c r="I156" s="18"/>
      <c r="J156" s="18"/>
    </row>
    <row r="157" spans="2:14" x14ac:dyDescent="0.2">
      <c r="B157" s="15"/>
      <c r="E157" s="18"/>
      <c r="F157" s="18"/>
      <c r="I157" s="18"/>
      <c r="J157" s="18"/>
    </row>
    <row r="158" spans="2:14" x14ac:dyDescent="0.2">
      <c r="B158" s="15"/>
      <c r="E158" s="18"/>
      <c r="F158" s="18"/>
      <c r="I158" s="18"/>
      <c r="J158" s="18"/>
    </row>
    <row r="159" spans="2:14" x14ac:dyDescent="0.2">
      <c r="B159" s="15"/>
      <c r="E159" s="18"/>
      <c r="F159" s="18"/>
      <c r="I159" s="18"/>
      <c r="J159" s="18"/>
    </row>
    <row r="160" spans="2:14" x14ac:dyDescent="0.2">
      <c r="B160" s="15"/>
      <c r="E160" s="18"/>
      <c r="F160" s="18"/>
      <c r="I160" s="18"/>
      <c r="J160" s="18"/>
    </row>
    <row r="161" spans="2:14" x14ac:dyDescent="0.2">
      <c r="B161" s="15"/>
      <c r="E161" s="17"/>
      <c r="F161" s="17"/>
      <c r="G161" s="13"/>
      <c r="H161" s="13"/>
      <c r="I161" s="17"/>
      <c r="J161" s="17"/>
      <c r="K161" s="13"/>
      <c r="L161" s="13"/>
      <c r="M161" s="13"/>
      <c r="N161" s="13"/>
    </row>
    <row r="162" spans="2:14" x14ac:dyDescent="0.2">
      <c r="B162" s="16"/>
      <c r="E162" s="17"/>
      <c r="F162" s="17"/>
      <c r="G162" s="13"/>
      <c r="H162" s="13"/>
      <c r="I162" s="17"/>
      <c r="J162" s="17"/>
      <c r="K162" s="13"/>
      <c r="L162" s="13"/>
      <c r="M162" s="13"/>
      <c r="N162" s="13"/>
    </row>
    <row r="163" spans="2:14" x14ac:dyDescent="0.2">
      <c r="B163" s="16"/>
      <c r="E163" s="17"/>
      <c r="F163" s="17"/>
      <c r="G163" s="13"/>
      <c r="H163" s="13"/>
      <c r="I163" s="17"/>
      <c r="J163" s="17"/>
      <c r="K163" s="13"/>
      <c r="L163" s="13"/>
    </row>
    <row r="164" spans="2:14" x14ac:dyDescent="0.2">
      <c r="B164" s="15"/>
      <c r="E164" s="18"/>
      <c r="F164" s="18"/>
      <c r="I164" s="18"/>
      <c r="J164" s="18"/>
    </row>
    <row r="165" spans="2:14" x14ac:dyDescent="0.2">
      <c r="B165" s="15"/>
      <c r="E165" s="17"/>
      <c r="F165" s="17"/>
      <c r="G165" s="13"/>
      <c r="H165" s="13"/>
      <c r="I165" s="17"/>
      <c r="J165" s="17"/>
      <c r="K165" s="13"/>
      <c r="L165" s="13"/>
      <c r="M165" s="13"/>
      <c r="N165" s="13"/>
    </row>
    <row r="166" spans="2:14" x14ac:dyDescent="0.2">
      <c r="B166" s="16"/>
      <c r="E166" s="17"/>
      <c r="F166" s="17"/>
      <c r="G166" s="13"/>
      <c r="H166" s="13"/>
      <c r="I166" s="17"/>
      <c r="J166" s="17"/>
      <c r="K166" s="13"/>
      <c r="L166" s="13"/>
    </row>
    <row r="167" spans="2:14" x14ac:dyDescent="0.2">
      <c r="B167" s="16"/>
      <c r="E167" s="17"/>
      <c r="F167" s="17"/>
      <c r="G167" s="13"/>
      <c r="H167" s="13"/>
      <c r="I167" s="17"/>
      <c r="J167" s="17"/>
      <c r="K167" s="13"/>
      <c r="L167" s="13"/>
      <c r="M167" s="13"/>
      <c r="N167" s="13"/>
    </row>
    <row r="168" spans="2:14" x14ac:dyDescent="0.2">
      <c r="B168" s="15"/>
      <c r="E168" s="17"/>
      <c r="F168" s="17"/>
      <c r="G168" s="13"/>
      <c r="H168" s="13"/>
      <c r="I168" s="17"/>
      <c r="J168" s="17"/>
      <c r="K168" s="13"/>
      <c r="L168" s="13"/>
      <c r="M168" s="13"/>
      <c r="N168" s="13"/>
    </row>
    <row r="169" spans="2:14" x14ac:dyDescent="0.2">
      <c r="B169" s="16"/>
      <c r="E169" s="17"/>
      <c r="F169" s="17"/>
      <c r="G169" s="13"/>
      <c r="H169" s="13"/>
      <c r="I169" s="17"/>
      <c r="J169" s="17"/>
      <c r="K169" s="13"/>
      <c r="L169" s="13"/>
    </row>
    <row r="170" spans="2:14" x14ac:dyDescent="0.2">
      <c r="B170" s="15"/>
      <c r="E170" s="17"/>
      <c r="F170" s="17"/>
      <c r="G170" s="13"/>
      <c r="H170" s="13"/>
      <c r="I170" s="17"/>
      <c r="J170" s="17"/>
      <c r="K170" s="13"/>
      <c r="L170" s="13"/>
      <c r="M170" s="13"/>
      <c r="N170" s="13"/>
    </row>
    <row r="171" spans="2:14" x14ac:dyDescent="0.2">
      <c r="B171" s="15"/>
      <c r="E171" s="18"/>
      <c r="F171" s="18"/>
      <c r="I171" s="18"/>
      <c r="J171" s="18"/>
    </row>
    <row r="172" spans="2:14" x14ac:dyDescent="0.2">
      <c r="B172" s="16"/>
      <c r="E172" s="17"/>
      <c r="F172" s="17"/>
      <c r="G172" s="13"/>
      <c r="H172" s="13"/>
      <c r="I172" s="17"/>
      <c r="J172" s="17"/>
      <c r="K172" s="13"/>
      <c r="L172" s="13"/>
    </row>
    <row r="173" spans="2:14" x14ac:dyDescent="0.2">
      <c r="B173" s="15"/>
      <c r="E173" s="17"/>
      <c r="F173" s="17"/>
      <c r="G173" s="13"/>
      <c r="H173" s="13"/>
      <c r="I173" s="17"/>
      <c r="J173" s="17"/>
      <c r="K173" s="13"/>
      <c r="L173" s="13"/>
      <c r="M173" s="13"/>
      <c r="N173" s="13"/>
    </row>
    <row r="174" spans="2:14" x14ac:dyDescent="0.2">
      <c r="B174" s="15"/>
      <c r="E174" s="18"/>
      <c r="F174" s="18"/>
      <c r="I174" s="18"/>
      <c r="J174" s="18"/>
    </row>
    <row r="175" spans="2:14" x14ac:dyDescent="0.2">
      <c r="B175" s="15"/>
      <c r="E175" s="18"/>
      <c r="F175" s="18"/>
      <c r="I175" s="18"/>
      <c r="J175" s="18"/>
    </row>
    <row r="176" spans="2:14" x14ac:dyDescent="0.2">
      <c r="B176" s="15"/>
      <c r="E176" s="18"/>
      <c r="F176" s="18"/>
      <c r="I176" s="18"/>
      <c r="J176" s="18"/>
    </row>
    <row r="177" spans="2:12" x14ac:dyDescent="0.2">
      <c r="B177" s="15"/>
      <c r="E177" s="18"/>
      <c r="F177" s="18"/>
      <c r="I177" s="18"/>
      <c r="J177" s="18"/>
    </row>
    <row r="178" spans="2:12" x14ac:dyDescent="0.2">
      <c r="B178" s="15"/>
      <c r="E178" s="18"/>
      <c r="F178" s="18"/>
      <c r="I178" s="18"/>
      <c r="J178" s="18"/>
    </row>
    <row r="179" spans="2:12" x14ac:dyDescent="0.2">
      <c r="B179" s="15"/>
      <c r="E179" s="18"/>
      <c r="F179" s="18"/>
      <c r="I179" s="18"/>
      <c r="J179" s="18"/>
    </row>
    <row r="180" spans="2:12" x14ac:dyDescent="0.2">
      <c r="B180" s="15"/>
      <c r="E180" s="18"/>
      <c r="F180" s="18"/>
      <c r="I180" s="18"/>
      <c r="J180" s="18"/>
    </row>
    <row r="181" spans="2:12" x14ac:dyDescent="0.2">
      <c r="B181" s="15"/>
      <c r="E181" s="18"/>
      <c r="F181" s="18"/>
      <c r="I181" s="18"/>
      <c r="J181" s="18"/>
    </row>
    <row r="182" spans="2:12" x14ac:dyDescent="0.2">
      <c r="B182" s="15"/>
      <c r="E182" s="18"/>
      <c r="F182" s="18"/>
      <c r="I182" s="18"/>
      <c r="J182" s="18"/>
    </row>
    <row r="183" spans="2:12" x14ac:dyDescent="0.2">
      <c r="B183" s="15"/>
      <c r="E183" s="18"/>
      <c r="F183" s="18"/>
      <c r="I183" s="18"/>
      <c r="J183" s="18"/>
    </row>
    <row r="184" spans="2:12" x14ac:dyDescent="0.2">
      <c r="B184" s="15"/>
      <c r="E184" s="18"/>
      <c r="F184" s="18"/>
      <c r="I184" s="18"/>
      <c r="J184" s="18"/>
    </row>
    <row r="185" spans="2:12" x14ac:dyDescent="0.2">
      <c r="B185" s="15"/>
      <c r="E185" s="18"/>
      <c r="F185" s="18"/>
      <c r="I185" s="18"/>
      <c r="J185" s="18"/>
    </row>
    <row r="186" spans="2:12" x14ac:dyDescent="0.2">
      <c r="B186" s="15"/>
      <c r="E186" s="18"/>
      <c r="F186" s="18"/>
      <c r="I186" s="18"/>
      <c r="J186" s="18"/>
    </row>
    <row r="187" spans="2:12" x14ac:dyDescent="0.2">
      <c r="B187" s="15"/>
      <c r="E187" s="18"/>
      <c r="F187" s="18"/>
      <c r="I187" s="18"/>
      <c r="J187" s="18"/>
    </row>
    <row r="188" spans="2:12" x14ac:dyDescent="0.2">
      <c r="B188" s="15"/>
      <c r="E188" s="18"/>
      <c r="F188" s="18"/>
      <c r="I188" s="18"/>
      <c r="J188" s="18"/>
    </row>
    <row r="189" spans="2:12" x14ac:dyDescent="0.2">
      <c r="E189" s="18"/>
      <c r="F189" s="18"/>
      <c r="I189" s="18"/>
      <c r="J189" s="18"/>
    </row>
    <row r="190" spans="2:12" x14ac:dyDescent="0.2">
      <c r="B190" s="16"/>
      <c r="E190" s="17"/>
      <c r="F190" s="17"/>
      <c r="G190" s="13"/>
      <c r="H190" s="13"/>
      <c r="I190" s="17"/>
      <c r="J190" s="17"/>
      <c r="K190" s="13"/>
      <c r="L190" s="13"/>
    </row>
    <row r="191" spans="2:12" x14ac:dyDescent="0.2">
      <c r="B191" s="16"/>
      <c r="E191" s="17"/>
      <c r="F191" s="17"/>
      <c r="G191" s="13"/>
      <c r="H191" s="13"/>
      <c r="I191" s="17"/>
      <c r="J191" s="17"/>
      <c r="K191" s="13"/>
      <c r="L191" s="13"/>
    </row>
    <row r="192" spans="2:12" x14ac:dyDescent="0.2">
      <c r="B192" s="16"/>
      <c r="E192" s="17"/>
      <c r="F192" s="17"/>
      <c r="G192" s="13"/>
      <c r="H192" s="13"/>
      <c r="I192" s="17"/>
      <c r="J192" s="17"/>
      <c r="K192" s="13"/>
      <c r="L192" s="13"/>
    </row>
    <row r="193" spans="2:14" x14ac:dyDescent="0.2">
      <c r="B193" s="16"/>
      <c r="E193" s="17"/>
      <c r="F193" s="17"/>
      <c r="G193" s="13"/>
      <c r="H193" s="13"/>
      <c r="I193" s="17"/>
      <c r="J193" s="17"/>
      <c r="K193" s="13"/>
      <c r="L193" s="13"/>
    </row>
    <row r="194" spans="2:14" x14ac:dyDescent="0.2">
      <c r="B194" s="15"/>
    </row>
    <row r="195" spans="2:14" x14ac:dyDescent="0.2">
      <c r="E195" s="17"/>
      <c r="F195" s="17"/>
      <c r="G195" s="13"/>
      <c r="H195" s="13"/>
      <c r="I195" s="17"/>
      <c r="J195" s="17"/>
      <c r="K195" s="13"/>
      <c r="L195" s="13"/>
      <c r="M195" s="13"/>
      <c r="N195" s="13"/>
    </row>
    <row r="196" spans="2:14" x14ac:dyDescent="0.2">
      <c r="B196" s="16"/>
      <c r="E196" s="17"/>
      <c r="F196" s="17"/>
      <c r="G196" s="13"/>
      <c r="H196" s="13"/>
      <c r="I196" s="17"/>
      <c r="J196" s="17"/>
      <c r="K196" s="13"/>
      <c r="L196" s="13"/>
      <c r="M196" s="13"/>
      <c r="N196" s="13"/>
    </row>
    <row r="197" spans="2:14" x14ac:dyDescent="0.2">
      <c r="B197" s="16"/>
      <c r="E197" s="17"/>
      <c r="F197" s="17"/>
      <c r="G197" s="13"/>
      <c r="H197" s="13"/>
      <c r="I197" s="17"/>
      <c r="J197" s="17"/>
      <c r="K197" s="13"/>
      <c r="L197" s="13"/>
      <c r="M197" s="13"/>
      <c r="N197" s="13"/>
    </row>
    <row r="198" spans="2:14" x14ac:dyDescent="0.2">
      <c r="B198" s="16"/>
      <c r="E198" s="17"/>
      <c r="F198" s="17"/>
      <c r="G198" s="13"/>
      <c r="H198" s="13"/>
      <c r="I198" s="17"/>
      <c r="J198" s="17"/>
      <c r="K198" s="13"/>
      <c r="L198" s="13"/>
      <c r="M198" s="13"/>
      <c r="N198" s="13"/>
    </row>
    <row r="199" spans="2:14" x14ac:dyDescent="0.2">
      <c r="B199" s="16"/>
      <c r="E199" s="17"/>
      <c r="F199" s="17"/>
      <c r="G199" s="13"/>
      <c r="H199" s="13"/>
      <c r="I199" s="17"/>
      <c r="J199" s="17"/>
      <c r="K199" s="13"/>
      <c r="L199" s="13"/>
    </row>
    <row r="200" spans="2:14" x14ac:dyDescent="0.2">
      <c r="B200" s="15"/>
    </row>
    <row r="201" spans="2:14" x14ac:dyDescent="0.2">
      <c r="E201" s="17"/>
      <c r="F201" s="17"/>
      <c r="G201" s="13"/>
      <c r="H201" s="13"/>
      <c r="I201" s="17"/>
      <c r="J201" s="17"/>
      <c r="K201" s="13"/>
      <c r="L201" s="13"/>
      <c r="M201" s="13"/>
      <c r="N201" s="13"/>
    </row>
    <row r="202" spans="2:14" x14ac:dyDescent="0.2">
      <c r="B202" s="16"/>
      <c r="E202" s="17"/>
      <c r="F202" s="17"/>
      <c r="G202" s="13"/>
      <c r="H202" s="13"/>
      <c r="I202" s="17"/>
      <c r="J202" s="17"/>
      <c r="K202" s="13"/>
      <c r="L202" s="13"/>
      <c r="M202" s="13"/>
      <c r="N202" s="13"/>
    </row>
    <row r="203" spans="2:14" x14ac:dyDescent="0.2">
      <c r="B203" s="16"/>
      <c r="E203" s="17"/>
      <c r="F203" s="17"/>
      <c r="G203" s="13"/>
      <c r="H203" s="13"/>
      <c r="I203" s="17"/>
      <c r="J203" s="17"/>
      <c r="K203" s="13"/>
      <c r="L203" s="13"/>
      <c r="M203" s="13"/>
      <c r="N203" s="13"/>
    </row>
    <row r="204" spans="2:14" x14ac:dyDescent="0.2">
      <c r="B204" s="16"/>
      <c r="E204" s="17"/>
      <c r="F204" s="17"/>
      <c r="G204" s="13"/>
      <c r="H204" s="13"/>
      <c r="I204" s="17"/>
      <c r="J204" s="17"/>
      <c r="K204" s="13"/>
      <c r="L204" s="13"/>
      <c r="M204" s="13"/>
      <c r="N204" s="13"/>
    </row>
    <row r="205" spans="2:14" x14ac:dyDescent="0.2">
      <c r="B205" s="16"/>
      <c r="E205" s="17"/>
      <c r="F205" s="17"/>
      <c r="G205" s="13"/>
      <c r="H205" s="13"/>
      <c r="I205" s="17"/>
      <c r="J205" s="17"/>
      <c r="K205" s="13"/>
      <c r="L205" s="13"/>
    </row>
    <row r="206" spans="2:14" x14ac:dyDescent="0.2">
      <c r="B206" s="15"/>
    </row>
    <row r="207" spans="2:14" x14ac:dyDescent="0.2">
      <c r="E207" s="17"/>
      <c r="F207" s="17"/>
      <c r="G207" s="13"/>
      <c r="H207" s="13"/>
      <c r="I207" s="17"/>
      <c r="J207" s="17"/>
      <c r="K207" s="13"/>
      <c r="L207" s="13"/>
      <c r="M207" s="13"/>
      <c r="N207" s="13"/>
    </row>
    <row r="208" spans="2:14" x14ac:dyDescent="0.2">
      <c r="B208" s="16"/>
      <c r="E208" s="17"/>
      <c r="F208" s="17"/>
      <c r="G208" s="13"/>
      <c r="H208" s="13"/>
      <c r="I208" s="17"/>
      <c r="J208" s="17"/>
      <c r="K208" s="13"/>
      <c r="L208" s="13"/>
      <c r="M208" s="13"/>
      <c r="N208" s="13"/>
    </row>
    <row r="209" spans="2:14" x14ac:dyDescent="0.2">
      <c r="B209" s="16"/>
      <c r="E209" s="17"/>
      <c r="F209" s="17"/>
      <c r="G209" s="13"/>
      <c r="H209" s="13"/>
      <c r="I209" s="17"/>
      <c r="J209" s="17"/>
      <c r="K209" s="13"/>
      <c r="L209" s="13"/>
      <c r="M209" s="13"/>
      <c r="N209" s="13"/>
    </row>
    <row r="210" spans="2:14" x14ac:dyDescent="0.2">
      <c r="B210" s="16"/>
      <c r="E210" s="17"/>
      <c r="F210" s="17"/>
      <c r="G210" s="13"/>
      <c r="H210" s="13"/>
      <c r="I210" s="17"/>
      <c r="J210" s="17"/>
      <c r="K210" s="13"/>
      <c r="L210" s="13"/>
      <c r="M210" s="13"/>
      <c r="N210" s="13"/>
    </row>
    <row r="211" spans="2:14" x14ac:dyDescent="0.2">
      <c r="B211" s="16"/>
      <c r="E211" s="17"/>
      <c r="F211" s="17"/>
      <c r="G211" s="13"/>
      <c r="H211" s="13"/>
      <c r="I211" s="17"/>
      <c r="J211" s="17"/>
      <c r="K211" s="13"/>
      <c r="L211" s="13"/>
    </row>
    <row r="212" spans="2:14" x14ac:dyDescent="0.2">
      <c r="B212" s="15"/>
    </row>
    <row r="213" spans="2:14" x14ac:dyDescent="0.2">
      <c r="E213" s="17"/>
      <c r="F213" s="17"/>
      <c r="G213" s="13"/>
      <c r="H213" s="13"/>
      <c r="I213" s="17"/>
      <c r="J213" s="17"/>
      <c r="K213" s="13"/>
      <c r="L213" s="13"/>
      <c r="M213" s="13"/>
      <c r="N213" s="13"/>
    </row>
    <row r="214" spans="2:14" x14ac:dyDescent="0.2">
      <c r="B214" s="16"/>
      <c r="E214" s="17"/>
      <c r="F214" s="17"/>
      <c r="G214" s="13"/>
      <c r="H214" s="13"/>
      <c r="I214" s="17"/>
      <c r="J214" s="17"/>
      <c r="K214" s="13"/>
      <c r="L214" s="13"/>
      <c r="M214" s="13"/>
      <c r="N214" s="13"/>
    </row>
    <row r="215" spans="2:14" x14ac:dyDescent="0.2">
      <c r="B215" s="16"/>
      <c r="E215" s="17"/>
      <c r="F215" s="17"/>
      <c r="G215" s="13"/>
      <c r="H215" s="13"/>
      <c r="I215" s="17"/>
      <c r="J215" s="17"/>
      <c r="K215" s="13"/>
      <c r="L215" s="13"/>
      <c r="M215" s="13"/>
      <c r="N215" s="13"/>
    </row>
    <row r="216" spans="2:14" x14ac:dyDescent="0.2">
      <c r="B216" s="16"/>
      <c r="E216" s="17"/>
      <c r="F216" s="17"/>
      <c r="G216" s="13"/>
      <c r="H216" s="13"/>
      <c r="I216" s="17"/>
      <c r="J216" s="17"/>
      <c r="K216" s="13"/>
      <c r="L216" s="13"/>
      <c r="M216" s="13"/>
      <c r="N216" s="13"/>
    </row>
    <row r="217" spans="2:14" x14ac:dyDescent="0.2">
      <c r="B217" s="16"/>
      <c r="E217" s="17"/>
      <c r="F217" s="17"/>
      <c r="G217" s="13"/>
      <c r="H217" s="13"/>
      <c r="I217" s="17"/>
      <c r="J217" s="17"/>
      <c r="K217" s="13"/>
      <c r="L217" s="13"/>
    </row>
    <row r="218" spans="2:14" x14ac:dyDescent="0.2">
      <c r="B218" s="15"/>
    </row>
    <row r="219" spans="2:14" x14ac:dyDescent="0.2">
      <c r="E219" s="17"/>
      <c r="F219" s="17"/>
      <c r="G219" s="13"/>
      <c r="H219" s="13"/>
      <c r="I219" s="17"/>
      <c r="J219" s="17"/>
      <c r="K219" s="13"/>
      <c r="L219" s="13"/>
      <c r="M219" s="13"/>
      <c r="N219" s="13"/>
    </row>
    <row r="220" spans="2:14" x14ac:dyDescent="0.2">
      <c r="B220" s="16"/>
      <c r="E220" s="17"/>
      <c r="F220" s="17"/>
      <c r="G220" s="13"/>
      <c r="H220" s="13"/>
      <c r="I220" s="17"/>
      <c r="J220" s="17"/>
      <c r="K220" s="13"/>
      <c r="L220" s="13"/>
      <c r="M220" s="13"/>
      <c r="N220" s="13"/>
    </row>
    <row r="221" spans="2:14" x14ac:dyDescent="0.2">
      <c r="B221" s="16"/>
      <c r="E221" s="17"/>
      <c r="F221" s="17"/>
      <c r="G221" s="13"/>
      <c r="H221" s="13"/>
      <c r="I221" s="17"/>
      <c r="J221" s="17"/>
      <c r="K221" s="13"/>
      <c r="L221" s="13"/>
      <c r="M221" s="13"/>
      <c r="N221" s="13"/>
    </row>
    <row r="222" spans="2:14" x14ac:dyDescent="0.2">
      <c r="B222" s="16"/>
      <c r="E222" s="17"/>
      <c r="F222" s="17"/>
      <c r="G222" s="13"/>
      <c r="H222" s="13"/>
      <c r="I222" s="17"/>
      <c r="J222" s="17"/>
      <c r="K222" s="13"/>
      <c r="L222" s="13"/>
      <c r="M222" s="13"/>
      <c r="N222" s="13"/>
    </row>
    <row r="223" spans="2:14" x14ac:dyDescent="0.2">
      <c r="B223" s="16"/>
      <c r="E223" s="17"/>
      <c r="F223" s="17"/>
      <c r="G223" s="13"/>
      <c r="H223" s="13"/>
      <c r="I223" s="17"/>
      <c r="J223" s="17"/>
      <c r="K223" s="13"/>
      <c r="L223" s="13"/>
    </row>
    <row r="224" spans="2:14" x14ac:dyDescent="0.2">
      <c r="B224" s="15"/>
    </row>
    <row r="225" spans="2:14" x14ac:dyDescent="0.2">
      <c r="E225" s="17"/>
      <c r="F225" s="17"/>
      <c r="G225" s="13"/>
      <c r="H225" s="13"/>
      <c r="I225" s="17"/>
      <c r="J225" s="17"/>
      <c r="K225" s="13"/>
      <c r="L225" s="13"/>
      <c r="M225" s="13"/>
      <c r="N225" s="13"/>
    </row>
    <row r="226" spans="2:14" x14ac:dyDescent="0.2">
      <c r="B226" s="16"/>
      <c r="E226" s="17"/>
      <c r="F226" s="17"/>
      <c r="G226" s="13"/>
      <c r="H226" s="13"/>
      <c r="I226" s="17"/>
      <c r="J226" s="17"/>
      <c r="K226" s="13"/>
      <c r="L226" s="13"/>
      <c r="M226" s="13"/>
      <c r="N226" s="13"/>
    </row>
    <row r="227" spans="2:14" x14ac:dyDescent="0.2">
      <c r="B227" s="16"/>
      <c r="E227" s="17"/>
      <c r="F227" s="17"/>
      <c r="G227" s="13"/>
      <c r="H227" s="13"/>
      <c r="I227" s="17"/>
      <c r="J227" s="17"/>
      <c r="K227" s="13"/>
      <c r="L227" s="13"/>
      <c r="M227" s="13"/>
      <c r="N227" s="13"/>
    </row>
    <row r="228" spans="2:14" x14ac:dyDescent="0.2">
      <c r="B228" s="16"/>
      <c r="E228" s="17"/>
      <c r="F228" s="17"/>
      <c r="G228" s="13"/>
      <c r="H228" s="13"/>
      <c r="I228" s="17"/>
      <c r="J228" s="17"/>
      <c r="K228" s="13"/>
      <c r="L228" s="13"/>
      <c r="M228" s="13"/>
      <c r="N228" s="13"/>
    </row>
    <row r="229" spans="2:14" x14ac:dyDescent="0.2">
      <c r="B229" s="16"/>
      <c r="E229" s="17"/>
      <c r="F229" s="17"/>
      <c r="G229" s="13"/>
      <c r="H229" s="13"/>
      <c r="I229" s="17"/>
      <c r="J229" s="17"/>
      <c r="K229" s="13"/>
      <c r="L229" s="13"/>
    </row>
    <row r="230" spans="2:14" x14ac:dyDescent="0.2">
      <c r="B230" s="15"/>
    </row>
    <row r="231" spans="2:14" x14ac:dyDescent="0.2">
      <c r="E231" s="17"/>
      <c r="F231" s="17"/>
      <c r="G231" s="13"/>
      <c r="H231" s="13"/>
      <c r="I231" s="17"/>
      <c r="J231" s="17"/>
      <c r="K231" s="13"/>
      <c r="L231" s="13"/>
      <c r="M231" s="13"/>
      <c r="N231" s="13"/>
    </row>
    <row r="232" spans="2:14" x14ac:dyDescent="0.2">
      <c r="B232" s="16"/>
      <c r="E232" s="17"/>
      <c r="F232" s="17"/>
      <c r="G232" s="13"/>
      <c r="H232" s="13"/>
      <c r="I232" s="17"/>
      <c r="J232" s="17"/>
      <c r="K232" s="13"/>
      <c r="L232" s="13"/>
      <c r="M232" s="13"/>
      <c r="N232" s="13"/>
    </row>
    <row r="233" spans="2:14" x14ac:dyDescent="0.2">
      <c r="B233" s="16"/>
      <c r="E233" s="17"/>
      <c r="F233" s="17"/>
      <c r="G233" s="13"/>
      <c r="H233" s="13"/>
      <c r="I233" s="17"/>
      <c r="J233" s="17"/>
      <c r="K233" s="13"/>
      <c r="L233" s="13"/>
      <c r="M233" s="13"/>
      <c r="N233" s="13"/>
    </row>
    <row r="234" spans="2:14" x14ac:dyDescent="0.2">
      <c r="B234" s="16"/>
      <c r="E234" s="17"/>
      <c r="F234" s="17"/>
      <c r="G234" s="13"/>
      <c r="H234" s="13"/>
      <c r="I234" s="17"/>
      <c r="J234" s="17"/>
      <c r="K234" s="13"/>
      <c r="L234" s="13"/>
      <c r="M234" s="13"/>
      <c r="N234" s="13"/>
    </row>
    <row r="235" spans="2:14" x14ac:dyDescent="0.2">
      <c r="B235" s="16"/>
      <c r="E235" s="17"/>
      <c r="F235" s="17"/>
      <c r="G235" s="13"/>
      <c r="H235" s="13"/>
      <c r="I235" s="17"/>
      <c r="J235" s="17"/>
      <c r="K235" s="13"/>
      <c r="L235" s="13"/>
    </row>
    <row r="236" spans="2:14" x14ac:dyDescent="0.2">
      <c r="B236" s="15"/>
    </row>
    <row r="237" spans="2:14" x14ac:dyDescent="0.2">
      <c r="E237" s="17"/>
      <c r="F237" s="17"/>
      <c r="G237" s="13"/>
      <c r="H237" s="13"/>
      <c r="I237" s="17"/>
      <c r="J237" s="17"/>
      <c r="K237" s="13"/>
      <c r="L237" s="13"/>
      <c r="M237" s="13"/>
      <c r="N237" s="13"/>
    </row>
    <row r="238" spans="2:14" x14ac:dyDescent="0.2">
      <c r="B238" s="16"/>
      <c r="E238" s="17"/>
      <c r="F238" s="17"/>
      <c r="G238" s="13"/>
      <c r="H238" s="13"/>
      <c r="I238" s="17"/>
      <c r="J238" s="17"/>
      <c r="K238" s="13"/>
      <c r="L238" s="13"/>
      <c r="M238" s="13"/>
      <c r="N238" s="13"/>
    </row>
    <row r="239" spans="2:14" x14ac:dyDescent="0.2">
      <c r="B239" s="16"/>
      <c r="E239" s="17"/>
      <c r="F239" s="17"/>
      <c r="G239" s="13"/>
      <c r="H239" s="13"/>
      <c r="I239" s="17"/>
      <c r="J239" s="17"/>
      <c r="K239" s="13"/>
      <c r="L239" s="13"/>
      <c r="M239" s="13"/>
      <c r="N239" s="13"/>
    </row>
    <row r="240" spans="2:14" x14ac:dyDescent="0.2">
      <c r="B240" s="16"/>
      <c r="E240" s="17"/>
      <c r="F240" s="17"/>
      <c r="G240" s="13"/>
      <c r="H240" s="13"/>
      <c r="I240" s="17"/>
      <c r="J240" s="17"/>
      <c r="K240" s="13"/>
      <c r="L240" s="13"/>
      <c r="M240" s="13"/>
      <c r="N240" s="13"/>
    </row>
    <row r="241" spans="2:14" x14ac:dyDescent="0.2">
      <c r="B241" s="16"/>
      <c r="E241" s="17"/>
      <c r="F241" s="17"/>
      <c r="G241" s="13"/>
      <c r="H241" s="13"/>
      <c r="I241" s="17"/>
      <c r="J241" s="17"/>
      <c r="K241" s="13"/>
      <c r="L241" s="13"/>
    </row>
    <row r="242" spans="2:14" x14ac:dyDescent="0.2">
      <c r="B242" s="16"/>
      <c r="E242" s="13"/>
      <c r="F242" s="13"/>
      <c r="G242" s="13"/>
      <c r="H242" s="13"/>
      <c r="I242" s="13"/>
      <c r="J242" s="13"/>
      <c r="K242" s="13"/>
      <c r="L242" s="13"/>
    </row>
    <row r="243" spans="2:14" x14ac:dyDescent="0.2">
      <c r="B243" s="16"/>
      <c r="E243" s="17"/>
      <c r="F243" s="17"/>
      <c r="G243" s="13"/>
      <c r="H243" s="13"/>
      <c r="I243" s="17"/>
      <c r="J243" s="17"/>
      <c r="K243" s="13"/>
      <c r="L243" s="13"/>
      <c r="M243" s="13"/>
      <c r="N243" s="13"/>
    </row>
    <row r="244" spans="2:14" x14ac:dyDescent="0.2">
      <c r="B244" s="15"/>
      <c r="E244" s="17"/>
      <c r="F244" s="17"/>
      <c r="G244" s="13"/>
      <c r="H244" s="13"/>
      <c r="I244" s="17"/>
      <c r="J244" s="17"/>
      <c r="K244" s="13"/>
      <c r="L244" s="13"/>
      <c r="M244" s="13"/>
      <c r="N244" s="13"/>
    </row>
    <row r="245" spans="2:14" x14ac:dyDescent="0.2">
      <c r="E245" s="17"/>
      <c r="F245" s="17"/>
      <c r="G245" s="13"/>
      <c r="H245" s="13"/>
      <c r="I245" s="17"/>
      <c r="J245" s="17"/>
      <c r="K245" s="13"/>
      <c r="L245" s="13"/>
      <c r="M245" s="13"/>
      <c r="N245" s="13"/>
    </row>
    <row r="246" spans="2:14" x14ac:dyDescent="0.2">
      <c r="B246" s="16"/>
      <c r="E246" s="17"/>
      <c r="F246" s="17"/>
      <c r="G246" s="13"/>
      <c r="H246" s="13"/>
      <c r="I246" s="17"/>
      <c r="J246" s="17"/>
      <c r="K246" s="13"/>
      <c r="L246" s="13"/>
      <c r="M246" s="13"/>
      <c r="N246" s="13"/>
    </row>
    <row r="247" spans="2:14" x14ac:dyDescent="0.2">
      <c r="B247" s="16"/>
      <c r="E247" s="17"/>
      <c r="F247" s="17"/>
      <c r="G247" s="13"/>
      <c r="H247" s="13"/>
      <c r="I247" s="17"/>
      <c r="J247" s="17"/>
      <c r="K247" s="13"/>
      <c r="L247" s="13"/>
      <c r="M247" s="13"/>
      <c r="N247" s="13"/>
    </row>
    <row r="248" spans="2:14" x14ac:dyDescent="0.2">
      <c r="B248" s="16"/>
      <c r="E248" s="17"/>
      <c r="F248" s="17"/>
      <c r="G248" s="13"/>
      <c r="H248" s="13"/>
      <c r="I248" s="17"/>
      <c r="J248" s="17"/>
      <c r="K248" s="13"/>
      <c r="L248" s="13"/>
      <c r="M248" s="13"/>
      <c r="N248" s="13"/>
    </row>
    <row r="249" spans="2:14" x14ac:dyDescent="0.2">
      <c r="B249" s="16"/>
      <c r="E249" s="17"/>
      <c r="F249" s="17"/>
      <c r="G249" s="13"/>
      <c r="H249" s="13"/>
      <c r="I249" s="17"/>
      <c r="J249" s="17"/>
      <c r="K249" s="13"/>
      <c r="L249" s="13"/>
    </row>
    <row r="250" spans="2:14" x14ac:dyDescent="0.2">
      <c r="B250" s="16"/>
      <c r="E250" s="17"/>
      <c r="F250" s="17"/>
      <c r="G250" s="13"/>
      <c r="H250" s="13"/>
      <c r="I250" s="17"/>
      <c r="J250" s="17"/>
      <c r="K250" s="13"/>
      <c r="L250" s="13"/>
    </row>
    <row r="251" spans="2:14" x14ac:dyDescent="0.2">
      <c r="B251" s="16"/>
      <c r="E251" s="17"/>
      <c r="F251" s="17"/>
      <c r="G251" s="13"/>
      <c r="H251" s="13"/>
      <c r="I251" s="17"/>
      <c r="J251" s="17"/>
      <c r="K251" s="13"/>
      <c r="L251" s="13"/>
    </row>
    <row r="252" spans="2:14" x14ac:dyDescent="0.2">
      <c r="B252" s="15"/>
      <c r="E252" s="18"/>
      <c r="F252" s="18"/>
      <c r="I252" s="18"/>
      <c r="J252" s="18"/>
    </row>
    <row r="253" spans="2:14" x14ac:dyDescent="0.2">
      <c r="B253" s="15"/>
      <c r="E253" s="18"/>
      <c r="F253" s="18"/>
      <c r="I253" s="18"/>
      <c r="J253" s="18"/>
    </row>
    <row r="254" spans="2:14" x14ac:dyDescent="0.2">
      <c r="B254" s="15"/>
      <c r="E254" s="18"/>
      <c r="F254" s="18"/>
      <c r="I254" s="18"/>
      <c r="J254" s="18"/>
    </row>
    <row r="255" spans="2:14" x14ac:dyDescent="0.2">
      <c r="B255" s="15"/>
      <c r="E255" s="18"/>
      <c r="F255" s="18"/>
      <c r="I255" s="18"/>
      <c r="J255" s="18"/>
    </row>
    <row r="256" spans="2:14" x14ac:dyDescent="0.2">
      <c r="B256" s="15"/>
      <c r="E256" s="18"/>
      <c r="F256" s="18"/>
      <c r="I256" s="18"/>
      <c r="J256" s="18"/>
    </row>
    <row r="257" spans="2:14" x14ac:dyDescent="0.2">
      <c r="B257" s="15"/>
      <c r="E257" s="18"/>
      <c r="F257" s="18"/>
      <c r="I257" s="18"/>
      <c r="J257" s="18"/>
    </row>
    <row r="258" spans="2:14" x14ac:dyDescent="0.2">
      <c r="B258" s="15"/>
      <c r="E258" s="18"/>
      <c r="F258" s="18"/>
      <c r="I258" s="18"/>
      <c r="J258" s="18"/>
    </row>
    <row r="259" spans="2:14" x14ac:dyDescent="0.2">
      <c r="B259" s="15"/>
      <c r="E259" s="18"/>
      <c r="F259" s="18"/>
      <c r="I259" s="18"/>
      <c r="J259" s="18"/>
    </row>
    <row r="260" spans="2:14" x14ac:dyDescent="0.2">
      <c r="B260" s="15"/>
      <c r="E260" s="18"/>
      <c r="F260" s="18"/>
      <c r="I260" s="18"/>
      <c r="J260" s="18"/>
    </row>
    <row r="261" spans="2:14" x14ac:dyDescent="0.2">
      <c r="B261" s="15"/>
      <c r="E261" s="18"/>
      <c r="F261" s="18"/>
      <c r="I261" s="18"/>
      <c r="J261" s="18"/>
    </row>
    <row r="262" spans="2:14" x14ac:dyDescent="0.2">
      <c r="B262" s="15"/>
      <c r="E262" s="17"/>
      <c r="F262" s="17"/>
      <c r="G262" s="13"/>
      <c r="H262" s="13"/>
      <c r="I262" s="17"/>
      <c r="J262" s="17"/>
      <c r="K262" s="13"/>
      <c r="L262" s="13"/>
      <c r="M262" s="13"/>
      <c r="N262" s="13"/>
    </row>
    <row r="263" spans="2:14" x14ac:dyDescent="0.2">
      <c r="B263" s="15"/>
      <c r="E263" s="18"/>
      <c r="F263" s="18"/>
      <c r="I263" s="18"/>
      <c r="J263" s="18"/>
    </row>
    <row r="264" spans="2:14" x14ac:dyDescent="0.2">
      <c r="B264" s="15"/>
      <c r="E264" s="18"/>
      <c r="F264" s="18"/>
      <c r="I264" s="18"/>
      <c r="J264" s="18"/>
    </row>
    <row r="265" spans="2:14" x14ac:dyDescent="0.2">
      <c r="B265" s="16"/>
      <c r="E265" s="17"/>
      <c r="F265" s="17"/>
      <c r="G265" s="13"/>
      <c r="H265" s="13"/>
      <c r="I265" s="17"/>
      <c r="J265" s="17"/>
      <c r="K265" s="13"/>
      <c r="L265" s="13"/>
    </row>
    <row r="266" spans="2:14" x14ac:dyDescent="0.2">
      <c r="B266" s="15"/>
      <c r="E266" s="18"/>
      <c r="F266" s="18"/>
      <c r="I266" s="18"/>
      <c r="J266" s="18"/>
    </row>
    <row r="267" spans="2:14" x14ac:dyDescent="0.2">
      <c r="B267" s="15"/>
      <c r="E267" s="18"/>
      <c r="F267" s="18"/>
      <c r="I267" s="18"/>
      <c r="J267" s="18"/>
    </row>
    <row r="268" spans="2:14" x14ac:dyDescent="0.2">
      <c r="B268" s="15"/>
      <c r="E268" s="18"/>
      <c r="F268" s="18"/>
      <c r="I268" s="18"/>
      <c r="J268" s="18"/>
    </row>
    <row r="269" spans="2:14" x14ac:dyDescent="0.2">
      <c r="B269" s="15"/>
      <c r="E269" s="18"/>
      <c r="F269" s="18"/>
      <c r="I269" s="18"/>
      <c r="J269" s="18"/>
    </row>
    <row r="270" spans="2:14" x14ac:dyDescent="0.2">
      <c r="B270" s="15"/>
      <c r="E270" s="18"/>
      <c r="F270" s="18"/>
      <c r="I270" s="18"/>
      <c r="J270" s="18"/>
    </row>
    <row r="271" spans="2:14" x14ac:dyDescent="0.2">
      <c r="B271" s="15"/>
      <c r="E271" s="18"/>
      <c r="F271" s="18"/>
      <c r="I271" s="18"/>
      <c r="J271" s="18"/>
    </row>
    <row r="272" spans="2:14" x14ac:dyDescent="0.2">
      <c r="B272" s="15"/>
      <c r="E272" s="18"/>
      <c r="F272" s="18"/>
      <c r="I272" s="18"/>
      <c r="J272" s="18"/>
    </row>
    <row r="273" spans="2:14" x14ac:dyDescent="0.2">
      <c r="B273" s="15"/>
      <c r="E273" s="18"/>
      <c r="F273" s="18"/>
      <c r="I273" s="18"/>
      <c r="J273" s="18"/>
    </row>
    <row r="274" spans="2:14" x14ac:dyDescent="0.2">
      <c r="B274" s="15"/>
      <c r="E274" s="17"/>
      <c r="F274" s="17"/>
      <c r="G274" s="13"/>
      <c r="H274" s="13"/>
      <c r="I274" s="17"/>
      <c r="J274" s="17"/>
      <c r="K274" s="13"/>
      <c r="L274" s="13"/>
      <c r="M274" s="13"/>
      <c r="N274" s="13"/>
    </row>
    <row r="275" spans="2:14" x14ac:dyDescent="0.2">
      <c r="B275" s="15"/>
      <c r="E275" s="17"/>
      <c r="F275" s="17"/>
      <c r="G275" s="13"/>
      <c r="H275" s="13"/>
      <c r="I275" s="17"/>
      <c r="J275" s="17"/>
      <c r="K275" s="13"/>
      <c r="L275" s="13"/>
      <c r="M275" s="13"/>
      <c r="N275" s="13"/>
    </row>
    <row r="276" spans="2:14" x14ac:dyDescent="0.2">
      <c r="B276" s="15"/>
      <c r="E276" s="18"/>
      <c r="F276" s="18"/>
      <c r="I276" s="18"/>
      <c r="J276" s="18"/>
    </row>
    <row r="277" spans="2:14" x14ac:dyDescent="0.2">
      <c r="B277" s="15"/>
      <c r="E277" s="18"/>
      <c r="F277" s="18"/>
      <c r="I277" s="18"/>
      <c r="J277" s="18"/>
    </row>
    <row r="278" spans="2:14" x14ac:dyDescent="0.2">
      <c r="B278" s="15"/>
      <c r="E278" s="17"/>
      <c r="F278" s="17"/>
      <c r="G278" s="13"/>
      <c r="H278" s="13"/>
      <c r="I278" s="17"/>
      <c r="J278" s="17"/>
      <c r="K278" s="13"/>
      <c r="L278" s="13"/>
      <c r="M278" s="13"/>
      <c r="N278" s="13"/>
    </row>
    <row r="279" spans="2:14" x14ac:dyDescent="0.2">
      <c r="B279" s="15"/>
      <c r="E279" s="18"/>
      <c r="F279" s="18"/>
      <c r="I279" s="18"/>
      <c r="J279" s="18"/>
    </row>
    <row r="280" spans="2:14" x14ac:dyDescent="0.2">
      <c r="B280" s="15"/>
      <c r="E280" s="18"/>
      <c r="F280" s="18"/>
      <c r="I280" s="18"/>
      <c r="J280" s="18"/>
    </row>
    <row r="281" spans="2:14" x14ac:dyDescent="0.2">
      <c r="B281" s="15"/>
      <c r="E281" s="18"/>
      <c r="F281" s="18"/>
      <c r="I281" s="18"/>
      <c r="J281" s="18"/>
    </row>
    <row r="282" spans="2:14" x14ac:dyDescent="0.2">
      <c r="B282" s="15"/>
      <c r="E282" s="18"/>
      <c r="F282" s="18"/>
      <c r="I282" s="18"/>
      <c r="J282" s="18"/>
    </row>
    <row r="283" spans="2:14" x14ac:dyDescent="0.2">
      <c r="B283" s="16"/>
      <c r="E283" s="17"/>
      <c r="F283" s="17"/>
      <c r="G283" s="13"/>
      <c r="H283" s="13"/>
      <c r="I283" s="17"/>
      <c r="J283" s="17"/>
      <c r="K283" s="13"/>
      <c r="L283" s="13"/>
      <c r="M283" s="13"/>
      <c r="N283" s="13"/>
    </row>
    <row r="284" spans="2:14" x14ac:dyDescent="0.2">
      <c r="B284" s="16"/>
      <c r="E284" s="17"/>
      <c r="F284" s="17"/>
      <c r="G284" s="13"/>
      <c r="H284" s="13"/>
      <c r="I284" s="17"/>
      <c r="J284" s="17"/>
      <c r="K284" s="13"/>
      <c r="L284" s="13"/>
      <c r="M284" s="13"/>
      <c r="N284" s="13"/>
    </row>
    <row r="285" spans="2:14" x14ac:dyDescent="0.2">
      <c r="B285" s="15"/>
      <c r="E285" s="18"/>
      <c r="F285" s="18"/>
      <c r="I285" s="18"/>
      <c r="J285" s="18"/>
    </row>
    <row r="286" spans="2:14" x14ac:dyDescent="0.2">
      <c r="B286" s="15"/>
      <c r="E286" s="18"/>
      <c r="F286" s="18"/>
      <c r="I286" s="18"/>
      <c r="J286" s="18"/>
    </row>
    <row r="287" spans="2:14" x14ac:dyDescent="0.2">
      <c r="B287" s="16"/>
      <c r="E287" s="17"/>
      <c r="F287" s="17"/>
      <c r="G287" s="13"/>
      <c r="H287" s="13"/>
      <c r="I287" s="17"/>
      <c r="J287" s="17"/>
      <c r="K287" s="13"/>
      <c r="L287" s="13"/>
    </row>
    <row r="288" spans="2:14" x14ac:dyDescent="0.2">
      <c r="B288" s="15"/>
      <c r="E288" s="18"/>
      <c r="F288" s="18"/>
      <c r="I288" s="18"/>
      <c r="J288" s="18"/>
    </row>
    <row r="289" spans="2:14" x14ac:dyDescent="0.2">
      <c r="B289" s="15"/>
      <c r="E289" s="18"/>
      <c r="F289" s="18"/>
      <c r="I289" s="18"/>
      <c r="J289" s="18"/>
    </row>
    <row r="290" spans="2:14" x14ac:dyDescent="0.2">
      <c r="B290" s="15"/>
      <c r="E290" s="18"/>
      <c r="F290" s="18"/>
      <c r="I290" s="18"/>
      <c r="J290" s="18"/>
    </row>
    <row r="291" spans="2:14" x14ac:dyDescent="0.2">
      <c r="B291" s="15"/>
      <c r="E291" s="18"/>
      <c r="F291" s="18"/>
      <c r="I291" s="18"/>
      <c r="J291" s="18"/>
    </row>
    <row r="292" spans="2:14" x14ac:dyDescent="0.2">
      <c r="B292" s="16"/>
      <c r="E292" s="17"/>
      <c r="F292" s="17"/>
      <c r="G292" s="13"/>
      <c r="H292" s="13"/>
      <c r="I292" s="17"/>
      <c r="J292" s="17"/>
      <c r="K292" s="13"/>
      <c r="L292" s="13"/>
    </row>
    <row r="293" spans="2:14" x14ac:dyDescent="0.2">
      <c r="B293" s="16"/>
      <c r="E293" s="17"/>
      <c r="F293" s="17"/>
      <c r="G293" s="13"/>
      <c r="H293" s="13"/>
      <c r="I293" s="17"/>
      <c r="J293" s="17"/>
      <c r="K293" s="13"/>
      <c r="L293" s="13"/>
    </row>
    <row r="294" spans="2:14" x14ac:dyDescent="0.2">
      <c r="B294" s="15"/>
      <c r="E294" s="18"/>
      <c r="F294" s="18"/>
      <c r="I294" s="18"/>
      <c r="J294" s="18"/>
    </row>
    <row r="295" spans="2:14" x14ac:dyDescent="0.2">
      <c r="B295" s="15"/>
      <c r="E295" s="18"/>
      <c r="F295" s="18"/>
      <c r="I295" s="18"/>
      <c r="J295" s="18"/>
    </row>
    <row r="296" spans="2:14" x14ac:dyDescent="0.2">
      <c r="B296" s="15"/>
      <c r="E296" s="18"/>
      <c r="F296" s="18"/>
      <c r="I296" s="18"/>
      <c r="J296" s="18"/>
    </row>
    <row r="297" spans="2:14" x14ac:dyDescent="0.2">
      <c r="B297" s="15"/>
      <c r="E297" s="18"/>
      <c r="F297" s="18"/>
      <c r="I297" s="18"/>
      <c r="J297" s="18"/>
    </row>
    <row r="298" spans="2:14" x14ac:dyDescent="0.2">
      <c r="B298" s="15"/>
      <c r="E298" s="18"/>
      <c r="F298" s="18"/>
      <c r="I298" s="18"/>
      <c r="J298" s="18"/>
    </row>
    <row r="299" spans="2:14" x14ac:dyDescent="0.2">
      <c r="B299" s="15"/>
      <c r="E299" s="18"/>
      <c r="F299" s="18"/>
      <c r="I299" s="18"/>
      <c r="J299" s="18"/>
    </row>
    <row r="300" spans="2:14" x14ac:dyDescent="0.2">
      <c r="B300" s="15"/>
      <c r="E300" s="17"/>
      <c r="F300" s="17"/>
      <c r="G300" s="13"/>
      <c r="H300" s="13"/>
      <c r="I300" s="17"/>
      <c r="J300" s="17"/>
      <c r="K300" s="13"/>
      <c r="L300" s="13"/>
      <c r="M300" s="13"/>
      <c r="N300" s="13"/>
    </row>
    <row r="301" spans="2:14" x14ac:dyDescent="0.2">
      <c r="B301" s="15"/>
      <c r="E301" s="18"/>
      <c r="F301" s="18"/>
      <c r="I301" s="18"/>
      <c r="J301" s="18"/>
    </row>
    <row r="302" spans="2:14" x14ac:dyDescent="0.2">
      <c r="B302" s="15"/>
      <c r="E302" s="18"/>
      <c r="F302" s="18"/>
      <c r="I302" s="18"/>
      <c r="J302" s="18"/>
    </row>
    <row r="303" spans="2:14" x14ac:dyDescent="0.2">
      <c r="B303" s="15"/>
      <c r="E303" s="18"/>
      <c r="F303" s="18"/>
      <c r="I303" s="18"/>
      <c r="J303" s="18"/>
    </row>
    <row r="304" spans="2:14" x14ac:dyDescent="0.2">
      <c r="B304" s="15"/>
      <c r="E304" s="18"/>
      <c r="F304" s="18"/>
      <c r="I304" s="18"/>
      <c r="J304" s="18"/>
    </row>
    <row r="305" spans="2:14" x14ac:dyDescent="0.2">
      <c r="B305" s="15"/>
      <c r="E305" s="18"/>
      <c r="F305" s="18"/>
      <c r="I305" s="18"/>
      <c r="J305" s="18"/>
    </row>
    <row r="306" spans="2:14" x14ac:dyDescent="0.2">
      <c r="B306" s="15"/>
      <c r="E306" s="18"/>
      <c r="F306" s="18"/>
      <c r="I306" s="18"/>
      <c r="J306" s="18"/>
    </row>
    <row r="307" spans="2:14" x14ac:dyDescent="0.2">
      <c r="B307" s="15"/>
      <c r="E307" s="18"/>
      <c r="F307" s="18"/>
      <c r="I307" s="18"/>
      <c r="J307" s="18"/>
    </row>
    <row r="308" spans="2:14" x14ac:dyDescent="0.2">
      <c r="B308" s="15"/>
      <c r="E308" s="18"/>
      <c r="F308" s="18"/>
      <c r="I308" s="18"/>
      <c r="J308" s="18"/>
    </row>
    <row r="309" spans="2:14" x14ac:dyDescent="0.2">
      <c r="B309" s="16"/>
      <c r="E309" s="17"/>
      <c r="F309" s="17"/>
      <c r="G309" s="13"/>
      <c r="H309" s="13"/>
      <c r="I309" s="17"/>
      <c r="J309" s="17"/>
      <c r="K309" s="13"/>
      <c r="L309" s="13"/>
    </row>
    <row r="310" spans="2:14" x14ac:dyDescent="0.2">
      <c r="B310" s="15"/>
      <c r="E310" s="18"/>
      <c r="F310" s="18"/>
      <c r="I310" s="18"/>
      <c r="J310" s="18"/>
    </row>
    <row r="311" spans="2:14" x14ac:dyDescent="0.2">
      <c r="B311" s="15"/>
      <c r="E311" s="18"/>
      <c r="F311" s="18"/>
      <c r="I311" s="18"/>
      <c r="J311" s="18"/>
    </row>
    <row r="312" spans="2:14" x14ac:dyDescent="0.2">
      <c r="B312" s="15"/>
      <c r="E312" s="18"/>
      <c r="F312" s="18"/>
      <c r="I312" s="18"/>
      <c r="J312" s="18"/>
    </row>
    <row r="313" spans="2:14" x14ac:dyDescent="0.2">
      <c r="B313" s="15"/>
      <c r="E313" s="18"/>
      <c r="F313" s="18"/>
      <c r="I313" s="18"/>
      <c r="J313" s="18"/>
    </row>
    <row r="314" spans="2:14" x14ac:dyDescent="0.2">
      <c r="B314" s="15"/>
      <c r="E314" s="18"/>
      <c r="F314" s="18"/>
      <c r="I314" s="18"/>
      <c r="J314" s="18"/>
    </row>
    <row r="315" spans="2:14" x14ac:dyDescent="0.2">
      <c r="B315" s="15"/>
    </row>
    <row r="316" spans="2:14" x14ac:dyDescent="0.2">
      <c r="B316" s="15"/>
      <c r="E316" s="17"/>
      <c r="F316" s="17"/>
      <c r="G316" s="13"/>
      <c r="H316" s="13"/>
      <c r="I316" s="17"/>
      <c r="J316" s="17"/>
      <c r="K316" s="13"/>
      <c r="L316" s="13"/>
      <c r="M316" s="13"/>
      <c r="N316" s="13"/>
    </row>
    <row r="317" spans="2:14" x14ac:dyDescent="0.2">
      <c r="B317" s="15"/>
      <c r="E317" s="17"/>
      <c r="F317" s="17"/>
      <c r="G317" s="13"/>
      <c r="H317" s="13"/>
      <c r="I317" s="17"/>
      <c r="J317" s="17"/>
      <c r="K317" s="13"/>
      <c r="L317" s="13"/>
      <c r="M317" s="13"/>
      <c r="N317" s="13"/>
    </row>
    <row r="318" spans="2:14" x14ac:dyDescent="0.2">
      <c r="B318" s="15"/>
      <c r="E318" s="17"/>
      <c r="F318" s="17"/>
      <c r="G318" s="13"/>
      <c r="H318" s="13"/>
      <c r="I318" s="17"/>
      <c r="J318" s="17"/>
      <c r="K318" s="13"/>
      <c r="L318" s="13"/>
      <c r="M318" s="13"/>
      <c r="N318" s="13"/>
    </row>
    <row r="319" spans="2:14" x14ac:dyDescent="0.2">
      <c r="B319" s="15"/>
      <c r="E319" s="17"/>
      <c r="F319" s="17"/>
      <c r="G319" s="13"/>
      <c r="H319" s="13"/>
      <c r="I319" s="17"/>
      <c r="J319" s="17"/>
      <c r="K319" s="13"/>
      <c r="L319" s="13"/>
      <c r="M319" s="13"/>
      <c r="N319" s="13"/>
    </row>
    <row r="320" spans="2:14" x14ac:dyDescent="0.2">
      <c r="B320" s="15"/>
      <c r="E320" s="18"/>
      <c r="F320" s="18"/>
      <c r="I320" s="18"/>
      <c r="J320" s="18"/>
    </row>
    <row r="321" spans="2:14" x14ac:dyDescent="0.2">
      <c r="B321" s="15"/>
      <c r="E321" s="17"/>
      <c r="F321" s="17"/>
      <c r="G321" s="13"/>
      <c r="H321" s="13"/>
      <c r="I321" s="17"/>
      <c r="J321" s="17"/>
      <c r="K321" s="13"/>
      <c r="L321" s="13"/>
      <c r="M321" s="13"/>
      <c r="N321" s="13"/>
    </row>
    <row r="322" spans="2:14" x14ac:dyDescent="0.2">
      <c r="B322" s="15"/>
      <c r="E322" s="18"/>
      <c r="F322" s="18"/>
      <c r="I322" s="18"/>
      <c r="J322" s="18"/>
    </row>
    <row r="323" spans="2:14" x14ac:dyDescent="0.2">
      <c r="B323" s="15"/>
      <c r="E323" s="18"/>
      <c r="F323" s="18"/>
      <c r="I323" s="18"/>
      <c r="J323" s="18"/>
    </row>
    <row r="324" spans="2:14" x14ac:dyDescent="0.2">
      <c r="B324" s="15"/>
      <c r="E324" s="17"/>
      <c r="F324" s="17"/>
      <c r="G324" s="13"/>
      <c r="H324" s="13"/>
      <c r="I324" s="17"/>
      <c r="J324" s="17"/>
      <c r="K324" s="13"/>
      <c r="L324" s="13"/>
      <c r="M324" s="13"/>
      <c r="N324" s="13"/>
    </row>
    <row r="325" spans="2:14" x14ac:dyDescent="0.2">
      <c r="B325" s="15"/>
      <c r="E325" s="18"/>
      <c r="F325" s="18"/>
      <c r="I325" s="18"/>
      <c r="J325" s="18"/>
    </row>
    <row r="326" spans="2:14" x14ac:dyDescent="0.2">
      <c r="B326" s="15"/>
      <c r="E326" s="17"/>
      <c r="F326" s="17"/>
      <c r="G326" s="13"/>
      <c r="H326" s="13"/>
      <c r="I326" s="17"/>
      <c r="J326" s="17"/>
      <c r="K326" s="13"/>
      <c r="L326" s="13"/>
      <c r="M326" s="13"/>
      <c r="N326" s="13"/>
    </row>
    <row r="327" spans="2:14" x14ac:dyDescent="0.2">
      <c r="B327" s="15"/>
      <c r="E327" s="18"/>
      <c r="F327" s="18"/>
      <c r="I327" s="18"/>
      <c r="J327" s="18"/>
    </row>
    <row r="328" spans="2:14" x14ac:dyDescent="0.2">
      <c r="E328" s="17"/>
      <c r="F328" s="17"/>
      <c r="G328" s="13"/>
      <c r="H328" s="13"/>
      <c r="I328" s="17"/>
      <c r="J328" s="17"/>
      <c r="K328" s="13"/>
      <c r="L328" s="13"/>
      <c r="M328" s="13"/>
      <c r="N328" s="13"/>
    </row>
    <row r="329" spans="2:14" x14ac:dyDescent="0.2">
      <c r="B329" s="16"/>
      <c r="E329" s="17"/>
      <c r="F329" s="17"/>
      <c r="G329" s="13"/>
      <c r="H329" s="13"/>
      <c r="I329" s="17"/>
      <c r="J329" s="17"/>
      <c r="K329" s="13"/>
      <c r="L329" s="13"/>
    </row>
    <row r="330" spans="2:14" x14ac:dyDescent="0.2">
      <c r="B330" s="16"/>
      <c r="E330" s="17"/>
      <c r="F330" s="17"/>
      <c r="G330" s="13"/>
      <c r="H330" s="13"/>
      <c r="I330" s="17"/>
      <c r="J330" s="17"/>
      <c r="K330" s="13"/>
      <c r="L330" s="13"/>
      <c r="M330" s="13"/>
      <c r="N330" s="13"/>
    </row>
    <row r="331" spans="2:14" x14ac:dyDescent="0.2">
      <c r="B331" s="16"/>
      <c r="E331" s="17"/>
      <c r="F331" s="17"/>
      <c r="G331" s="13"/>
      <c r="H331" s="13"/>
      <c r="I331" s="17"/>
      <c r="J331" s="17"/>
      <c r="K331" s="13"/>
      <c r="L331" s="13"/>
    </row>
    <row r="332" spans="2:14" x14ac:dyDescent="0.2">
      <c r="B332" s="16"/>
      <c r="E332" s="17"/>
      <c r="F332" s="17"/>
      <c r="G332" s="13"/>
      <c r="H332" s="13"/>
      <c r="I332" s="17"/>
      <c r="J332" s="17"/>
      <c r="K332" s="13"/>
      <c r="L332" s="13"/>
    </row>
    <row r="333" spans="2:14" x14ac:dyDescent="0.2">
      <c r="B333" s="15"/>
      <c r="E333" s="17"/>
      <c r="F333" s="17"/>
      <c r="G333" s="13"/>
      <c r="H333" s="13"/>
      <c r="I333" s="17"/>
      <c r="J333" s="17"/>
      <c r="K333" s="13"/>
      <c r="L333" s="13"/>
      <c r="M333" s="13"/>
      <c r="N333" s="13"/>
    </row>
    <row r="334" spans="2:14" x14ac:dyDescent="0.2">
      <c r="B334" s="16"/>
      <c r="E334" s="17"/>
      <c r="F334" s="17"/>
      <c r="G334" s="13"/>
      <c r="H334" s="13"/>
      <c r="I334" s="17"/>
      <c r="J334" s="17"/>
      <c r="K334" s="13"/>
      <c r="L334" s="13"/>
    </row>
    <row r="335" spans="2:14" x14ac:dyDescent="0.2">
      <c r="B335" s="15"/>
      <c r="E335" s="17"/>
      <c r="F335" s="17"/>
      <c r="G335" s="13"/>
      <c r="H335" s="13"/>
      <c r="I335" s="17"/>
      <c r="J335" s="17"/>
      <c r="K335" s="13"/>
      <c r="L335" s="13"/>
      <c r="M335" s="13"/>
      <c r="N335" s="13"/>
    </row>
    <row r="336" spans="2:14" x14ac:dyDescent="0.2">
      <c r="B336" s="15"/>
      <c r="E336" s="18"/>
      <c r="F336" s="18"/>
      <c r="I336" s="18"/>
      <c r="J336" s="18"/>
    </row>
    <row r="337" spans="2:14" x14ac:dyDescent="0.2">
      <c r="B337" s="16"/>
      <c r="E337" s="17"/>
      <c r="F337" s="17"/>
      <c r="G337" s="13"/>
      <c r="H337" s="13"/>
      <c r="I337" s="17"/>
      <c r="J337" s="17"/>
      <c r="K337" s="13"/>
      <c r="L337" s="13"/>
      <c r="M337" s="13"/>
      <c r="N337" s="13"/>
    </row>
    <row r="338" spans="2:14" x14ac:dyDescent="0.2">
      <c r="B338" s="15"/>
      <c r="E338" s="18"/>
      <c r="F338" s="18"/>
      <c r="I338" s="18"/>
      <c r="J338" s="18"/>
    </row>
    <row r="339" spans="2:14" x14ac:dyDescent="0.2">
      <c r="B339" s="16"/>
      <c r="E339" s="17"/>
      <c r="F339" s="17"/>
      <c r="G339" s="13"/>
      <c r="H339" s="13"/>
      <c r="I339" s="17"/>
      <c r="J339" s="17"/>
      <c r="K339" s="13"/>
      <c r="L339" s="13"/>
      <c r="M339" s="13"/>
      <c r="N339" s="13"/>
    </row>
    <row r="340" spans="2:14" x14ac:dyDescent="0.2">
      <c r="B340" s="15"/>
      <c r="E340" s="18"/>
      <c r="F340" s="18"/>
      <c r="I340" s="18"/>
      <c r="J340" s="18"/>
    </row>
    <row r="341" spans="2:14" x14ac:dyDescent="0.2">
      <c r="B341" s="16"/>
      <c r="E341" s="17"/>
      <c r="F341" s="17"/>
      <c r="G341" s="13"/>
      <c r="H341" s="13"/>
      <c r="I341" s="17"/>
      <c r="J341" s="17"/>
      <c r="K341" s="13"/>
      <c r="L341" s="13"/>
    </row>
    <row r="342" spans="2:14" x14ac:dyDescent="0.2">
      <c r="B342" s="15"/>
      <c r="E342" s="17"/>
      <c r="F342" s="17"/>
      <c r="G342" s="13"/>
      <c r="H342" s="13"/>
      <c r="I342" s="17"/>
      <c r="J342" s="17"/>
      <c r="K342" s="13"/>
      <c r="L342" s="13"/>
      <c r="M342" s="13"/>
      <c r="N342" s="13"/>
    </row>
    <row r="343" spans="2:14" x14ac:dyDescent="0.2">
      <c r="B343" s="16"/>
      <c r="E343" s="17"/>
      <c r="F343" s="17"/>
      <c r="G343" s="13"/>
      <c r="H343" s="13"/>
      <c r="I343" s="17"/>
      <c r="J343" s="17"/>
      <c r="K343" s="13"/>
      <c r="L343" s="13"/>
    </row>
    <row r="344" spans="2:14" x14ac:dyDescent="0.2">
      <c r="B344" s="15"/>
      <c r="E344" s="17"/>
      <c r="F344" s="17"/>
      <c r="G344" s="13"/>
      <c r="H344" s="13"/>
      <c r="I344" s="17"/>
      <c r="J344" s="17"/>
      <c r="K344" s="13"/>
      <c r="L344" s="13"/>
      <c r="M344" s="13"/>
      <c r="N344" s="13"/>
    </row>
    <row r="345" spans="2:14" x14ac:dyDescent="0.2">
      <c r="B345" s="15"/>
      <c r="E345" s="18"/>
      <c r="F345" s="18"/>
      <c r="I345" s="18"/>
      <c r="J345" s="18"/>
    </row>
    <row r="346" spans="2:14" x14ac:dyDescent="0.2">
      <c r="B346" s="16"/>
      <c r="E346" s="17"/>
      <c r="F346" s="17"/>
      <c r="G346" s="13"/>
      <c r="H346" s="13"/>
      <c r="I346" s="17"/>
      <c r="J346" s="17"/>
      <c r="K346" s="13"/>
      <c r="L346" s="13"/>
      <c r="M346" s="13"/>
      <c r="N346" s="13"/>
    </row>
    <row r="347" spans="2:14" x14ac:dyDescent="0.2">
      <c r="B347" s="15"/>
      <c r="E347" s="18"/>
      <c r="F347" s="18"/>
      <c r="I347" s="18"/>
      <c r="J347" s="18"/>
    </row>
    <row r="348" spans="2:14" x14ac:dyDescent="0.2">
      <c r="B348" s="16"/>
      <c r="E348" s="17"/>
      <c r="F348" s="17"/>
      <c r="G348" s="13"/>
      <c r="H348" s="13"/>
      <c r="I348" s="17"/>
      <c r="J348" s="17"/>
      <c r="K348" s="13"/>
      <c r="L348" s="13"/>
      <c r="M348" s="13"/>
      <c r="N348" s="13"/>
    </row>
    <row r="349" spans="2:14" x14ac:dyDescent="0.2">
      <c r="B349" s="15"/>
      <c r="E349" s="18"/>
      <c r="F349" s="18"/>
      <c r="I349" s="18"/>
      <c r="J349" s="18"/>
    </row>
    <row r="350" spans="2:14" x14ac:dyDescent="0.2">
      <c r="B350" s="16"/>
      <c r="E350" s="17"/>
      <c r="F350" s="17"/>
      <c r="G350" s="13"/>
      <c r="H350" s="13"/>
      <c r="I350" s="17"/>
      <c r="J350" s="17"/>
      <c r="K350" s="13"/>
      <c r="L350" s="13"/>
      <c r="M350" s="13"/>
      <c r="N350" s="13"/>
    </row>
    <row r="351" spans="2:14" x14ac:dyDescent="0.2">
      <c r="B351" s="15"/>
      <c r="E351" s="17"/>
      <c r="F351" s="17"/>
      <c r="G351" s="13"/>
      <c r="H351" s="13"/>
      <c r="I351" s="17"/>
      <c r="J351" s="17"/>
      <c r="K351" s="13"/>
      <c r="L351" s="13"/>
      <c r="M351" s="13"/>
      <c r="N351" s="13"/>
    </row>
    <row r="352" spans="2:14" x14ac:dyDescent="0.2">
      <c r="B352" s="16"/>
      <c r="E352" s="17"/>
      <c r="F352" s="17"/>
      <c r="G352" s="13"/>
      <c r="H352" s="13"/>
      <c r="I352" s="17"/>
      <c r="J352" s="17"/>
      <c r="K352" s="13"/>
      <c r="L352" s="13"/>
    </row>
    <row r="353" spans="2:14" x14ac:dyDescent="0.2">
      <c r="B353" s="15"/>
    </row>
    <row r="354" spans="2:14" x14ac:dyDescent="0.2">
      <c r="B354" s="15"/>
      <c r="E354" s="17"/>
      <c r="F354" s="17"/>
      <c r="G354" s="13"/>
      <c r="H354" s="13"/>
      <c r="I354" s="17"/>
      <c r="J354" s="17"/>
      <c r="K354" s="13"/>
      <c r="L354" s="13"/>
      <c r="M354" s="13"/>
      <c r="N354" s="13"/>
    </row>
    <row r="355" spans="2:14" x14ac:dyDescent="0.2">
      <c r="B355" s="16"/>
      <c r="E355" s="17"/>
      <c r="F355" s="17"/>
      <c r="G355" s="13"/>
      <c r="H355" s="13"/>
      <c r="I355" s="17"/>
      <c r="J355" s="17"/>
      <c r="K355" s="13"/>
      <c r="L355" s="13"/>
      <c r="M355" s="13"/>
      <c r="N355" s="13"/>
    </row>
    <row r="356" spans="2:14" x14ac:dyDescent="0.2">
      <c r="B356" s="15"/>
      <c r="E356" s="17"/>
      <c r="F356" s="17"/>
      <c r="G356" s="13"/>
      <c r="H356" s="13"/>
      <c r="I356" s="17"/>
      <c r="J356" s="17"/>
      <c r="K356" s="13"/>
      <c r="L356" s="13"/>
      <c r="M356" s="13"/>
      <c r="N356" s="13"/>
    </row>
    <row r="357" spans="2:14" x14ac:dyDescent="0.2">
      <c r="B357" s="16"/>
      <c r="E357" s="17"/>
      <c r="F357" s="17"/>
      <c r="G357" s="13"/>
      <c r="H357" s="13"/>
      <c r="I357" s="17"/>
      <c r="J357" s="17"/>
      <c r="K357" s="13"/>
      <c r="L357" s="13"/>
      <c r="M357" s="13"/>
      <c r="N357" s="13"/>
    </row>
    <row r="358" spans="2:14" x14ac:dyDescent="0.2">
      <c r="B358" s="15"/>
      <c r="E358" s="17"/>
      <c r="F358" s="17"/>
      <c r="G358" s="13"/>
      <c r="H358" s="13"/>
      <c r="I358" s="17"/>
      <c r="J358" s="17"/>
      <c r="K358" s="13"/>
      <c r="L358" s="13"/>
      <c r="M358" s="13"/>
      <c r="N358" s="13"/>
    </row>
    <row r="359" spans="2:14" x14ac:dyDescent="0.2">
      <c r="B359" s="16"/>
      <c r="E359" s="17"/>
      <c r="F359" s="17"/>
      <c r="G359" s="13"/>
      <c r="H359" s="13"/>
      <c r="I359" s="17"/>
      <c r="J359" s="17"/>
      <c r="K359" s="13"/>
      <c r="L359" s="13"/>
      <c r="M359" s="13"/>
      <c r="N359" s="13"/>
    </row>
    <row r="360" spans="2:14" x14ac:dyDescent="0.2">
      <c r="B360" s="15"/>
      <c r="E360" s="18"/>
      <c r="F360" s="18"/>
      <c r="I360" s="18"/>
      <c r="J360" s="18"/>
    </row>
    <row r="361" spans="2:14" x14ac:dyDescent="0.2">
      <c r="B361" s="16"/>
      <c r="E361" s="17"/>
      <c r="F361" s="17"/>
      <c r="G361" s="13"/>
      <c r="H361" s="13"/>
      <c r="I361" s="17"/>
      <c r="J361" s="17"/>
      <c r="K361" s="13"/>
      <c r="L361" s="13"/>
      <c r="M361" s="13"/>
      <c r="N361" s="13"/>
    </row>
    <row r="362" spans="2:14" x14ac:dyDescent="0.2">
      <c r="B362" s="15"/>
      <c r="E362" s="18"/>
      <c r="F362" s="18"/>
      <c r="I362" s="18"/>
      <c r="J362" s="18"/>
    </row>
    <row r="363" spans="2:14" x14ac:dyDescent="0.2">
      <c r="B363" s="16"/>
      <c r="E363" s="17"/>
      <c r="F363" s="17"/>
      <c r="G363" s="13"/>
      <c r="H363" s="13"/>
      <c r="I363" s="17"/>
      <c r="J363" s="17"/>
      <c r="K363" s="13"/>
      <c r="L363" s="13"/>
      <c r="M363" s="13"/>
      <c r="N363" s="13"/>
    </row>
    <row r="364" spans="2:14" x14ac:dyDescent="0.2">
      <c r="B364" s="15"/>
      <c r="E364" s="18"/>
      <c r="F364" s="18"/>
      <c r="I364" s="18"/>
      <c r="J364" s="18"/>
    </row>
    <row r="365" spans="2:14" x14ac:dyDescent="0.2">
      <c r="B365" s="16"/>
      <c r="E365" s="17"/>
      <c r="F365" s="17"/>
      <c r="G365" s="13"/>
      <c r="H365" s="13"/>
      <c r="I365" s="17"/>
      <c r="J365" s="17"/>
      <c r="K365" s="13"/>
      <c r="L365" s="13"/>
      <c r="M365" s="13"/>
      <c r="N365" s="13"/>
    </row>
    <row r="366" spans="2:14" x14ac:dyDescent="0.2">
      <c r="B366" s="16"/>
      <c r="E366" s="17"/>
      <c r="F366" s="17"/>
      <c r="G366" s="13"/>
      <c r="H366" s="13"/>
      <c r="I366" s="17"/>
      <c r="J366" s="17"/>
      <c r="K366" s="13"/>
      <c r="L366" s="13"/>
    </row>
    <row r="367" spans="2:14" x14ac:dyDescent="0.2">
      <c r="B367" s="15"/>
      <c r="E367" s="17"/>
      <c r="F367" s="17"/>
      <c r="G367" s="13"/>
      <c r="H367" s="13"/>
      <c r="I367" s="17"/>
      <c r="J367" s="17"/>
      <c r="K367" s="13"/>
      <c r="L367" s="13"/>
      <c r="M367" s="13"/>
      <c r="N367" s="13"/>
    </row>
    <row r="368" spans="2:14" x14ac:dyDescent="0.2">
      <c r="E368" s="18"/>
      <c r="F368" s="18"/>
      <c r="I368" s="18"/>
      <c r="J368" s="18"/>
    </row>
    <row r="369" spans="2:14" x14ac:dyDescent="0.2">
      <c r="B369" s="16"/>
      <c r="E369" s="17"/>
      <c r="F369" s="17"/>
      <c r="G369" s="13"/>
      <c r="H369" s="13"/>
      <c r="I369" s="17"/>
      <c r="J369" s="17"/>
      <c r="K369" s="13"/>
      <c r="L369" s="13"/>
      <c r="M369" s="13"/>
      <c r="N369" s="13"/>
    </row>
    <row r="370" spans="2:14" x14ac:dyDescent="0.2">
      <c r="B370" s="16"/>
      <c r="E370" s="17"/>
      <c r="F370" s="17"/>
      <c r="G370" s="13"/>
      <c r="H370" s="13"/>
      <c r="I370" s="17"/>
      <c r="J370" s="17"/>
      <c r="K370" s="13"/>
      <c r="L370" s="13"/>
    </row>
    <row r="371" spans="2:14" x14ac:dyDescent="0.2">
      <c r="B371" s="16"/>
      <c r="E371" s="17"/>
      <c r="F371" s="17"/>
      <c r="G371" s="13"/>
      <c r="H371" s="13"/>
      <c r="I371" s="17"/>
      <c r="J371" s="17"/>
      <c r="K371" s="13"/>
      <c r="L371" s="13"/>
      <c r="M371" s="13"/>
      <c r="N371" s="13"/>
    </row>
    <row r="372" spans="2:14" x14ac:dyDescent="0.2">
      <c r="B372" s="16"/>
      <c r="E372" s="17"/>
      <c r="F372" s="17"/>
      <c r="G372" s="13"/>
      <c r="H372" s="13"/>
      <c r="I372" s="17"/>
      <c r="J372" s="17"/>
      <c r="K372" s="13"/>
      <c r="L372" s="13"/>
    </row>
    <row r="373" spans="2:14" x14ac:dyDescent="0.2">
      <c r="B373" s="16"/>
      <c r="E373" s="17"/>
      <c r="F373" s="17"/>
      <c r="G373" s="13"/>
      <c r="H373" s="13"/>
      <c r="I373" s="17"/>
      <c r="J373" s="17"/>
      <c r="K373" s="13"/>
      <c r="L373" s="13"/>
    </row>
    <row r="374" spans="2:14" x14ac:dyDescent="0.2">
      <c r="B374" s="16"/>
      <c r="E374" s="17"/>
      <c r="F374" s="17"/>
      <c r="G374" s="13"/>
      <c r="H374" s="13"/>
      <c r="I374" s="17"/>
      <c r="J374" s="17"/>
      <c r="K374" s="13"/>
      <c r="L374" s="13"/>
    </row>
    <row r="375" spans="2:14" x14ac:dyDescent="0.2">
      <c r="B375" s="15"/>
      <c r="E375" s="17"/>
      <c r="F375" s="17"/>
      <c r="G375" s="13"/>
      <c r="H375" s="13"/>
      <c r="I375" s="17"/>
      <c r="J375" s="17"/>
      <c r="K375" s="13"/>
      <c r="L375" s="13"/>
      <c r="M375" s="13"/>
      <c r="N375" s="13"/>
    </row>
    <row r="376" spans="2:14" x14ac:dyDescent="0.2">
      <c r="B376" s="16"/>
      <c r="E376" s="17"/>
      <c r="F376" s="17"/>
      <c r="G376" s="13"/>
      <c r="H376" s="13"/>
      <c r="I376" s="17"/>
      <c r="J376" s="17"/>
      <c r="K376" s="13"/>
      <c r="L376" s="13"/>
      <c r="M376" s="13"/>
      <c r="N376" s="13"/>
    </row>
    <row r="377" spans="2:14" x14ac:dyDescent="0.2">
      <c r="B377" s="15"/>
      <c r="E377" s="18"/>
      <c r="F377" s="18"/>
      <c r="I377" s="18"/>
      <c r="J377" s="18"/>
    </row>
    <row r="378" spans="2:14" x14ac:dyDescent="0.2">
      <c r="B378" s="16"/>
      <c r="E378" s="17"/>
      <c r="F378" s="17"/>
      <c r="G378" s="13"/>
      <c r="H378" s="13"/>
      <c r="I378" s="17"/>
      <c r="J378" s="17"/>
      <c r="K378" s="13"/>
      <c r="L378" s="13"/>
      <c r="M378" s="13"/>
      <c r="N378" s="13"/>
    </row>
    <row r="379" spans="2:14" x14ac:dyDescent="0.2">
      <c r="B379" s="15"/>
      <c r="E379" s="18"/>
      <c r="F379" s="18"/>
      <c r="I379" s="18"/>
      <c r="J379" s="18"/>
    </row>
    <row r="380" spans="2:14" x14ac:dyDescent="0.2">
      <c r="B380" s="16"/>
      <c r="E380" s="17"/>
      <c r="F380" s="17"/>
      <c r="G380" s="13"/>
      <c r="H380" s="13"/>
      <c r="I380" s="17"/>
      <c r="J380" s="17"/>
      <c r="K380" s="13"/>
      <c r="L380" s="13"/>
      <c r="M380" s="13"/>
      <c r="N380" s="13"/>
    </row>
    <row r="381" spans="2:14" x14ac:dyDescent="0.2">
      <c r="B381" s="15"/>
      <c r="E381" s="18"/>
      <c r="F381" s="18"/>
      <c r="I381" s="18"/>
      <c r="J381" s="18"/>
    </row>
    <row r="382" spans="2:14" x14ac:dyDescent="0.2">
      <c r="B382" s="16"/>
      <c r="E382" s="17"/>
      <c r="F382" s="17"/>
      <c r="G382" s="13"/>
      <c r="H382" s="13"/>
      <c r="I382" s="17"/>
      <c r="J382" s="17"/>
      <c r="K382" s="13"/>
      <c r="L382" s="13"/>
    </row>
    <row r="383" spans="2:14" x14ac:dyDescent="0.2">
      <c r="B383" s="15"/>
      <c r="E383" s="18"/>
      <c r="F383" s="18"/>
      <c r="I383" s="18"/>
      <c r="J383" s="18"/>
    </row>
    <row r="384" spans="2:14" x14ac:dyDescent="0.2">
      <c r="B384" s="16"/>
      <c r="E384" s="17"/>
      <c r="F384" s="17"/>
      <c r="G384" s="13"/>
      <c r="H384" s="13"/>
      <c r="I384" s="17"/>
      <c r="J384" s="17"/>
      <c r="K384" s="13"/>
      <c r="L384" s="13"/>
      <c r="M384" s="13"/>
      <c r="N384" s="13"/>
    </row>
    <row r="385" spans="2:14" x14ac:dyDescent="0.2">
      <c r="B385" s="15"/>
      <c r="E385" s="17"/>
      <c r="F385" s="17"/>
      <c r="G385" s="13"/>
      <c r="H385" s="13"/>
      <c r="I385" s="17"/>
      <c r="J385" s="17"/>
      <c r="K385" s="13"/>
      <c r="L385" s="13"/>
      <c r="M385" s="13"/>
      <c r="N385" s="13"/>
    </row>
    <row r="386" spans="2:14" x14ac:dyDescent="0.2">
      <c r="B386" s="16"/>
      <c r="E386" s="17"/>
      <c r="F386" s="17"/>
      <c r="G386" s="13"/>
      <c r="H386" s="13"/>
      <c r="I386" s="17"/>
      <c r="J386" s="17"/>
      <c r="K386" s="13"/>
      <c r="L386" s="13"/>
    </row>
    <row r="387" spans="2:14" x14ac:dyDescent="0.2">
      <c r="B387" s="15"/>
      <c r="E387" s="17"/>
      <c r="F387" s="17"/>
      <c r="G387" s="13"/>
      <c r="H387" s="13"/>
      <c r="I387" s="17"/>
      <c r="J387" s="17"/>
      <c r="K387" s="13"/>
      <c r="L387" s="13"/>
      <c r="M387" s="13"/>
      <c r="N387" s="13"/>
    </row>
    <row r="388" spans="2:14" x14ac:dyDescent="0.2">
      <c r="B388" s="15"/>
      <c r="E388" s="18"/>
      <c r="F388" s="18"/>
      <c r="I388" s="18"/>
      <c r="J388" s="18"/>
    </row>
    <row r="389" spans="2:14" x14ac:dyDescent="0.2">
      <c r="B389" s="15"/>
      <c r="E389" s="17"/>
      <c r="F389" s="17"/>
      <c r="G389" s="13"/>
      <c r="H389" s="13"/>
      <c r="I389" s="17"/>
      <c r="J389" s="17"/>
      <c r="K389" s="13"/>
      <c r="L389" s="13"/>
      <c r="M389" s="13"/>
      <c r="N389" s="13"/>
    </row>
    <row r="390" spans="2:14" x14ac:dyDescent="0.2">
      <c r="B390" s="16"/>
      <c r="E390" s="17"/>
      <c r="F390" s="17"/>
      <c r="G390" s="13"/>
      <c r="H390" s="13"/>
      <c r="I390" s="17"/>
      <c r="J390" s="17"/>
      <c r="K390" s="13"/>
      <c r="L390" s="13"/>
    </row>
    <row r="391" spans="2:14" x14ac:dyDescent="0.2">
      <c r="B391" s="16"/>
      <c r="E391" s="17"/>
      <c r="F391" s="17"/>
      <c r="G391" s="13"/>
      <c r="H391" s="13"/>
      <c r="I391" s="17"/>
      <c r="J391" s="17"/>
      <c r="K391" s="13"/>
      <c r="L391" s="13"/>
      <c r="M391" s="13"/>
      <c r="N391" s="13"/>
    </row>
    <row r="392" spans="2:14" x14ac:dyDescent="0.2">
      <c r="B392" s="15"/>
      <c r="E392" s="18"/>
      <c r="F392" s="18"/>
      <c r="I392" s="18"/>
      <c r="J392" s="18"/>
    </row>
    <row r="393" spans="2:14" x14ac:dyDescent="0.2">
      <c r="B393" s="16"/>
      <c r="E393" s="17"/>
      <c r="F393" s="17"/>
      <c r="G393" s="13"/>
      <c r="H393" s="13"/>
      <c r="I393" s="17"/>
      <c r="J393" s="17"/>
      <c r="K393" s="13"/>
      <c r="L393" s="13"/>
      <c r="M393" s="13"/>
      <c r="N393" s="13"/>
    </row>
    <row r="394" spans="2:14" x14ac:dyDescent="0.2">
      <c r="B394" s="15"/>
      <c r="E394" s="18"/>
      <c r="F394" s="18"/>
      <c r="I394" s="18"/>
      <c r="J394" s="18"/>
    </row>
    <row r="395" spans="2:14" x14ac:dyDescent="0.2">
      <c r="B395" s="16"/>
      <c r="E395" s="17"/>
      <c r="F395" s="17"/>
      <c r="G395" s="13"/>
      <c r="H395" s="13"/>
      <c r="I395" s="17"/>
      <c r="J395" s="17"/>
      <c r="K395" s="13"/>
      <c r="L395" s="13"/>
      <c r="M395" s="13"/>
      <c r="N395" s="13"/>
    </row>
    <row r="396" spans="2:14" x14ac:dyDescent="0.2">
      <c r="B396" s="15"/>
      <c r="E396" s="18"/>
      <c r="F396" s="18"/>
      <c r="I396" s="18"/>
      <c r="J396" s="18"/>
    </row>
    <row r="397" spans="2:14" x14ac:dyDescent="0.2">
      <c r="B397" s="15"/>
      <c r="E397" s="17"/>
      <c r="F397" s="17"/>
      <c r="G397" s="13"/>
      <c r="H397" s="13"/>
      <c r="I397" s="17"/>
      <c r="J397" s="17"/>
      <c r="K397" s="13"/>
      <c r="L397" s="13"/>
      <c r="M397" s="13"/>
      <c r="N397" s="13"/>
    </row>
    <row r="398" spans="2:14" x14ac:dyDescent="0.2">
      <c r="B398" s="15"/>
      <c r="E398" s="18"/>
      <c r="F398" s="18"/>
      <c r="I398" s="18"/>
      <c r="J398" s="18"/>
    </row>
    <row r="399" spans="2:14" x14ac:dyDescent="0.2">
      <c r="B399" s="16"/>
      <c r="E399" s="17"/>
      <c r="F399" s="17"/>
      <c r="G399" s="13"/>
      <c r="H399" s="13"/>
      <c r="I399" s="17"/>
      <c r="J399" s="17"/>
      <c r="K399" s="13"/>
      <c r="L399" s="13"/>
      <c r="M399" s="13"/>
      <c r="N399" s="13"/>
    </row>
    <row r="400" spans="2:14" x14ac:dyDescent="0.2">
      <c r="B400" s="16"/>
      <c r="E400" s="17"/>
      <c r="F400" s="17"/>
      <c r="G400" s="13"/>
      <c r="H400" s="13"/>
      <c r="I400" s="17"/>
      <c r="J400" s="17"/>
      <c r="K400" s="13"/>
      <c r="L400" s="13"/>
    </row>
    <row r="401" spans="2:14" x14ac:dyDescent="0.2">
      <c r="B401" s="15"/>
      <c r="E401" s="18"/>
      <c r="F401" s="18"/>
      <c r="I401" s="18"/>
      <c r="J401" s="18"/>
    </row>
    <row r="402" spans="2:14" x14ac:dyDescent="0.2">
      <c r="B402" s="16"/>
      <c r="E402" s="17"/>
      <c r="F402" s="17"/>
      <c r="G402" s="13"/>
      <c r="H402" s="13"/>
      <c r="I402" s="17"/>
      <c r="J402" s="17"/>
      <c r="K402" s="13"/>
      <c r="L402" s="13"/>
    </row>
    <row r="403" spans="2:14" x14ac:dyDescent="0.2">
      <c r="B403" s="15"/>
    </row>
    <row r="404" spans="2:14" x14ac:dyDescent="0.2">
      <c r="B404" s="16"/>
      <c r="E404" s="17"/>
      <c r="F404" s="17"/>
      <c r="G404" s="13"/>
      <c r="H404" s="13"/>
      <c r="I404" s="17"/>
      <c r="J404" s="17"/>
      <c r="K404" s="13"/>
      <c r="L404" s="13"/>
      <c r="M404" s="13"/>
      <c r="N404" s="13"/>
    </row>
    <row r="405" spans="2:14" x14ac:dyDescent="0.2">
      <c r="B405" s="15"/>
      <c r="E405" s="17"/>
      <c r="F405" s="17"/>
      <c r="G405" s="13"/>
      <c r="H405" s="13"/>
      <c r="I405" s="17"/>
      <c r="J405" s="17"/>
      <c r="K405" s="13"/>
      <c r="L405" s="13"/>
      <c r="M405" s="13"/>
      <c r="N405" s="13"/>
    </row>
    <row r="406" spans="2:14" x14ac:dyDescent="0.2">
      <c r="B406" s="16"/>
      <c r="E406" s="17"/>
      <c r="F406" s="17"/>
      <c r="G406" s="13"/>
      <c r="H406" s="13"/>
      <c r="I406" s="17"/>
      <c r="J406" s="17"/>
      <c r="K406" s="13"/>
      <c r="L406" s="13"/>
      <c r="M406" s="13"/>
      <c r="N406" s="13"/>
    </row>
    <row r="407" spans="2:14" x14ac:dyDescent="0.2">
      <c r="B407" s="15"/>
      <c r="E407" s="17"/>
      <c r="F407" s="17"/>
      <c r="G407" s="13"/>
      <c r="H407" s="13"/>
      <c r="I407" s="17"/>
      <c r="J407" s="17"/>
      <c r="K407" s="13"/>
      <c r="L407" s="13"/>
      <c r="M407" s="13"/>
      <c r="N407" s="13"/>
    </row>
    <row r="408" spans="2:14" x14ac:dyDescent="0.2">
      <c r="B408" s="16"/>
      <c r="E408" s="17"/>
      <c r="F408" s="17"/>
      <c r="G408" s="13"/>
      <c r="H408" s="13"/>
      <c r="I408" s="17"/>
      <c r="J408" s="17"/>
      <c r="K408" s="13"/>
      <c r="L408" s="13"/>
    </row>
    <row r="409" spans="2:14" x14ac:dyDescent="0.2">
      <c r="B409" s="15"/>
    </row>
    <row r="410" spans="2:14" x14ac:dyDescent="0.2">
      <c r="B410" s="16"/>
      <c r="E410" s="17"/>
      <c r="F410" s="17"/>
      <c r="G410" s="13"/>
      <c r="H410" s="13"/>
      <c r="I410" s="17"/>
      <c r="J410" s="17"/>
      <c r="K410" s="13"/>
      <c r="L410" s="13"/>
      <c r="M410" s="13"/>
      <c r="N410" s="13"/>
    </row>
    <row r="411" spans="2:14" x14ac:dyDescent="0.2">
      <c r="B411" s="15"/>
      <c r="E411" s="17"/>
      <c r="F411" s="17"/>
      <c r="G411" s="13"/>
      <c r="H411" s="13"/>
      <c r="I411" s="17"/>
      <c r="J411" s="17"/>
      <c r="K411" s="13"/>
      <c r="L411" s="13"/>
      <c r="M411" s="13"/>
      <c r="N411" s="13"/>
    </row>
    <row r="412" spans="2:14" x14ac:dyDescent="0.2">
      <c r="B412" s="16"/>
      <c r="E412" s="17"/>
      <c r="F412" s="17"/>
      <c r="G412" s="13"/>
      <c r="H412" s="13"/>
      <c r="I412" s="17"/>
      <c r="J412" s="17"/>
      <c r="K412" s="13"/>
      <c r="L412" s="13"/>
      <c r="M412" s="13"/>
      <c r="N412" s="13"/>
    </row>
    <row r="413" spans="2:14" x14ac:dyDescent="0.2">
      <c r="B413" s="15"/>
      <c r="E413" s="17"/>
      <c r="F413" s="17"/>
      <c r="G413" s="13"/>
      <c r="H413" s="13"/>
      <c r="I413" s="17"/>
      <c r="J413" s="17"/>
      <c r="K413" s="13"/>
      <c r="L413" s="13"/>
      <c r="M413" s="13"/>
      <c r="N413" s="13"/>
    </row>
    <row r="414" spans="2:14" x14ac:dyDescent="0.2">
      <c r="B414" s="16"/>
      <c r="E414" s="17"/>
      <c r="F414" s="17"/>
      <c r="G414" s="13"/>
      <c r="H414" s="13"/>
      <c r="I414" s="17"/>
      <c r="J414" s="17"/>
      <c r="K414" s="13"/>
      <c r="L414" s="13"/>
    </row>
    <row r="415" spans="2:14" x14ac:dyDescent="0.2">
      <c r="B415" s="15"/>
    </row>
    <row r="416" spans="2:14" x14ac:dyDescent="0.2">
      <c r="B416" s="15"/>
      <c r="E416" s="17"/>
      <c r="F416" s="17"/>
      <c r="G416" s="13"/>
      <c r="H416" s="13"/>
      <c r="I416" s="17"/>
      <c r="J416" s="17"/>
      <c r="K416" s="13"/>
      <c r="L416" s="13"/>
      <c r="M416" s="13"/>
      <c r="N416" s="13"/>
    </row>
    <row r="417" spans="2:14" x14ac:dyDescent="0.2">
      <c r="B417" s="15"/>
      <c r="E417" s="17"/>
      <c r="F417" s="17"/>
      <c r="G417" s="13"/>
      <c r="H417" s="13"/>
      <c r="I417" s="17"/>
      <c r="J417" s="17"/>
      <c r="K417" s="13"/>
      <c r="L417" s="13"/>
      <c r="M417" s="13"/>
      <c r="N417" s="13"/>
    </row>
    <row r="418" spans="2:14" x14ac:dyDescent="0.2">
      <c r="E418" s="17"/>
      <c r="F418" s="17"/>
      <c r="G418" s="13"/>
      <c r="H418" s="13"/>
      <c r="I418" s="17"/>
      <c r="J418" s="17"/>
      <c r="K418" s="13"/>
      <c r="L418" s="13"/>
      <c r="M418" s="13"/>
      <c r="N418" s="13"/>
    </row>
    <row r="419" spans="2:14" x14ac:dyDescent="0.2">
      <c r="B419" s="16"/>
      <c r="E419" s="17"/>
      <c r="F419" s="17"/>
      <c r="G419" s="13"/>
      <c r="H419" s="13"/>
      <c r="I419" s="17"/>
      <c r="J419" s="17"/>
      <c r="K419" s="13"/>
      <c r="L419" s="13"/>
      <c r="M419" s="13"/>
      <c r="N419" s="13"/>
    </row>
    <row r="420" spans="2:14" x14ac:dyDescent="0.2">
      <c r="B420" s="16"/>
      <c r="E420" s="17"/>
      <c r="F420" s="17"/>
      <c r="G420" s="13"/>
      <c r="H420" s="13"/>
      <c r="I420" s="17"/>
      <c r="J420" s="17"/>
      <c r="K420" s="13"/>
      <c r="L420" s="13"/>
      <c r="M420" s="13"/>
      <c r="N420" s="13"/>
    </row>
    <row r="421" spans="2:14" x14ac:dyDescent="0.2">
      <c r="B421" s="16"/>
      <c r="E421" s="17"/>
      <c r="F421" s="17"/>
      <c r="G421" s="13"/>
      <c r="H421" s="13"/>
      <c r="I421" s="17"/>
      <c r="J421" s="17"/>
      <c r="K421" s="13"/>
      <c r="L421" s="13"/>
      <c r="M421" s="13"/>
      <c r="N421" s="13"/>
    </row>
    <row r="422" spans="2:14" x14ac:dyDescent="0.2">
      <c r="B422" s="16"/>
      <c r="E422" s="17"/>
      <c r="F422" s="17"/>
      <c r="G422" s="13"/>
      <c r="H422" s="13"/>
      <c r="I422" s="17"/>
      <c r="J422" s="17"/>
      <c r="K422" s="13"/>
      <c r="L422" s="13"/>
    </row>
    <row r="423" spans="2:14" x14ac:dyDescent="0.2">
      <c r="B423" s="15"/>
      <c r="E423" s="18"/>
      <c r="F423" s="18"/>
      <c r="I423" s="18"/>
      <c r="J423" s="18"/>
    </row>
    <row r="424" spans="2:14" x14ac:dyDescent="0.2">
      <c r="E424" s="18"/>
      <c r="F424" s="18"/>
      <c r="I424" s="18"/>
      <c r="J424" s="18"/>
    </row>
    <row r="425" spans="2:14" x14ac:dyDescent="0.2">
      <c r="B425" s="16"/>
      <c r="E425" s="17"/>
      <c r="F425" s="17"/>
      <c r="G425" s="13"/>
      <c r="H425" s="13"/>
      <c r="I425" s="17"/>
      <c r="J425" s="17"/>
      <c r="K425" s="13"/>
      <c r="L425" s="13"/>
    </row>
    <row r="426" spans="2:14" x14ac:dyDescent="0.2">
      <c r="B426" s="16"/>
      <c r="E426" s="17"/>
      <c r="F426" s="17"/>
      <c r="G426" s="13"/>
      <c r="H426" s="13"/>
      <c r="I426" s="17"/>
      <c r="J426" s="17"/>
      <c r="K426" s="13"/>
      <c r="L426" s="13"/>
    </row>
    <row r="427" spans="2:14" x14ac:dyDescent="0.2">
      <c r="B427" s="16"/>
      <c r="E427" s="17"/>
      <c r="F427" s="17"/>
      <c r="G427" s="13"/>
      <c r="H427" s="13"/>
      <c r="I427" s="17"/>
      <c r="J427" s="17"/>
      <c r="K427" s="13"/>
      <c r="L427" s="13"/>
    </row>
    <row r="428" spans="2:14" x14ac:dyDescent="0.2">
      <c r="B428" s="16"/>
      <c r="E428" s="17"/>
      <c r="F428" s="17"/>
      <c r="G428" s="13"/>
      <c r="H428" s="13"/>
      <c r="I428" s="17"/>
      <c r="J428" s="17"/>
      <c r="K428" s="13"/>
      <c r="L428" s="13"/>
      <c r="M428" s="13"/>
      <c r="N428" s="13"/>
    </row>
    <row r="429" spans="2:14" x14ac:dyDescent="0.2">
      <c r="B429" s="15"/>
      <c r="E429" s="18"/>
      <c r="F429" s="18"/>
      <c r="I429" s="18"/>
      <c r="J429" s="18"/>
    </row>
    <row r="430" spans="2:14" x14ac:dyDescent="0.2">
      <c r="E430" s="18"/>
      <c r="F430" s="18"/>
      <c r="I430" s="18"/>
      <c r="J430" s="18"/>
    </row>
    <row r="431" spans="2:14" x14ac:dyDescent="0.2">
      <c r="B431" s="16"/>
      <c r="E431" s="17"/>
      <c r="F431" s="17"/>
      <c r="G431" s="13"/>
      <c r="H431" s="13"/>
      <c r="I431" s="17"/>
      <c r="J431" s="17"/>
      <c r="K431" s="13"/>
      <c r="L431" s="13"/>
    </row>
    <row r="432" spans="2:14" x14ac:dyDescent="0.2">
      <c r="B432" s="16"/>
      <c r="E432" s="17"/>
      <c r="F432" s="17"/>
      <c r="G432" s="13"/>
      <c r="H432" s="13"/>
      <c r="I432" s="17"/>
      <c r="J432" s="17"/>
      <c r="K432" s="13"/>
      <c r="L432" s="13"/>
      <c r="M432" s="13"/>
      <c r="N432" s="13"/>
    </row>
    <row r="433" spans="2:14" x14ac:dyDescent="0.2">
      <c r="B433" s="16"/>
      <c r="E433" s="17"/>
      <c r="F433" s="17"/>
      <c r="G433" s="13"/>
      <c r="H433" s="13"/>
      <c r="I433" s="17"/>
      <c r="J433" s="17"/>
      <c r="K433" s="13"/>
      <c r="L433" s="13"/>
    </row>
    <row r="434" spans="2:14" x14ac:dyDescent="0.2">
      <c r="B434" s="16"/>
      <c r="E434" s="17"/>
      <c r="F434" s="17"/>
      <c r="G434" s="13"/>
      <c r="H434" s="13"/>
      <c r="I434" s="17"/>
      <c r="J434" s="17"/>
      <c r="K434" s="13"/>
      <c r="L434" s="13"/>
    </row>
    <row r="435" spans="2:14" x14ac:dyDescent="0.2">
      <c r="B435" s="16"/>
      <c r="E435" s="17"/>
      <c r="F435" s="17"/>
      <c r="G435" s="13"/>
      <c r="H435" s="13"/>
      <c r="I435" s="17"/>
      <c r="J435" s="17"/>
      <c r="K435" s="13"/>
      <c r="L435" s="13"/>
    </row>
    <row r="436" spans="2:14" x14ac:dyDescent="0.2">
      <c r="B436" s="16"/>
      <c r="E436" s="17"/>
      <c r="F436" s="17"/>
      <c r="G436" s="13"/>
      <c r="H436" s="13"/>
      <c r="I436" s="17"/>
      <c r="J436" s="17"/>
      <c r="K436" s="13"/>
      <c r="L436" s="13"/>
    </row>
    <row r="437" spans="2:14" x14ac:dyDescent="0.2">
      <c r="B437" s="15"/>
      <c r="E437" s="18"/>
      <c r="F437" s="18"/>
      <c r="I437" s="18"/>
      <c r="J437" s="18"/>
    </row>
    <row r="438" spans="2:14" x14ac:dyDescent="0.2">
      <c r="B438" s="15"/>
      <c r="E438" s="18"/>
      <c r="F438" s="18"/>
      <c r="I438" s="18"/>
      <c r="J438" s="18"/>
    </row>
    <row r="439" spans="2:14" x14ac:dyDescent="0.2">
      <c r="B439" s="15"/>
      <c r="E439" s="17"/>
      <c r="F439" s="17"/>
      <c r="G439" s="13"/>
      <c r="H439" s="13"/>
      <c r="I439" s="17"/>
      <c r="J439" s="17"/>
      <c r="K439" s="13"/>
      <c r="L439" s="13"/>
      <c r="M439" s="13"/>
      <c r="N439" s="13"/>
    </row>
    <row r="440" spans="2:14" x14ac:dyDescent="0.2">
      <c r="B440" s="15"/>
      <c r="E440" s="17"/>
      <c r="F440" s="17"/>
      <c r="G440" s="13"/>
      <c r="H440" s="13"/>
      <c r="I440" s="17"/>
      <c r="J440" s="17"/>
      <c r="K440" s="13"/>
      <c r="L440" s="13"/>
      <c r="M440" s="13"/>
      <c r="N440" s="13"/>
    </row>
    <row r="441" spans="2:14" x14ac:dyDescent="0.2">
      <c r="B441" s="15"/>
      <c r="E441" s="18"/>
      <c r="F441" s="18"/>
      <c r="I441" s="18"/>
      <c r="J441" s="18"/>
    </row>
    <row r="442" spans="2:14" x14ac:dyDescent="0.2">
      <c r="B442" s="15"/>
      <c r="E442" s="18"/>
      <c r="F442" s="18"/>
      <c r="I442" s="18"/>
      <c r="J442" s="18"/>
    </row>
    <row r="443" spans="2:14" x14ac:dyDescent="0.2">
      <c r="B443" s="16"/>
      <c r="E443" s="17"/>
      <c r="F443" s="17"/>
      <c r="G443" s="13"/>
      <c r="H443" s="13"/>
      <c r="I443" s="17"/>
      <c r="J443" s="17"/>
      <c r="K443" s="13"/>
      <c r="L443" s="13"/>
    </row>
    <row r="444" spans="2:14" x14ac:dyDescent="0.2">
      <c r="B444" s="15"/>
      <c r="E444" s="18"/>
      <c r="F444" s="18"/>
      <c r="I444" s="18"/>
      <c r="J444" s="18"/>
    </row>
    <row r="445" spans="2:14" x14ac:dyDescent="0.2">
      <c r="B445" s="15"/>
      <c r="E445" s="18"/>
      <c r="F445" s="18"/>
      <c r="I445" s="18"/>
      <c r="J445" s="18"/>
    </row>
    <row r="446" spans="2:14" x14ac:dyDescent="0.2">
      <c r="B446" s="15"/>
      <c r="E446" s="18"/>
      <c r="F446" s="18"/>
      <c r="I446" s="18"/>
      <c r="J446" s="18"/>
    </row>
    <row r="447" spans="2:14" x14ac:dyDescent="0.2">
      <c r="B447" s="16"/>
      <c r="E447" s="17"/>
      <c r="F447" s="17"/>
      <c r="G447" s="13"/>
      <c r="H447" s="13"/>
      <c r="I447" s="17"/>
      <c r="J447" s="17"/>
      <c r="K447" s="13"/>
      <c r="L447" s="13"/>
      <c r="M447" s="13"/>
      <c r="N447" s="13"/>
    </row>
    <row r="448" spans="2:14" x14ac:dyDescent="0.2">
      <c r="B448" s="15"/>
      <c r="E448" s="18"/>
      <c r="F448" s="18"/>
      <c r="I448" s="18"/>
      <c r="J448" s="18"/>
    </row>
    <row r="449" spans="2:14" x14ac:dyDescent="0.2">
      <c r="B449" s="15"/>
      <c r="E449" s="18"/>
      <c r="F449" s="18"/>
      <c r="I449" s="18"/>
      <c r="J449" s="18"/>
    </row>
    <row r="450" spans="2:14" x14ac:dyDescent="0.2">
      <c r="B450" s="15"/>
      <c r="E450" s="17"/>
      <c r="F450" s="17"/>
      <c r="G450" s="13"/>
      <c r="H450" s="13"/>
      <c r="I450" s="17"/>
      <c r="J450" s="17"/>
      <c r="K450" s="13"/>
      <c r="L450" s="13"/>
      <c r="M450" s="13"/>
      <c r="N450" s="13"/>
    </row>
    <row r="451" spans="2:14" x14ac:dyDescent="0.2">
      <c r="B451" s="15"/>
      <c r="E451" s="18"/>
      <c r="F451" s="18"/>
      <c r="I451" s="18"/>
      <c r="J451" s="18"/>
    </row>
    <row r="452" spans="2:14" x14ac:dyDescent="0.2">
      <c r="B452" s="15"/>
      <c r="E452" s="18"/>
      <c r="F452" s="18"/>
      <c r="I452" s="18"/>
      <c r="J452" s="18"/>
    </row>
    <row r="453" spans="2:14" x14ac:dyDescent="0.2">
      <c r="B453" s="15"/>
      <c r="E453" s="17"/>
      <c r="F453" s="17"/>
      <c r="G453" s="13"/>
      <c r="H453" s="13"/>
      <c r="I453" s="17"/>
      <c r="J453" s="17"/>
      <c r="K453" s="13"/>
      <c r="L453" s="13"/>
      <c r="M453" s="13"/>
      <c r="N453" s="13"/>
    </row>
    <row r="454" spans="2:14" x14ac:dyDescent="0.2">
      <c r="B454" s="16"/>
      <c r="E454" s="17"/>
      <c r="F454" s="17"/>
      <c r="G454" s="13"/>
      <c r="H454" s="13"/>
      <c r="I454" s="17"/>
      <c r="J454" s="17"/>
      <c r="K454" s="13"/>
      <c r="L454" s="13"/>
      <c r="M454" s="13"/>
      <c r="N454" s="13"/>
    </row>
    <row r="455" spans="2:14" x14ac:dyDescent="0.2">
      <c r="B455" s="16"/>
      <c r="E455" s="17"/>
      <c r="F455" s="17"/>
      <c r="G455" s="13"/>
      <c r="H455" s="13"/>
      <c r="I455" s="17"/>
      <c r="J455" s="17"/>
      <c r="K455" s="13"/>
      <c r="L455" s="13"/>
    </row>
    <row r="456" spans="2:14" x14ac:dyDescent="0.2">
      <c r="B456" s="15"/>
    </row>
    <row r="457" spans="2:14" x14ac:dyDescent="0.2">
      <c r="B457" s="15"/>
      <c r="E457" s="17"/>
      <c r="F457" s="17"/>
      <c r="G457" s="13"/>
      <c r="H457" s="13"/>
      <c r="I457" s="17"/>
      <c r="J457" s="17"/>
      <c r="K457" s="13"/>
      <c r="L457" s="13"/>
      <c r="M457" s="13"/>
      <c r="N457" s="13"/>
    </row>
    <row r="458" spans="2:14" x14ac:dyDescent="0.2">
      <c r="B458" s="15"/>
      <c r="E458" s="17"/>
      <c r="F458" s="17"/>
      <c r="G458" s="13"/>
      <c r="H458" s="13"/>
      <c r="I458" s="17"/>
      <c r="J458" s="17"/>
      <c r="K458" s="13"/>
      <c r="L458" s="13"/>
      <c r="M458" s="13"/>
      <c r="N458" s="13"/>
    </row>
    <row r="459" spans="2:14" x14ac:dyDescent="0.2">
      <c r="B459" s="15"/>
      <c r="E459" s="17"/>
      <c r="F459" s="17"/>
      <c r="G459" s="13"/>
      <c r="H459" s="13"/>
      <c r="I459" s="17"/>
      <c r="J459" s="17"/>
      <c r="K459" s="13"/>
      <c r="L459" s="13"/>
      <c r="M459" s="13"/>
      <c r="N459" s="13"/>
    </row>
    <row r="460" spans="2:14" x14ac:dyDescent="0.2">
      <c r="B460" s="15"/>
      <c r="E460" s="17"/>
      <c r="F460" s="17"/>
      <c r="G460" s="13"/>
      <c r="H460" s="13"/>
      <c r="I460" s="17"/>
      <c r="J460" s="17"/>
      <c r="K460" s="13"/>
      <c r="L460" s="13"/>
      <c r="M460" s="13"/>
      <c r="N460" s="13"/>
    </row>
    <row r="461" spans="2:14" x14ac:dyDescent="0.2">
      <c r="B461" s="15"/>
      <c r="E461" s="17"/>
      <c r="F461" s="17"/>
      <c r="G461" s="13"/>
      <c r="H461" s="13"/>
      <c r="I461" s="17"/>
      <c r="J461" s="17"/>
      <c r="K461" s="13"/>
      <c r="L461" s="13"/>
      <c r="M461" s="13"/>
      <c r="N461" s="13"/>
    </row>
    <row r="462" spans="2:14" x14ac:dyDescent="0.2">
      <c r="B462" s="16"/>
      <c r="E462" s="17"/>
      <c r="F462" s="17"/>
      <c r="G462" s="13"/>
      <c r="H462" s="13"/>
      <c r="I462" s="17"/>
      <c r="J462" s="17"/>
      <c r="K462" s="13"/>
      <c r="L462" s="13"/>
      <c r="M462" s="13"/>
      <c r="N462" s="13"/>
    </row>
    <row r="463" spans="2:14" x14ac:dyDescent="0.2">
      <c r="B463" s="15"/>
      <c r="E463" s="18"/>
      <c r="F463" s="18"/>
      <c r="I463" s="18"/>
      <c r="J463" s="18"/>
    </row>
    <row r="464" spans="2:14" x14ac:dyDescent="0.2">
      <c r="B464" s="15"/>
      <c r="E464" s="17"/>
      <c r="F464" s="17"/>
      <c r="G464" s="13"/>
      <c r="H464" s="13"/>
      <c r="I464" s="17"/>
      <c r="J464" s="17"/>
      <c r="K464" s="13"/>
      <c r="L464" s="13"/>
      <c r="M464" s="13"/>
      <c r="N464" s="13"/>
    </row>
    <row r="465" spans="2:14" x14ac:dyDescent="0.2">
      <c r="B465" s="16"/>
      <c r="E465" s="17"/>
      <c r="F465" s="17"/>
      <c r="G465" s="13"/>
      <c r="H465" s="13"/>
      <c r="I465" s="17"/>
      <c r="J465" s="17"/>
      <c r="K465" s="13"/>
      <c r="L465" s="13"/>
    </row>
    <row r="466" spans="2:14" x14ac:dyDescent="0.2">
      <c r="B466" s="15"/>
      <c r="E466" s="18"/>
      <c r="F466" s="18"/>
      <c r="I466" s="18"/>
      <c r="J466" s="18"/>
    </row>
    <row r="467" spans="2:14" x14ac:dyDescent="0.2">
      <c r="B467" s="15"/>
      <c r="E467" s="18"/>
      <c r="F467" s="18"/>
      <c r="I467" s="18"/>
      <c r="J467" s="18"/>
    </row>
    <row r="468" spans="2:14" x14ac:dyDescent="0.2">
      <c r="B468" s="16"/>
      <c r="E468" s="17"/>
      <c r="F468" s="17"/>
      <c r="G468" s="13"/>
      <c r="H468" s="13"/>
      <c r="I468" s="17"/>
      <c r="J468" s="17"/>
      <c r="K468" s="13"/>
      <c r="L468" s="13"/>
      <c r="M468" s="13"/>
      <c r="N468" s="13"/>
    </row>
    <row r="469" spans="2:14" x14ac:dyDescent="0.2">
      <c r="B469" s="16"/>
      <c r="E469" s="17"/>
      <c r="F469" s="17"/>
      <c r="G469" s="13"/>
      <c r="H469" s="13"/>
      <c r="I469" s="17"/>
      <c r="J469" s="17"/>
      <c r="K469" s="13"/>
      <c r="L469" s="13"/>
    </row>
    <row r="470" spans="2:14" x14ac:dyDescent="0.2">
      <c r="B470" s="15"/>
      <c r="E470" s="18"/>
      <c r="F470" s="18"/>
      <c r="I470" s="18"/>
      <c r="J470" s="18"/>
    </row>
    <row r="471" spans="2:14" x14ac:dyDescent="0.2">
      <c r="E471" s="18"/>
      <c r="F471" s="18"/>
      <c r="I471" s="18"/>
      <c r="J471" s="18"/>
    </row>
    <row r="472" spans="2:14" x14ac:dyDescent="0.2">
      <c r="B472" s="16"/>
      <c r="E472" s="17"/>
      <c r="F472" s="17"/>
      <c r="G472" s="13"/>
      <c r="H472" s="13"/>
      <c r="I472" s="17"/>
      <c r="J472" s="17"/>
      <c r="K472" s="13"/>
      <c r="L472" s="13"/>
    </row>
    <row r="473" spans="2:14" x14ac:dyDescent="0.2">
      <c r="B473" s="16"/>
      <c r="E473" s="17"/>
      <c r="F473" s="17"/>
      <c r="G473" s="13"/>
      <c r="H473" s="13"/>
      <c r="I473" s="17"/>
      <c r="J473" s="17"/>
      <c r="K473" s="13"/>
      <c r="L473" s="13"/>
    </row>
    <row r="474" spans="2:14" x14ac:dyDescent="0.2">
      <c r="B474" s="16"/>
      <c r="E474" s="17"/>
      <c r="F474" s="17"/>
      <c r="G474" s="13"/>
      <c r="H474" s="13"/>
      <c r="I474" s="17"/>
      <c r="J474" s="17"/>
      <c r="K474" s="13"/>
      <c r="L474" s="13"/>
      <c r="M474" s="13"/>
      <c r="N474" s="13"/>
    </row>
    <row r="475" spans="2:14" x14ac:dyDescent="0.2">
      <c r="B475" s="16"/>
      <c r="E475" s="17"/>
      <c r="F475" s="17"/>
      <c r="G475" s="13"/>
      <c r="H475" s="13"/>
      <c r="I475" s="17"/>
      <c r="J475" s="17"/>
      <c r="K475" s="13"/>
      <c r="L475" s="13"/>
    </row>
    <row r="476" spans="2:14" x14ac:dyDescent="0.2">
      <c r="B476" s="16"/>
      <c r="E476" s="17"/>
      <c r="F476" s="17"/>
      <c r="G476" s="13"/>
      <c r="H476" s="13"/>
      <c r="I476" s="17"/>
      <c r="J476" s="17"/>
      <c r="K476" s="13"/>
      <c r="L476" s="13"/>
    </row>
    <row r="477" spans="2:14" x14ac:dyDescent="0.2">
      <c r="B477" s="16"/>
      <c r="E477" s="17"/>
      <c r="F477" s="17"/>
      <c r="G477" s="13"/>
      <c r="H477" s="13"/>
      <c r="I477" s="17"/>
      <c r="J477" s="17"/>
      <c r="K477" s="13"/>
      <c r="L477" s="13"/>
      <c r="M477" s="13"/>
      <c r="N477" s="13"/>
    </row>
    <row r="478" spans="2:14" x14ac:dyDescent="0.2">
      <c r="B478" s="15"/>
      <c r="E478" s="18"/>
      <c r="F478" s="18"/>
      <c r="I478" s="18"/>
      <c r="J478" s="18"/>
    </row>
    <row r="479" spans="2:14" x14ac:dyDescent="0.2">
      <c r="B479" s="16"/>
      <c r="E479" s="17"/>
      <c r="F479" s="17"/>
      <c r="G479" s="13"/>
      <c r="H479" s="13"/>
      <c r="I479" s="17"/>
      <c r="J479" s="17"/>
      <c r="K479" s="13"/>
      <c r="L479" s="13"/>
    </row>
    <row r="480" spans="2:14" x14ac:dyDescent="0.2">
      <c r="B480" s="15"/>
      <c r="E480" s="18"/>
      <c r="F480" s="18"/>
      <c r="I480" s="18"/>
      <c r="J480" s="18"/>
    </row>
    <row r="481" spans="2:14" x14ac:dyDescent="0.2">
      <c r="B481" s="15"/>
      <c r="E481" s="17"/>
      <c r="F481" s="17"/>
      <c r="G481" s="13"/>
      <c r="H481" s="13"/>
      <c r="I481" s="17"/>
      <c r="J481" s="17"/>
      <c r="K481" s="13"/>
      <c r="L481" s="13"/>
      <c r="M481" s="13"/>
      <c r="N481" s="13"/>
    </row>
    <row r="482" spans="2:14" x14ac:dyDescent="0.2">
      <c r="B482" s="15"/>
      <c r="E482" s="17"/>
      <c r="F482" s="17"/>
      <c r="G482" s="13"/>
      <c r="H482" s="13"/>
      <c r="I482" s="17"/>
      <c r="J482" s="17"/>
      <c r="K482" s="13"/>
      <c r="L482" s="13"/>
      <c r="M482" s="13"/>
      <c r="N482" s="13"/>
    </row>
    <row r="483" spans="2:14" x14ac:dyDescent="0.2">
      <c r="B483" s="16"/>
      <c r="E483" s="17"/>
      <c r="F483" s="17"/>
      <c r="G483" s="13"/>
      <c r="H483" s="13"/>
      <c r="I483" s="17"/>
      <c r="J483" s="17"/>
      <c r="K483" s="13"/>
      <c r="L483" s="13"/>
    </row>
    <row r="484" spans="2:14" x14ac:dyDescent="0.2">
      <c r="B484" s="15"/>
      <c r="E484" s="18"/>
      <c r="F484" s="18"/>
      <c r="I484" s="18"/>
      <c r="J484" s="18"/>
    </row>
    <row r="485" spans="2:14" x14ac:dyDescent="0.2">
      <c r="B485" s="15"/>
      <c r="E485" s="18"/>
      <c r="F485" s="18"/>
      <c r="I485" s="18"/>
      <c r="J485" s="18"/>
    </row>
    <row r="486" spans="2:14" x14ac:dyDescent="0.2">
      <c r="B486" s="15"/>
      <c r="E486" s="18"/>
      <c r="F486" s="18"/>
      <c r="I486" s="18"/>
      <c r="J486" s="18"/>
    </row>
    <row r="487" spans="2:14" x14ac:dyDescent="0.2">
      <c r="B487" s="15"/>
      <c r="E487" s="18"/>
      <c r="F487" s="18"/>
      <c r="I487" s="18"/>
      <c r="J487" s="18"/>
    </row>
    <row r="488" spans="2:14" x14ac:dyDescent="0.2">
      <c r="B488" s="15"/>
      <c r="E488" s="17"/>
      <c r="F488" s="17"/>
      <c r="G488" s="13"/>
      <c r="H488" s="13"/>
      <c r="I488" s="17"/>
      <c r="J488" s="17"/>
      <c r="K488" s="13"/>
      <c r="L488" s="13"/>
      <c r="M488" s="13"/>
      <c r="N488" s="13"/>
    </row>
    <row r="489" spans="2:14" x14ac:dyDescent="0.2">
      <c r="B489" s="16"/>
      <c r="E489" s="17"/>
      <c r="F489" s="17"/>
      <c r="G489" s="13"/>
      <c r="H489" s="13"/>
      <c r="I489" s="17"/>
      <c r="J489" s="17"/>
      <c r="K489" s="13"/>
      <c r="L489" s="13"/>
    </row>
    <row r="490" spans="2:14" x14ac:dyDescent="0.2">
      <c r="B490" s="15"/>
      <c r="E490" s="18"/>
      <c r="F490" s="18"/>
      <c r="I490" s="18"/>
      <c r="J490" s="18"/>
    </row>
    <row r="491" spans="2:14" x14ac:dyDescent="0.2">
      <c r="B491" s="15"/>
      <c r="E491" s="17"/>
      <c r="F491" s="17"/>
      <c r="G491" s="13"/>
      <c r="H491" s="13"/>
      <c r="I491" s="17"/>
      <c r="J491" s="17"/>
      <c r="K491" s="13"/>
      <c r="L491" s="13"/>
      <c r="M491" s="13"/>
      <c r="N491" s="13"/>
    </row>
    <row r="492" spans="2:14" x14ac:dyDescent="0.2">
      <c r="B492" s="16"/>
      <c r="E492" s="17"/>
      <c r="F492" s="17"/>
      <c r="G492" s="13"/>
      <c r="H492" s="13"/>
      <c r="I492" s="17"/>
      <c r="J492" s="17"/>
      <c r="K492" s="13"/>
      <c r="L492" s="13"/>
    </row>
    <row r="493" spans="2:14" x14ac:dyDescent="0.2">
      <c r="B493" s="15"/>
      <c r="E493" s="18"/>
      <c r="F493" s="18"/>
      <c r="I493" s="18"/>
      <c r="J493" s="18"/>
    </row>
    <row r="494" spans="2:14" x14ac:dyDescent="0.2">
      <c r="B494" s="15"/>
      <c r="E494" s="17"/>
      <c r="F494" s="17"/>
      <c r="G494" s="13"/>
      <c r="H494" s="13"/>
      <c r="I494" s="17"/>
      <c r="J494" s="17"/>
      <c r="K494" s="13"/>
      <c r="L494" s="13"/>
      <c r="M494" s="13"/>
      <c r="N494" s="13"/>
    </row>
    <row r="495" spans="2:14" x14ac:dyDescent="0.2">
      <c r="B495" s="15"/>
      <c r="E495" s="18"/>
      <c r="F495" s="18"/>
      <c r="I495" s="18"/>
      <c r="J495" s="18"/>
    </row>
    <row r="496" spans="2:14" x14ac:dyDescent="0.2">
      <c r="B496" s="16"/>
      <c r="E496" s="17"/>
      <c r="F496" s="17"/>
      <c r="G496" s="13"/>
      <c r="H496" s="13"/>
      <c r="I496" s="17"/>
      <c r="J496" s="17"/>
      <c r="K496" s="13"/>
      <c r="L496" s="13"/>
    </row>
    <row r="497" spans="2:14" x14ac:dyDescent="0.2">
      <c r="B497" s="16"/>
      <c r="E497" s="17"/>
      <c r="F497" s="17"/>
      <c r="G497" s="13"/>
      <c r="H497" s="13"/>
      <c r="I497" s="17"/>
      <c r="J497" s="17"/>
      <c r="K497" s="13"/>
      <c r="L497" s="13"/>
    </row>
    <row r="498" spans="2:14" x14ac:dyDescent="0.2">
      <c r="B498" s="15"/>
      <c r="E498" s="17"/>
      <c r="F498" s="17"/>
      <c r="G498" s="13"/>
      <c r="H498" s="13"/>
      <c r="I498" s="17"/>
      <c r="J498" s="17"/>
      <c r="K498" s="13"/>
      <c r="L498" s="13"/>
      <c r="M498" s="13"/>
      <c r="N498" s="13"/>
    </row>
    <row r="499" spans="2:14" x14ac:dyDescent="0.2">
      <c r="B499" s="15"/>
      <c r="E499" s="18"/>
      <c r="F499" s="18"/>
      <c r="I499" s="18"/>
      <c r="J499" s="18"/>
    </row>
    <row r="500" spans="2:14" x14ac:dyDescent="0.2">
      <c r="B500" s="15"/>
      <c r="E500" s="18"/>
      <c r="F500" s="18"/>
      <c r="I500" s="18"/>
      <c r="J500" s="18"/>
    </row>
    <row r="501" spans="2:14" x14ac:dyDescent="0.2">
      <c r="B501" s="15"/>
      <c r="E501" s="17"/>
      <c r="F501" s="17"/>
      <c r="G501" s="13"/>
      <c r="H501" s="13"/>
      <c r="I501" s="17"/>
      <c r="J501" s="17"/>
      <c r="K501" s="13"/>
      <c r="L501" s="13"/>
      <c r="M501" s="13"/>
      <c r="N501" s="13"/>
    </row>
    <row r="502" spans="2:14" x14ac:dyDescent="0.2">
      <c r="B502" s="15"/>
      <c r="E502" s="18"/>
      <c r="F502" s="18"/>
      <c r="I502" s="18"/>
      <c r="J502" s="18"/>
    </row>
    <row r="503" spans="2:14" x14ac:dyDescent="0.2">
      <c r="B503" s="16"/>
      <c r="E503" s="17"/>
      <c r="F503" s="17"/>
      <c r="G503" s="13"/>
      <c r="H503" s="13"/>
      <c r="I503" s="17"/>
      <c r="J503" s="17"/>
      <c r="K503" s="13"/>
      <c r="L503" s="13"/>
      <c r="M503" s="13"/>
      <c r="N503" s="13"/>
    </row>
    <row r="504" spans="2:14" x14ac:dyDescent="0.2">
      <c r="B504" s="15"/>
      <c r="E504" s="18"/>
      <c r="F504" s="18"/>
      <c r="I504" s="18"/>
      <c r="J504" s="18"/>
    </row>
    <row r="505" spans="2:14" x14ac:dyDescent="0.2">
      <c r="B505" s="15"/>
      <c r="E505" s="18"/>
      <c r="F505" s="18"/>
      <c r="I505" s="18"/>
      <c r="J505" s="18"/>
    </row>
    <row r="506" spans="2:14" x14ac:dyDescent="0.2">
      <c r="B506" s="16"/>
      <c r="E506" s="17"/>
      <c r="F506" s="17"/>
      <c r="G506" s="13"/>
      <c r="H506" s="13"/>
      <c r="I506" s="17"/>
      <c r="J506" s="17"/>
      <c r="K506" s="13"/>
      <c r="L506" s="13"/>
    </row>
    <row r="507" spans="2:14" x14ac:dyDescent="0.2">
      <c r="B507" s="15"/>
      <c r="E507" s="17"/>
      <c r="F507" s="17"/>
      <c r="G507" s="13"/>
      <c r="H507" s="13"/>
      <c r="I507" s="17"/>
      <c r="J507" s="17"/>
      <c r="K507" s="13"/>
      <c r="L507" s="13"/>
      <c r="M507" s="13"/>
      <c r="N507" s="13"/>
    </row>
    <row r="508" spans="2:14" x14ac:dyDescent="0.2">
      <c r="B508" s="15"/>
      <c r="E508" s="17"/>
      <c r="F508" s="17"/>
      <c r="G508" s="13"/>
      <c r="H508" s="13"/>
      <c r="I508" s="17"/>
      <c r="J508" s="17"/>
      <c r="K508" s="13"/>
      <c r="L508" s="13"/>
      <c r="M508" s="13"/>
      <c r="N508" s="13"/>
    </row>
    <row r="509" spans="2:14" x14ac:dyDescent="0.2">
      <c r="B509" s="16"/>
      <c r="E509" s="17"/>
      <c r="F509" s="17"/>
      <c r="G509" s="13"/>
      <c r="H509" s="13"/>
      <c r="I509" s="17"/>
      <c r="J509" s="17"/>
      <c r="K509" s="13"/>
      <c r="L509" s="13"/>
    </row>
    <row r="510" spans="2:14" x14ac:dyDescent="0.2">
      <c r="B510" s="15"/>
      <c r="E510" s="18"/>
      <c r="F510" s="18"/>
      <c r="I510" s="18"/>
      <c r="J510" s="18"/>
    </row>
    <row r="511" spans="2:14" x14ac:dyDescent="0.2">
      <c r="B511" s="15"/>
      <c r="E511" s="18"/>
      <c r="F511" s="18"/>
      <c r="I511" s="18"/>
      <c r="J511" s="18"/>
    </row>
    <row r="512" spans="2:14" x14ac:dyDescent="0.2">
      <c r="B512" s="15"/>
      <c r="E512" s="18"/>
      <c r="F512" s="18"/>
      <c r="I512" s="18"/>
      <c r="J512" s="18"/>
    </row>
    <row r="513" spans="2:14" x14ac:dyDescent="0.2">
      <c r="B513" s="16"/>
      <c r="E513" s="17"/>
      <c r="F513" s="17"/>
      <c r="G513" s="13"/>
      <c r="H513" s="13"/>
      <c r="I513" s="17"/>
      <c r="J513" s="17"/>
      <c r="K513" s="13"/>
      <c r="L513" s="13"/>
      <c r="M513" s="13"/>
      <c r="N513" s="13"/>
    </row>
    <row r="514" spans="2:14" x14ac:dyDescent="0.2">
      <c r="B514" s="15"/>
      <c r="E514" s="18"/>
      <c r="F514" s="18"/>
      <c r="I514" s="18"/>
      <c r="J514" s="18"/>
    </row>
    <row r="515" spans="2:14" x14ac:dyDescent="0.2">
      <c r="B515" s="15"/>
      <c r="E515" s="17"/>
      <c r="F515" s="17"/>
      <c r="G515" s="13"/>
      <c r="H515" s="13"/>
      <c r="I515" s="17"/>
      <c r="J515" s="17"/>
      <c r="K515" s="13"/>
      <c r="L515" s="13"/>
      <c r="M515" s="13"/>
      <c r="N515" s="13"/>
    </row>
    <row r="516" spans="2:14" x14ac:dyDescent="0.2">
      <c r="B516" s="16"/>
      <c r="E516" s="17"/>
      <c r="F516" s="17"/>
      <c r="G516" s="13"/>
      <c r="H516" s="13"/>
      <c r="I516" s="17"/>
      <c r="J516" s="17"/>
      <c r="K516" s="13"/>
      <c r="L516" s="13"/>
    </row>
    <row r="517" spans="2:14" x14ac:dyDescent="0.2">
      <c r="B517" s="15"/>
      <c r="E517" s="17"/>
      <c r="F517" s="17"/>
      <c r="G517" s="13"/>
      <c r="H517" s="13"/>
      <c r="I517" s="17"/>
      <c r="J517" s="17"/>
      <c r="K517" s="13"/>
      <c r="L517" s="13"/>
      <c r="M517" s="13"/>
      <c r="N517" s="13"/>
    </row>
    <row r="518" spans="2:14" x14ac:dyDescent="0.2">
      <c r="B518" s="16"/>
      <c r="E518" s="17"/>
      <c r="F518" s="17"/>
      <c r="G518" s="13"/>
      <c r="H518" s="13"/>
      <c r="I518" s="17"/>
      <c r="J518" s="17"/>
      <c r="K518" s="13"/>
      <c r="L518" s="13"/>
    </row>
    <row r="519" spans="2:14" x14ac:dyDescent="0.2">
      <c r="B519" s="15"/>
      <c r="E519" s="18"/>
      <c r="F519" s="18"/>
      <c r="I519" s="18"/>
      <c r="J519" s="18"/>
    </row>
    <row r="520" spans="2:14" x14ac:dyDescent="0.2">
      <c r="B520" s="15"/>
      <c r="E520" s="18"/>
      <c r="F520" s="18"/>
      <c r="I520" s="18"/>
      <c r="J520" s="18"/>
    </row>
    <row r="521" spans="2:14" x14ac:dyDescent="0.2">
      <c r="B521" s="15"/>
      <c r="E521" s="18"/>
      <c r="F521" s="18"/>
      <c r="I521" s="18"/>
      <c r="J521" s="18"/>
    </row>
    <row r="522" spans="2:14" x14ac:dyDescent="0.2">
      <c r="B522" s="16"/>
      <c r="E522" s="17"/>
      <c r="F522" s="17"/>
      <c r="G522" s="13"/>
      <c r="H522" s="13"/>
      <c r="I522" s="17"/>
      <c r="J522" s="17"/>
      <c r="K522" s="13"/>
      <c r="L522" s="13"/>
    </row>
    <row r="523" spans="2:14" x14ac:dyDescent="0.2">
      <c r="B523" s="16"/>
      <c r="E523" s="17"/>
      <c r="F523" s="17"/>
      <c r="G523" s="13"/>
      <c r="H523" s="13"/>
      <c r="I523" s="17"/>
      <c r="J523" s="17"/>
      <c r="K523" s="13"/>
      <c r="L523" s="13"/>
    </row>
    <row r="524" spans="2:14" x14ac:dyDescent="0.2">
      <c r="B524" s="15"/>
      <c r="E524" s="17"/>
      <c r="F524" s="17"/>
      <c r="G524" s="13"/>
      <c r="H524" s="13"/>
      <c r="I524" s="17"/>
      <c r="J524" s="17"/>
      <c r="K524" s="13"/>
      <c r="L524" s="13"/>
      <c r="M524" s="13"/>
      <c r="N524" s="13"/>
    </row>
    <row r="525" spans="2:14" x14ac:dyDescent="0.2">
      <c r="B525" s="15"/>
      <c r="E525" s="18"/>
      <c r="F525" s="18"/>
      <c r="I525" s="18"/>
      <c r="J525" s="18"/>
    </row>
    <row r="526" spans="2:14" x14ac:dyDescent="0.2">
      <c r="B526" s="15"/>
      <c r="E526" s="18"/>
      <c r="F526" s="18"/>
      <c r="I526" s="18"/>
      <c r="J526" s="18"/>
    </row>
    <row r="527" spans="2:14" x14ac:dyDescent="0.2">
      <c r="B527" s="15"/>
      <c r="E527" s="18"/>
      <c r="F527" s="18"/>
      <c r="I527" s="18"/>
      <c r="J527" s="18"/>
    </row>
    <row r="528" spans="2:14" x14ac:dyDescent="0.2">
      <c r="B528" s="16"/>
      <c r="E528" s="17"/>
      <c r="F528" s="17"/>
      <c r="G528" s="13"/>
      <c r="H528" s="13"/>
      <c r="I528" s="17"/>
      <c r="J528" s="17"/>
      <c r="K528" s="13"/>
      <c r="L528" s="13"/>
    </row>
    <row r="529" spans="2:14" x14ac:dyDescent="0.2">
      <c r="B529" s="15"/>
      <c r="E529" s="18"/>
      <c r="F529" s="18"/>
      <c r="I529" s="18"/>
      <c r="J529" s="18"/>
    </row>
    <row r="530" spans="2:14" x14ac:dyDescent="0.2">
      <c r="B530" s="16"/>
      <c r="E530" s="17"/>
      <c r="F530" s="17"/>
      <c r="G530" s="13"/>
      <c r="H530" s="13"/>
      <c r="I530" s="17"/>
      <c r="J530" s="17"/>
      <c r="K530" s="13"/>
      <c r="L530" s="13"/>
      <c r="M530" s="13"/>
      <c r="N530" s="13"/>
    </row>
    <row r="531" spans="2:14" x14ac:dyDescent="0.2">
      <c r="B531" s="15"/>
      <c r="E531" s="18"/>
      <c r="F531" s="18"/>
      <c r="I531" s="18"/>
      <c r="J531" s="18"/>
    </row>
    <row r="532" spans="2:14" x14ac:dyDescent="0.2">
      <c r="B532" s="16"/>
      <c r="E532" s="17"/>
      <c r="F532" s="17"/>
      <c r="G532" s="13"/>
      <c r="H532" s="13"/>
      <c r="I532" s="17"/>
      <c r="J532" s="17"/>
      <c r="K532" s="13"/>
      <c r="L532" s="13"/>
    </row>
    <row r="533" spans="2:14" x14ac:dyDescent="0.2">
      <c r="B533" s="15"/>
      <c r="E533" s="17"/>
      <c r="F533" s="17"/>
      <c r="G533" s="13"/>
      <c r="H533" s="13"/>
      <c r="I533" s="17"/>
      <c r="J533" s="17"/>
      <c r="K533" s="13"/>
      <c r="L533" s="13"/>
      <c r="M533" s="13"/>
      <c r="N533" s="13"/>
    </row>
    <row r="534" spans="2:14" x14ac:dyDescent="0.2">
      <c r="B534" s="15"/>
      <c r="E534" s="18"/>
      <c r="F534" s="18"/>
      <c r="I534" s="18"/>
      <c r="J534" s="18"/>
    </row>
    <row r="535" spans="2:14" x14ac:dyDescent="0.2">
      <c r="B535" s="15"/>
      <c r="E535" s="17"/>
      <c r="F535" s="17"/>
      <c r="G535" s="13"/>
      <c r="H535" s="13"/>
      <c r="I535" s="17"/>
      <c r="J535" s="17"/>
      <c r="K535" s="13"/>
      <c r="L535" s="13"/>
      <c r="M535" s="13"/>
      <c r="N535" s="13"/>
    </row>
    <row r="536" spans="2:14" x14ac:dyDescent="0.2">
      <c r="B536" s="15"/>
      <c r="E536" s="18"/>
      <c r="F536" s="18"/>
      <c r="I536" s="18"/>
      <c r="J536" s="18"/>
    </row>
    <row r="537" spans="2:14" x14ac:dyDescent="0.2">
      <c r="B537" s="15"/>
      <c r="E537" s="18"/>
      <c r="F537" s="18"/>
      <c r="I537" s="18"/>
      <c r="J537" s="18"/>
    </row>
    <row r="538" spans="2:14" x14ac:dyDescent="0.2">
      <c r="B538" s="15"/>
      <c r="E538" s="18"/>
      <c r="F538" s="18"/>
      <c r="I538" s="18"/>
      <c r="J538" s="18"/>
    </row>
    <row r="539" spans="2:14" x14ac:dyDescent="0.2">
      <c r="B539" s="16"/>
      <c r="E539" s="17"/>
      <c r="F539" s="17"/>
      <c r="G539" s="13"/>
      <c r="H539" s="13"/>
      <c r="I539" s="17"/>
      <c r="J539" s="17"/>
      <c r="K539" s="13"/>
      <c r="L539" s="13"/>
      <c r="M539" s="13"/>
      <c r="N539" s="13"/>
    </row>
    <row r="540" spans="2:14" x14ac:dyDescent="0.2">
      <c r="B540" s="15"/>
      <c r="E540" s="17"/>
      <c r="F540" s="17"/>
      <c r="G540" s="13"/>
      <c r="H540" s="13"/>
      <c r="I540" s="17"/>
      <c r="J540" s="17"/>
      <c r="K540" s="13"/>
      <c r="L540" s="13"/>
      <c r="M540" s="13"/>
      <c r="N540" s="13"/>
    </row>
    <row r="541" spans="2:14" x14ac:dyDescent="0.2">
      <c r="B541" s="15"/>
      <c r="E541" s="18"/>
      <c r="F541" s="18"/>
      <c r="I541" s="18"/>
      <c r="J541" s="18"/>
    </row>
    <row r="542" spans="2:14" x14ac:dyDescent="0.2">
      <c r="B542" s="15"/>
      <c r="E542" s="17"/>
      <c r="F542" s="17"/>
      <c r="G542" s="13"/>
      <c r="H542" s="13"/>
      <c r="I542" s="17"/>
      <c r="J542" s="17"/>
      <c r="K542" s="13"/>
      <c r="L542" s="13"/>
      <c r="M542" s="13"/>
      <c r="N542" s="13"/>
    </row>
    <row r="543" spans="2:14" x14ac:dyDescent="0.2">
      <c r="B543" s="15"/>
      <c r="E543" s="17"/>
      <c r="F543" s="17"/>
      <c r="G543" s="13"/>
      <c r="H543" s="13"/>
      <c r="I543" s="17"/>
      <c r="J543" s="17"/>
      <c r="K543" s="13"/>
      <c r="L543" s="13"/>
      <c r="M543" s="13"/>
      <c r="N543" s="13"/>
    </row>
    <row r="544" spans="2:14" x14ac:dyDescent="0.2">
      <c r="B544" s="15"/>
      <c r="E544" s="18"/>
      <c r="F544" s="18"/>
      <c r="I544" s="18"/>
      <c r="J544" s="18"/>
    </row>
    <row r="545" spans="2:14" x14ac:dyDescent="0.2">
      <c r="B545" s="16"/>
      <c r="E545" s="17"/>
      <c r="F545" s="17"/>
      <c r="G545" s="13"/>
      <c r="H545" s="13"/>
      <c r="I545" s="17"/>
      <c r="J545" s="17"/>
      <c r="K545" s="13"/>
      <c r="L545" s="13"/>
    </row>
    <row r="546" spans="2:14" x14ac:dyDescent="0.2">
      <c r="B546" s="15"/>
      <c r="E546" s="18"/>
      <c r="F546" s="18"/>
      <c r="I546" s="18"/>
      <c r="J546" s="18"/>
    </row>
    <row r="547" spans="2:14" x14ac:dyDescent="0.2">
      <c r="B547" s="15"/>
      <c r="E547" s="18"/>
      <c r="F547" s="18"/>
      <c r="I547" s="18"/>
      <c r="J547" s="18"/>
    </row>
    <row r="548" spans="2:14" x14ac:dyDescent="0.2">
      <c r="B548" s="16"/>
      <c r="E548" s="17"/>
      <c r="F548" s="17"/>
      <c r="G548" s="13"/>
      <c r="H548" s="13"/>
      <c r="I548" s="17"/>
      <c r="J548" s="17"/>
      <c r="K548" s="13"/>
      <c r="L548" s="13"/>
      <c r="M548" s="13"/>
      <c r="N548" s="13"/>
    </row>
    <row r="549" spans="2:14" x14ac:dyDescent="0.2">
      <c r="B549" s="15"/>
      <c r="E549" s="18"/>
      <c r="F549" s="18"/>
      <c r="I549" s="18"/>
      <c r="J549" s="18"/>
    </row>
    <row r="550" spans="2:14" x14ac:dyDescent="0.2">
      <c r="B550" s="16"/>
      <c r="E550" s="13"/>
      <c r="F550" s="13"/>
      <c r="G550" s="13"/>
      <c r="H550" s="13"/>
      <c r="I550" s="13"/>
      <c r="J550" s="13"/>
      <c r="K550" s="13"/>
      <c r="L550" s="13"/>
    </row>
    <row r="551" spans="2:14" x14ac:dyDescent="0.2">
      <c r="B551" s="15"/>
      <c r="E551" s="17"/>
      <c r="F551" s="17"/>
      <c r="G551" s="13"/>
      <c r="H551" s="13"/>
      <c r="I551" s="17"/>
      <c r="J551" s="17"/>
      <c r="K551" s="13"/>
      <c r="L551" s="13"/>
      <c r="M551" s="13"/>
      <c r="N551" s="13"/>
    </row>
    <row r="552" spans="2:14" x14ac:dyDescent="0.2">
      <c r="B552" s="15"/>
      <c r="E552" s="17"/>
      <c r="F552" s="17"/>
      <c r="G552" s="13"/>
      <c r="H552" s="13"/>
      <c r="I552" s="17"/>
      <c r="J552" s="17"/>
      <c r="K552" s="13"/>
      <c r="L552" s="13"/>
      <c r="M552" s="13"/>
      <c r="N552" s="13"/>
    </row>
    <row r="553" spans="2:14" x14ac:dyDescent="0.2">
      <c r="B553" s="15"/>
      <c r="E553" s="17"/>
      <c r="F553" s="17"/>
      <c r="G553" s="13"/>
      <c r="H553" s="13"/>
      <c r="I553" s="17"/>
      <c r="J553" s="17"/>
      <c r="K553" s="13"/>
      <c r="L553" s="13"/>
      <c r="M553" s="13"/>
      <c r="N553" s="13"/>
    </row>
    <row r="554" spans="2:14" x14ac:dyDescent="0.2">
      <c r="B554" s="16"/>
      <c r="E554" s="17"/>
      <c r="F554" s="17"/>
      <c r="G554" s="13"/>
      <c r="H554" s="13"/>
      <c r="I554" s="17"/>
      <c r="J554" s="17"/>
      <c r="K554" s="13"/>
      <c r="L554" s="13"/>
      <c r="M554" s="13"/>
      <c r="N554" s="13"/>
    </row>
    <row r="555" spans="2:14" x14ac:dyDescent="0.2">
      <c r="B555" s="16"/>
      <c r="E555" s="17"/>
      <c r="F555" s="17"/>
      <c r="G555" s="13"/>
      <c r="H555" s="13"/>
      <c r="I555" s="17"/>
      <c r="J555" s="17"/>
      <c r="K555" s="13"/>
      <c r="L555" s="13"/>
      <c r="M555" s="13"/>
      <c r="N555" s="13"/>
    </row>
    <row r="556" spans="2:14" x14ac:dyDescent="0.2">
      <c r="B556" s="15"/>
      <c r="E556" s="18"/>
      <c r="F556" s="18"/>
      <c r="I556" s="18"/>
      <c r="J556" s="18"/>
    </row>
    <row r="557" spans="2:14" x14ac:dyDescent="0.2">
      <c r="B557" s="16"/>
      <c r="E557" s="17"/>
      <c r="F557" s="17"/>
      <c r="G557" s="13"/>
      <c r="H557" s="13"/>
      <c r="I557" s="17"/>
      <c r="J557" s="17"/>
      <c r="K557" s="13"/>
      <c r="L557" s="13"/>
      <c r="M557" s="13"/>
      <c r="N557" s="13"/>
    </row>
    <row r="558" spans="2:14" x14ac:dyDescent="0.2">
      <c r="B558" s="16"/>
      <c r="E558" s="17"/>
      <c r="F558" s="17"/>
      <c r="G558" s="13"/>
      <c r="H558" s="13"/>
      <c r="I558" s="17"/>
      <c r="J558" s="17"/>
      <c r="K558" s="13"/>
      <c r="L558" s="13"/>
    </row>
    <row r="559" spans="2:14" x14ac:dyDescent="0.2">
      <c r="B559" s="15"/>
      <c r="E559" s="17"/>
      <c r="F559" s="17"/>
      <c r="G559" s="13"/>
      <c r="H559" s="13"/>
      <c r="I559" s="17"/>
      <c r="J559" s="17"/>
      <c r="K559" s="13"/>
      <c r="L559" s="13"/>
      <c r="M559" s="13"/>
      <c r="N559" s="13"/>
    </row>
    <row r="560" spans="2:14" x14ac:dyDescent="0.2">
      <c r="B560" s="15"/>
      <c r="E560" s="18"/>
      <c r="F560" s="18"/>
      <c r="I560" s="18"/>
      <c r="J560" s="18"/>
    </row>
    <row r="561" spans="2:14" x14ac:dyDescent="0.2">
      <c r="B561" s="15"/>
    </row>
    <row r="562" spans="2:14" x14ac:dyDescent="0.2">
      <c r="B562" s="15"/>
      <c r="E562" s="17"/>
      <c r="F562" s="17"/>
      <c r="G562" s="13"/>
      <c r="H562" s="13"/>
      <c r="I562" s="17"/>
      <c r="J562" s="17"/>
      <c r="K562" s="13"/>
      <c r="L562" s="13"/>
      <c r="M562" s="13"/>
      <c r="N562" s="13"/>
    </row>
    <row r="563" spans="2:14" x14ac:dyDescent="0.2">
      <c r="B563" s="16"/>
      <c r="E563" s="17"/>
      <c r="F563" s="17"/>
      <c r="G563" s="13"/>
      <c r="H563" s="13"/>
      <c r="I563" s="17"/>
      <c r="J563" s="17"/>
      <c r="K563" s="13"/>
      <c r="L563" s="13"/>
      <c r="M563" s="13"/>
      <c r="N563" s="13"/>
    </row>
    <row r="564" spans="2:14" x14ac:dyDescent="0.2">
      <c r="B564" s="15"/>
      <c r="E564" s="17"/>
      <c r="F564" s="17"/>
      <c r="G564" s="13"/>
      <c r="H564" s="13"/>
      <c r="I564" s="17"/>
      <c r="J564" s="17"/>
      <c r="K564" s="13"/>
      <c r="L564" s="13"/>
      <c r="M564" s="13"/>
      <c r="N564" s="13"/>
    </row>
    <row r="565" spans="2:14" x14ac:dyDescent="0.2">
      <c r="E565" s="17"/>
      <c r="F565" s="17"/>
      <c r="G565" s="13"/>
      <c r="H565" s="13"/>
      <c r="I565" s="17"/>
      <c r="J565" s="17"/>
      <c r="K565" s="13"/>
      <c r="L565" s="13"/>
      <c r="M565" s="13"/>
      <c r="N565" s="13"/>
    </row>
    <row r="566" spans="2:14" x14ac:dyDescent="0.2">
      <c r="B566" s="16"/>
      <c r="E566" s="17"/>
      <c r="F566" s="17"/>
      <c r="G566" s="13"/>
      <c r="H566" s="13"/>
      <c r="I566" s="17"/>
      <c r="J566" s="17"/>
      <c r="K566" s="13"/>
      <c r="L566" s="13"/>
      <c r="M566" s="13"/>
      <c r="N566" s="13"/>
    </row>
    <row r="567" spans="2:14" x14ac:dyDescent="0.2">
      <c r="B567" s="16"/>
      <c r="E567" s="17"/>
      <c r="F567" s="17"/>
      <c r="G567" s="13"/>
      <c r="H567" s="13"/>
      <c r="I567" s="17"/>
      <c r="J567" s="17"/>
      <c r="K567" s="13"/>
      <c r="L567" s="13"/>
    </row>
    <row r="568" spans="2:14" x14ac:dyDescent="0.2">
      <c r="B568" s="16"/>
      <c r="E568" s="17"/>
      <c r="F568" s="17"/>
      <c r="G568" s="13"/>
      <c r="H568" s="13"/>
      <c r="I568" s="17"/>
      <c r="J568" s="17"/>
      <c r="K568" s="13"/>
      <c r="L568" s="13"/>
      <c r="M568" s="13"/>
      <c r="N568" s="13"/>
    </row>
    <row r="569" spans="2:14" x14ac:dyDescent="0.2">
      <c r="B569" s="16"/>
      <c r="E569" s="17"/>
      <c r="F569" s="17"/>
      <c r="G569" s="13"/>
      <c r="H569" s="13"/>
      <c r="I569" s="17"/>
      <c r="J569" s="17"/>
      <c r="K569" s="13"/>
      <c r="L569" s="13"/>
    </row>
    <row r="570" spans="2:14" x14ac:dyDescent="0.2">
      <c r="B570" s="16"/>
      <c r="E570" s="17"/>
      <c r="F570" s="17"/>
      <c r="G570" s="13"/>
      <c r="H570" s="13"/>
      <c r="I570" s="17"/>
      <c r="J570" s="17"/>
      <c r="K570" s="13"/>
      <c r="L570" s="13"/>
      <c r="M570" s="13"/>
      <c r="N570" s="13"/>
    </row>
    <row r="571" spans="2:14" x14ac:dyDescent="0.2">
      <c r="B571" s="15"/>
      <c r="E571" s="18"/>
      <c r="F571" s="18"/>
      <c r="I571" s="18"/>
      <c r="J571" s="18"/>
    </row>
    <row r="572" spans="2:14" x14ac:dyDescent="0.2">
      <c r="B572" s="16"/>
      <c r="E572" s="13"/>
      <c r="F572" s="13"/>
      <c r="G572" s="13"/>
      <c r="H572" s="13"/>
      <c r="I572" s="13"/>
      <c r="J572" s="13"/>
      <c r="K572" s="13"/>
      <c r="L572" s="13"/>
    </row>
    <row r="573" spans="2:14" x14ac:dyDescent="0.2">
      <c r="B573" s="15"/>
      <c r="E573" s="17"/>
      <c r="F573" s="17"/>
      <c r="G573" s="13"/>
      <c r="H573" s="13"/>
      <c r="I573" s="17"/>
      <c r="J573" s="17"/>
      <c r="K573" s="13"/>
      <c r="L573" s="13"/>
      <c r="M573" s="13"/>
      <c r="N573" s="13"/>
    </row>
    <row r="574" spans="2:14" x14ac:dyDescent="0.2">
      <c r="B574" s="16"/>
      <c r="E574" s="17"/>
      <c r="F574" s="17"/>
      <c r="G574" s="13"/>
      <c r="H574" s="13"/>
      <c r="I574" s="17"/>
      <c r="J574" s="17"/>
      <c r="K574" s="13"/>
      <c r="L574" s="13"/>
      <c r="M574" s="13"/>
      <c r="N574" s="13"/>
    </row>
    <row r="575" spans="2:14" x14ac:dyDescent="0.2">
      <c r="B575" s="15"/>
      <c r="E575" s="17"/>
      <c r="F575" s="17"/>
      <c r="G575" s="13"/>
      <c r="H575" s="13"/>
      <c r="I575" s="17"/>
      <c r="J575" s="17"/>
      <c r="K575" s="13"/>
      <c r="L575" s="13"/>
      <c r="M575" s="13"/>
      <c r="N575" s="13"/>
    </row>
    <row r="576" spans="2:14" x14ac:dyDescent="0.2">
      <c r="E576" s="17"/>
      <c r="F576" s="17"/>
      <c r="G576" s="13"/>
      <c r="H576" s="13"/>
      <c r="I576" s="17"/>
      <c r="J576" s="17"/>
      <c r="K576" s="13"/>
      <c r="L576" s="13"/>
      <c r="M576" s="13"/>
      <c r="N576" s="13"/>
    </row>
    <row r="577" spans="2:14" x14ac:dyDescent="0.2">
      <c r="B577" s="16"/>
      <c r="E577" s="17"/>
      <c r="F577" s="17"/>
      <c r="G577" s="13"/>
      <c r="H577" s="13"/>
      <c r="I577" s="17"/>
      <c r="J577" s="17"/>
      <c r="K577" s="13"/>
      <c r="L577" s="13"/>
    </row>
    <row r="578" spans="2:14" x14ac:dyDescent="0.2">
      <c r="B578" s="16"/>
      <c r="E578" s="13"/>
      <c r="F578" s="13"/>
      <c r="G578" s="13"/>
      <c r="H578" s="13"/>
      <c r="I578" s="13"/>
      <c r="J578" s="13"/>
      <c r="K578" s="13"/>
      <c r="L578" s="13"/>
      <c r="M578" s="13"/>
      <c r="N578" s="13"/>
    </row>
    <row r="579" spans="2:14" x14ac:dyDescent="0.2">
      <c r="B579" s="16"/>
      <c r="E579" s="13"/>
      <c r="F579" s="13"/>
      <c r="G579" s="13"/>
      <c r="H579" s="13"/>
      <c r="I579" s="13"/>
      <c r="J579" s="13"/>
      <c r="K579" s="13"/>
      <c r="L579" s="13"/>
    </row>
    <row r="580" spans="2:14" x14ac:dyDescent="0.2">
      <c r="B580" s="16"/>
      <c r="E580" s="13"/>
      <c r="F580" s="13"/>
      <c r="G580" s="13"/>
      <c r="H580" s="13"/>
      <c r="I580" s="13"/>
      <c r="J580" s="13"/>
      <c r="K580" s="13"/>
      <c r="L580" s="13"/>
    </row>
    <row r="581" spans="2:14" x14ac:dyDescent="0.2">
      <c r="B581" s="16"/>
      <c r="E581" s="13"/>
      <c r="F581" s="13"/>
      <c r="G581" s="13"/>
      <c r="H581" s="13"/>
      <c r="I581" s="13"/>
      <c r="J581" s="13"/>
      <c r="K581" s="13"/>
      <c r="L581" s="13"/>
    </row>
    <row r="582" spans="2:14" x14ac:dyDescent="0.2">
      <c r="B582" s="15"/>
    </row>
    <row r="583" spans="2:14" x14ac:dyDescent="0.2">
      <c r="B583" s="16"/>
      <c r="E583" s="13"/>
      <c r="F583" s="13"/>
      <c r="G583" s="13"/>
      <c r="H583" s="13"/>
      <c r="I583" s="13"/>
      <c r="J583" s="13"/>
      <c r="K583" s="13"/>
      <c r="L583" s="13"/>
    </row>
    <row r="584" spans="2:14" x14ac:dyDescent="0.2">
      <c r="B584" s="15"/>
    </row>
    <row r="585" spans="2:14" x14ac:dyDescent="0.2">
      <c r="B585" s="16"/>
      <c r="E585" s="13"/>
      <c r="F585" s="13"/>
      <c r="G585" s="13"/>
      <c r="H585" s="13"/>
      <c r="I585" s="13"/>
      <c r="J585" s="13"/>
      <c r="K585" s="13"/>
      <c r="L585" s="13"/>
    </row>
    <row r="586" spans="2:14" x14ac:dyDescent="0.2">
      <c r="B586" s="15"/>
    </row>
    <row r="588" spans="2:14" x14ac:dyDescent="0.2">
      <c r="B588" s="16"/>
      <c r="E588" s="13"/>
      <c r="F588" s="13"/>
      <c r="G588" s="13"/>
      <c r="H588" s="13"/>
      <c r="I588" s="13"/>
      <c r="J588" s="13"/>
      <c r="K588" s="13"/>
      <c r="L588" s="13"/>
    </row>
    <row r="589" spans="2:14" x14ac:dyDescent="0.2">
      <c r="B589" s="16"/>
      <c r="E589" s="13"/>
      <c r="F589" s="13"/>
      <c r="G589" s="13"/>
      <c r="H589" s="13"/>
      <c r="I589" s="13"/>
      <c r="J589" s="13"/>
      <c r="K589" s="13"/>
      <c r="L589" s="13"/>
    </row>
    <row r="590" spans="2:14" x14ac:dyDescent="0.2">
      <c r="B590" s="16"/>
      <c r="E590" s="13"/>
      <c r="F590" s="13"/>
      <c r="G590" s="13"/>
      <c r="H590" s="13"/>
      <c r="I590" s="13"/>
      <c r="J590" s="13"/>
      <c r="K590" s="13"/>
      <c r="L590" s="13"/>
    </row>
    <row r="591" spans="2:14" x14ac:dyDescent="0.2">
      <c r="B591" s="16"/>
      <c r="E591" s="13"/>
      <c r="F591" s="13"/>
      <c r="G591" s="13"/>
      <c r="H591" s="13"/>
      <c r="I591" s="13"/>
      <c r="J591" s="13"/>
      <c r="K591" s="13"/>
      <c r="L591" s="13"/>
    </row>
    <row r="592" spans="2:14" x14ac:dyDescent="0.2">
      <c r="B592" s="15"/>
    </row>
    <row r="593" spans="2:12" x14ac:dyDescent="0.2">
      <c r="B593" s="14"/>
      <c r="E593" s="13"/>
      <c r="F593" s="13"/>
      <c r="G593" s="13"/>
      <c r="H593" s="13"/>
      <c r="I593" s="13"/>
      <c r="J593" s="13"/>
      <c r="K593" s="13"/>
      <c r="L593" s="13"/>
    </row>
  </sheetData>
  <mergeCells count="16">
    <mergeCell ref="B14:B15"/>
    <mergeCell ref="K14:K15"/>
    <mergeCell ref="M14:M15"/>
    <mergeCell ref="H14:I15"/>
    <mergeCell ref="F14:G15"/>
    <mergeCell ref="C14:E15"/>
    <mergeCell ref="B2:N2"/>
    <mergeCell ref="B3:N3"/>
    <mergeCell ref="B4:N4"/>
    <mergeCell ref="B6:N6"/>
    <mergeCell ref="B11:M11"/>
    <mergeCell ref="B12:M12"/>
    <mergeCell ref="B5:N5"/>
    <mergeCell ref="B9:N9"/>
    <mergeCell ref="B7:N7"/>
    <mergeCell ref="B8:N8"/>
  </mergeCells>
  <pageMargins left="0.78740157480314965" right="0.78740157480314965" top="0.39370078740157483" bottom="0.39370078740157483" header="0" footer="0"/>
  <pageSetup orientation="landscape" r:id="rId1"/>
  <headerFooter alignWithMargins="0">
    <oddFooter>&amp;C&amp;L&amp;R&amp;"Arial,"&amp;7Página (&amp;P) de (&amp;N)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0"/>
  <sheetViews>
    <sheetView topLeftCell="A13" zoomScale="130" zoomScaleNormal="130" workbookViewId="0">
      <selection activeCell="B8" sqref="B8:N9"/>
    </sheetView>
  </sheetViews>
  <sheetFormatPr baseColWidth="10" defaultColWidth="9.140625" defaultRowHeight="11.25" x14ac:dyDescent="0.2"/>
  <cols>
    <col min="1" max="1" width="0.7109375" style="9" customWidth="1"/>
    <col min="2" max="2" width="9.42578125" style="12" customWidth="1"/>
    <col min="3" max="3" width="32.7109375" style="11" customWidth="1"/>
    <col min="4" max="4" width="0.42578125" style="11" customWidth="1"/>
    <col min="5" max="5" width="15.28515625" style="10" customWidth="1"/>
    <col min="6" max="6" width="0.42578125" style="10" customWidth="1"/>
    <col min="7" max="7" width="15.28515625" style="10" customWidth="1"/>
    <col min="8" max="8" width="0.42578125" style="10" customWidth="1"/>
    <col min="9" max="9" width="15.28515625" style="10" customWidth="1"/>
    <col min="10" max="10" width="0.42578125" style="10" customWidth="1"/>
    <col min="11" max="11" width="15.28515625" style="10" customWidth="1"/>
    <col min="12" max="12" width="0.42578125" style="10" customWidth="1"/>
    <col min="13" max="13" width="15.28515625" style="10" customWidth="1"/>
    <col min="14" max="14" width="0.7109375" style="10" customWidth="1"/>
    <col min="15" max="15" width="13.7109375" style="9" customWidth="1"/>
    <col min="16" max="16384" width="9.140625" style="9"/>
  </cols>
  <sheetData>
    <row r="1" spans="1:15" s="41" customFormat="1" ht="5.25" customHeight="1" x14ac:dyDescent="0.2">
      <c r="A1" s="46"/>
      <c r="B1" s="45"/>
      <c r="C1" s="44"/>
      <c r="D1" s="44"/>
      <c r="E1" s="43"/>
      <c r="F1" s="43"/>
      <c r="G1" s="42"/>
      <c r="H1" s="42"/>
      <c r="I1" s="43"/>
      <c r="J1" s="43"/>
      <c r="K1" s="42"/>
      <c r="L1" s="42"/>
      <c r="M1" s="42"/>
      <c r="N1" s="42"/>
    </row>
    <row r="2" spans="1:15" s="25" customFormat="1" ht="13.5" customHeight="1" x14ac:dyDescent="0.2">
      <c r="A2" s="38"/>
      <c r="B2" s="153" t="s">
        <v>9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s="39" customFormat="1" ht="13.5" customHeight="1" x14ac:dyDescent="0.2">
      <c r="A3" s="40"/>
      <c r="B3" s="154" t="s">
        <v>10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5" s="39" customFormat="1" ht="13.5" customHeight="1" x14ac:dyDescent="0.2">
      <c r="A4" s="40"/>
      <c r="B4" s="155" t="s">
        <v>11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5" s="39" customFormat="1" ht="13.5" customHeight="1" x14ac:dyDescent="0.2">
      <c r="A5" s="40"/>
      <c r="B5" s="155" t="s">
        <v>12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5" s="25" customFormat="1" ht="13.5" customHeight="1" x14ac:dyDescent="0.2">
      <c r="A6" s="38"/>
      <c r="B6" s="156" t="s">
        <v>13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5" s="25" customFormat="1" ht="13.5" customHeight="1" x14ac:dyDescent="0.2">
      <c r="A7" s="38"/>
      <c r="B7" s="160" t="s">
        <v>2525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</row>
    <row r="8" spans="1:15" s="25" customFormat="1" ht="13.5" customHeight="1" x14ac:dyDescent="0.2">
      <c r="A8" s="38"/>
      <c r="B8" s="156" t="s">
        <v>1030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</row>
    <row r="9" spans="1:15" s="25" customFormat="1" ht="13.5" customHeight="1" x14ac:dyDescent="0.2">
      <c r="A9" s="38"/>
      <c r="B9" s="156" t="s">
        <v>16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5" s="25" customFormat="1" ht="8.25" customHeight="1" x14ac:dyDescent="0.2">
      <c r="A10" s="3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6"/>
    </row>
    <row r="11" spans="1:15" ht="12.75" x14ac:dyDescent="0.2">
      <c r="A11" s="12"/>
      <c r="B11" s="231" t="s">
        <v>1041</v>
      </c>
      <c r="C11" s="231"/>
      <c r="D11" s="231"/>
      <c r="E11" s="231"/>
      <c r="F11" s="231"/>
      <c r="G11" s="231"/>
      <c r="H11" s="231"/>
      <c r="I11" s="231"/>
      <c r="J11" s="231"/>
      <c r="K11" s="231"/>
      <c r="L11" s="231"/>
      <c r="M11" s="231"/>
      <c r="N11" s="24"/>
    </row>
    <row r="12" spans="1:15" ht="12.75" x14ac:dyDescent="0.2">
      <c r="A12" s="12"/>
      <c r="B12" s="150" t="s">
        <v>2515</v>
      </c>
      <c r="C12" s="162"/>
      <c r="D12" s="162"/>
      <c r="E12" s="162"/>
      <c r="F12" s="162"/>
      <c r="G12" s="162"/>
      <c r="H12" s="162"/>
      <c r="I12" s="151"/>
      <c r="J12" s="101"/>
      <c r="K12" s="108" t="s">
        <v>2514</v>
      </c>
      <c r="L12" s="101"/>
      <c r="M12" s="108" t="s">
        <v>2513</v>
      </c>
      <c r="N12" s="23"/>
    </row>
    <row r="13" spans="1:15" x14ac:dyDescent="0.2">
      <c r="A13" s="12"/>
      <c r="B13" s="16"/>
      <c r="C13" s="36"/>
      <c r="D13" s="36"/>
      <c r="E13" s="35"/>
      <c r="F13" s="35"/>
      <c r="G13" s="34"/>
      <c r="H13" s="34"/>
      <c r="I13" s="35"/>
      <c r="J13" s="35"/>
      <c r="K13" s="34"/>
      <c r="L13" s="34"/>
      <c r="M13" s="34"/>
      <c r="N13" s="34"/>
    </row>
    <row r="14" spans="1:15" x14ac:dyDescent="0.2">
      <c r="C14" s="104" t="s">
        <v>2524</v>
      </c>
      <c r="K14" s="107">
        <v>10000</v>
      </c>
      <c r="M14" s="107">
        <v>0</v>
      </c>
    </row>
    <row r="15" spans="1:15" x14ac:dyDescent="0.2">
      <c r="C15" s="104" t="s">
        <v>2523</v>
      </c>
      <c r="K15" s="107">
        <v>0</v>
      </c>
      <c r="M15" s="107">
        <v>0</v>
      </c>
    </row>
    <row r="16" spans="1:15" x14ac:dyDescent="0.2">
      <c r="C16" s="104" t="s">
        <v>2522</v>
      </c>
      <c r="K16" s="107">
        <v>189641303.16999999</v>
      </c>
      <c r="M16" s="107">
        <v>141817947.75</v>
      </c>
    </row>
    <row r="17" spans="2:14" x14ac:dyDescent="0.2">
      <c r="C17" s="104" t="s">
        <v>1037</v>
      </c>
      <c r="K17" s="107">
        <v>0</v>
      </c>
      <c r="M17" s="107">
        <v>0</v>
      </c>
    </row>
    <row r="18" spans="2:14" x14ac:dyDescent="0.2">
      <c r="C18" s="104" t="s">
        <v>1035</v>
      </c>
      <c r="K18" s="107">
        <v>0</v>
      </c>
      <c r="M18" s="107">
        <v>0</v>
      </c>
    </row>
    <row r="19" spans="2:14" x14ac:dyDescent="0.2">
      <c r="C19" s="104" t="s">
        <v>2521</v>
      </c>
      <c r="K19" s="107">
        <v>4445648.63</v>
      </c>
      <c r="M19" s="107">
        <v>1853458.5</v>
      </c>
    </row>
    <row r="20" spans="2:14" x14ac:dyDescent="0.2">
      <c r="C20" s="104" t="s">
        <v>2520</v>
      </c>
      <c r="K20" s="107">
        <v>0</v>
      </c>
      <c r="M20" s="107">
        <v>0</v>
      </c>
    </row>
    <row r="21" spans="2:14" x14ac:dyDescent="0.2">
      <c r="B21" s="15"/>
      <c r="E21" s="18"/>
      <c r="F21" s="18"/>
      <c r="G21" s="106" t="s">
        <v>2519</v>
      </c>
      <c r="I21" s="18"/>
      <c r="J21" s="18"/>
      <c r="K21" s="105">
        <f>SUM(K12:K20)</f>
        <v>194096951.79999998</v>
      </c>
      <c r="M21" s="105">
        <f>SUM(M12:M20)</f>
        <v>143671406.25</v>
      </c>
    </row>
    <row r="22" spans="2:14" x14ac:dyDescent="0.2">
      <c r="B22" s="15"/>
      <c r="E22" s="18"/>
      <c r="F22" s="18"/>
      <c r="I22" s="18"/>
      <c r="J22" s="18"/>
    </row>
    <row r="23" spans="2:14" x14ac:dyDescent="0.2">
      <c r="B23" s="15"/>
      <c r="E23" s="18"/>
      <c r="F23" s="18"/>
      <c r="I23" s="18"/>
      <c r="J23" s="18"/>
    </row>
    <row r="24" spans="2:14" x14ac:dyDescent="0.2">
      <c r="B24" s="225" t="s">
        <v>2518</v>
      </c>
      <c r="C24" s="226"/>
      <c r="D24" s="226"/>
      <c r="E24" s="227"/>
      <c r="F24" s="227"/>
      <c r="G24" s="227"/>
      <c r="H24" s="227"/>
      <c r="I24" s="227"/>
      <c r="J24" s="227"/>
      <c r="K24" s="227"/>
      <c r="L24" s="227"/>
      <c r="M24" s="228"/>
    </row>
    <row r="25" spans="2:14" x14ac:dyDescent="0.2">
      <c r="B25" s="225" t="s">
        <v>2515</v>
      </c>
      <c r="C25" s="226"/>
      <c r="D25" s="226"/>
      <c r="E25" s="227"/>
      <c r="F25" s="227"/>
      <c r="G25" s="227"/>
      <c r="H25" s="227"/>
      <c r="I25" s="228"/>
      <c r="J25" s="225" t="s">
        <v>2514</v>
      </c>
      <c r="K25" s="228"/>
      <c r="L25" s="225" t="s">
        <v>2513</v>
      </c>
      <c r="M25" s="228"/>
    </row>
    <row r="26" spans="2:14" x14ac:dyDescent="0.2">
      <c r="B26" s="15"/>
      <c r="E26" s="18"/>
      <c r="F26" s="18"/>
      <c r="I26" s="18"/>
      <c r="J26" s="18"/>
    </row>
    <row r="27" spans="2:14" x14ac:dyDescent="0.2">
      <c r="C27" s="104" t="s">
        <v>1149</v>
      </c>
      <c r="K27" s="107">
        <v>22128095.399999999</v>
      </c>
      <c r="M27" s="107">
        <v>0</v>
      </c>
    </row>
    <row r="28" spans="2:14" x14ac:dyDescent="0.2">
      <c r="C28" s="104" t="s">
        <v>1133</v>
      </c>
      <c r="K28" s="107">
        <v>0</v>
      </c>
      <c r="M28" s="107">
        <v>0</v>
      </c>
    </row>
    <row r="29" spans="2:14" x14ac:dyDescent="0.2">
      <c r="C29" s="104" t="s">
        <v>2517</v>
      </c>
      <c r="K29" s="107">
        <v>7464422.29</v>
      </c>
      <c r="M29" s="107">
        <v>0</v>
      </c>
    </row>
    <row r="30" spans="2:14" x14ac:dyDescent="0.2">
      <c r="B30" s="15"/>
      <c r="E30" s="18"/>
      <c r="F30" s="18"/>
      <c r="G30" s="106" t="s">
        <v>999</v>
      </c>
      <c r="I30" s="18"/>
      <c r="J30" s="18"/>
      <c r="K30" s="105">
        <f>SUM(K27:K29)</f>
        <v>29592517.689999998</v>
      </c>
      <c r="M30" s="105">
        <f>SUM(M27:M29)</f>
        <v>0</v>
      </c>
    </row>
    <row r="31" spans="2:14" x14ac:dyDescent="0.2">
      <c r="B31" s="15"/>
      <c r="E31" s="18"/>
      <c r="F31" s="18"/>
      <c r="I31" s="18"/>
      <c r="J31" s="18"/>
    </row>
    <row r="32" spans="2:14" x14ac:dyDescent="0.2">
      <c r="B32" s="225" t="s">
        <v>2516</v>
      </c>
      <c r="C32" s="226"/>
      <c r="D32" s="226"/>
      <c r="E32" s="229"/>
      <c r="F32" s="229"/>
      <c r="G32" s="229"/>
      <c r="H32" s="229"/>
      <c r="I32" s="229"/>
      <c r="J32" s="229"/>
      <c r="K32" s="229"/>
      <c r="L32" s="229"/>
      <c r="M32" s="230"/>
      <c r="N32" s="13"/>
    </row>
    <row r="33" spans="2:13" x14ac:dyDescent="0.2">
      <c r="B33" s="225" t="s">
        <v>2515</v>
      </c>
      <c r="C33" s="226"/>
      <c r="D33" s="226"/>
      <c r="E33" s="227"/>
      <c r="F33" s="227"/>
      <c r="G33" s="227"/>
      <c r="H33" s="227"/>
      <c r="I33" s="228"/>
      <c r="J33" s="225" t="s">
        <v>2514</v>
      </c>
      <c r="K33" s="228"/>
      <c r="L33" s="225" t="s">
        <v>2513</v>
      </c>
      <c r="M33" s="228"/>
    </row>
    <row r="34" spans="2:13" x14ac:dyDescent="0.2">
      <c r="B34" s="15"/>
      <c r="E34" s="18"/>
      <c r="F34" s="18"/>
      <c r="I34" s="18"/>
      <c r="J34" s="18"/>
    </row>
    <row r="35" spans="2:13" x14ac:dyDescent="0.2">
      <c r="B35" s="15"/>
      <c r="C35" s="106" t="s">
        <v>2512</v>
      </c>
      <c r="E35" s="18"/>
      <c r="F35" s="18"/>
      <c r="I35" s="18"/>
      <c r="J35" s="18"/>
      <c r="K35" s="105">
        <v>212092529.19999999</v>
      </c>
      <c r="M35" s="105">
        <v>-518203.93000006676</v>
      </c>
    </row>
    <row r="36" spans="2:13" x14ac:dyDescent="0.2">
      <c r="B36" s="15"/>
      <c r="C36" s="106" t="s">
        <v>2511</v>
      </c>
      <c r="E36" s="18"/>
      <c r="F36" s="18"/>
      <c r="I36" s="18"/>
      <c r="J36" s="18"/>
      <c r="K36" s="105">
        <f>SUM(K37:K42)</f>
        <v>9670882.5500000007</v>
      </c>
      <c r="M36" s="105">
        <f>SUM(M37:M42)</f>
        <v>9438922.1099999994</v>
      </c>
    </row>
    <row r="37" spans="2:13" x14ac:dyDescent="0.2">
      <c r="B37" s="15"/>
      <c r="C37" s="104" t="s">
        <v>2510</v>
      </c>
      <c r="E37" s="18"/>
      <c r="F37" s="18"/>
      <c r="I37" s="18"/>
      <c r="J37" s="18"/>
      <c r="K37" s="107">
        <v>9584236.0500000007</v>
      </c>
      <c r="M37" s="107">
        <v>9352275.6099999994</v>
      </c>
    </row>
    <row r="38" spans="2:13" x14ac:dyDescent="0.2">
      <c r="B38" s="15"/>
      <c r="C38" s="104" t="s">
        <v>2509</v>
      </c>
      <c r="E38" s="18"/>
      <c r="F38" s="18"/>
      <c r="I38" s="18"/>
      <c r="J38" s="18"/>
      <c r="K38" s="107">
        <v>86646.5</v>
      </c>
      <c r="M38" s="107">
        <v>86646.5</v>
      </c>
    </row>
    <row r="39" spans="2:13" x14ac:dyDescent="0.2">
      <c r="B39" s="15"/>
      <c r="C39" s="104" t="s">
        <v>2508</v>
      </c>
      <c r="E39" s="18"/>
      <c r="F39" s="18"/>
      <c r="I39" s="18"/>
      <c r="J39" s="18"/>
      <c r="K39" s="107">
        <v>0</v>
      </c>
      <c r="M39" s="107">
        <v>0</v>
      </c>
    </row>
    <row r="40" spans="2:13" x14ac:dyDescent="0.2">
      <c r="B40" s="15"/>
      <c r="C40" s="104" t="s">
        <v>2507</v>
      </c>
      <c r="E40" s="18"/>
      <c r="F40" s="18"/>
      <c r="I40" s="18"/>
      <c r="J40" s="18"/>
      <c r="K40" s="107">
        <v>0</v>
      </c>
      <c r="M40" s="107">
        <v>0</v>
      </c>
    </row>
    <row r="41" spans="2:13" x14ac:dyDescent="0.2">
      <c r="B41" s="15"/>
      <c r="C41" s="104" t="s">
        <v>2506</v>
      </c>
      <c r="E41" s="18"/>
      <c r="F41" s="18"/>
      <c r="I41" s="18"/>
      <c r="J41" s="18"/>
      <c r="K41" s="107">
        <v>0</v>
      </c>
      <c r="M41" s="107">
        <v>0</v>
      </c>
    </row>
    <row r="42" spans="2:13" x14ac:dyDescent="0.2">
      <c r="B42" s="15"/>
      <c r="C42" s="104" t="s">
        <v>2505</v>
      </c>
      <c r="E42" s="18"/>
      <c r="F42" s="18"/>
      <c r="I42" s="18"/>
      <c r="J42" s="18"/>
      <c r="K42" s="107">
        <v>0</v>
      </c>
      <c r="M42" s="107">
        <v>0</v>
      </c>
    </row>
    <row r="43" spans="2:13" x14ac:dyDescent="0.2">
      <c r="B43" s="15"/>
      <c r="C43" s="106" t="s">
        <v>2504</v>
      </c>
      <c r="E43" s="18"/>
      <c r="F43" s="18"/>
      <c r="I43" s="18"/>
      <c r="J43" s="18"/>
      <c r="K43" s="105">
        <v>212092529.19999999</v>
      </c>
      <c r="M43" s="105">
        <v>-518203.93000006676</v>
      </c>
    </row>
    <row r="44" spans="2:13" x14ac:dyDescent="0.2">
      <c r="B44" s="15"/>
      <c r="E44" s="18"/>
      <c r="F44" s="18"/>
      <c r="I44" s="18"/>
      <c r="J44" s="18"/>
    </row>
    <row r="45" spans="2:13" x14ac:dyDescent="0.2">
      <c r="C45" s="104" t="s">
        <v>998</v>
      </c>
    </row>
    <row r="46" spans="2:13" x14ac:dyDescent="0.2">
      <c r="B46" s="15"/>
      <c r="E46" s="18"/>
      <c r="F46" s="18"/>
      <c r="I46" s="18"/>
      <c r="J46" s="18"/>
    </row>
    <row r="47" spans="2:13" x14ac:dyDescent="0.2">
      <c r="B47" s="15"/>
      <c r="E47" s="18"/>
      <c r="F47" s="18"/>
      <c r="I47" s="18"/>
      <c r="J47" s="18"/>
    </row>
    <row r="48" spans="2:13" x14ac:dyDescent="0.2">
      <c r="B48" s="15"/>
      <c r="E48" s="18"/>
      <c r="F48" s="18"/>
      <c r="I48" s="18"/>
      <c r="J48" s="18"/>
    </row>
    <row r="49" spans="2:12" x14ac:dyDescent="0.2">
      <c r="B49" s="15"/>
      <c r="E49" s="18"/>
      <c r="F49" s="18"/>
      <c r="I49" s="18"/>
      <c r="J49" s="18"/>
    </row>
    <row r="50" spans="2:12" x14ac:dyDescent="0.2">
      <c r="B50" s="15"/>
      <c r="E50" s="18"/>
      <c r="F50" s="18"/>
      <c r="I50" s="18"/>
      <c r="J50" s="18"/>
    </row>
    <row r="51" spans="2:12" x14ac:dyDescent="0.2">
      <c r="B51" s="15"/>
      <c r="E51" s="18"/>
      <c r="F51" s="18"/>
      <c r="I51" s="18"/>
      <c r="J51" s="18"/>
    </row>
    <row r="52" spans="2:12" x14ac:dyDescent="0.2">
      <c r="B52" s="15"/>
      <c r="E52" s="18"/>
      <c r="F52" s="18"/>
      <c r="I52" s="18"/>
      <c r="J52" s="18"/>
    </row>
    <row r="53" spans="2:12" x14ac:dyDescent="0.2">
      <c r="B53" s="15"/>
      <c r="E53" s="18"/>
      <c r="F53" s="18"/>
      <c r="I53" s="18"/>
      <c r="J53" s="18"/>
    </row>
    <row r="54" spans="2:12" x14ac:dyDescent="0.2">
      <c r="B54" s="15"/>
      <c r="E54" s="18"/>
      <c r="F54" s="18"/>
      <c r="I54" s="18"/>
      <c r="J54" s="18"/>
    </row>
    <row r="55" spans="2:12" x14ac:dyDescent="0.2">
      <c r="B55" s="15"/>
      <c r="E55" s="18"/>
      <c r="F55" s="18"/>
      <c r="I55" s="18"/>
      <c r="J55" s="18"/>
    </row>
    <row r="56" spans="2:12" x14ac:dyDescent="0.2">
      <c r="B56" s="15"/>
      <c r="E56" s="18"/>
      <c r="F56" s="18"/>
      <c r="I56" s="18"/>
      <c r="J56" s="18"/>
    </row>
    <row r="57" spans="2:12" x14ac:dyDescent="0.2">
      <c r="B57" s="15"/>
      <c r="E57" s="18"/>
      <c r="F57" s="18"/>
      <c r="I57" s="18"/>
      <c r="J57" s="18"/>
    </row>
    <row r="58" spans="2:12" x14ac:dyDescent="0.2">
      <c r="B58" s="15"/>
      <c r="E58" s="18"/>
      <c r="F58" s="18"/>
      <c r="I58" s="18"/>
      <c r="J58" s="18"/>
    </row>
    <row r="59" spans="2:12" x14ac:dyDescent="0.2">
      <c r="B59" s="15"/>
      <c r="E59" s="18"/>
      <c r="F59" s="18"/>
      <c r="I59" s="18"/>
      <c r="J59" s="18"/>
    </row>
    <row r="60" spans="2:12" x14ac:dyDescent="0.2">
      <c r="B60" s="15"/>
      <c r="E60" s="18"/>
      <c r="F60" s="18"/>
      <c r="I60" s="18"/>
      <c r="J60" s="18"/>
    </row>
    <row r="61" spans="2:12" x14ac:dyDescent="0.2">
      <c r="B61" s="15"/>
      <c r="E61" s="18"/>
      <c r="F61" s="18"/>
      <c r="I61" s="18"/>
      <c r="J61" s="18"/>
    </row>
    <row r="62" spans="2:12" x14ac:dyDescent="0.2">
      <c r="B62" s="15"/>
      <c r="E62" s="18"/>
      <c r="F62" s="18"/>
      <c r="I62" s="18"/>
      <c r="J62" s="18"/>
    </row>
    <row r="63" spans="2:12" x14ac:dyDescent="0.2">
      <c r="B63" s="15"/>
      <c r="E63" s="18"/>
      <c r="F63" s="18"/>
      <c r="I63" s="18"/>
      <c r="J63" s="18"/>
    </row>
    <row r="64" spans="2:12" x14ac:dyDescent="0.2">
      <c r="B64" s="16"/>
      <c r="E64" s="17"/>
      <c r="F64" s="17"/>
      <c r="G64" s="13"/>
      <c r="H64" s="13"/>
      <c r="I64" s="17"/>
      <c r="J64" s="17"/>
      <c r="K64" s="13"/>
      <c r="L64" s="13"/>
    </row>
    <row r="65" spans="2:14" x14ac:dyDescent="0.2">
      <c r="B65" s="16"/>
      <c r="E65" s="17"/>
      <c r="F65" s="17"/>
      <c r="G65" s="13"/>
      <c r="H65" s="13"/>
      <c r="I65" s="17"/>
      <c r="J65" s="17"/>
      <c r="K65" s="13"/>
      <c r="L65" s="13"/>
    </row>
    <row r="66" spans="2:14" x14ac:dyDescent="0.2">
      <c r="B66" s="15"/>
      <c r="E66" s="18"/>
      <c r="F66" s="18"/>
      <c r="I66" s="18"/>
      <c r="J66" s="18"/>
    </row>
    <row r="67" spans="2:14" x14ac:dyDescent="0.2">
      <c r="B67" s="16"/>
      <c r="E67" s="17"/>
      <c r="F67" s="17"/>
      <c r="G67" s="13"/>
      <c r="H67" s="13"/>
      <c r="I67" s="17"/>
      <c r="J67" s="17"/>
      <c r="K67" s="13"/>
      <c r="L67" s="13"/>
    </row>
    <row r="68" spans="2:14" x14ac:dyDescent="0.2">
      <c r="B68" s="15"/>
      <c r="E68" s="17"/>
      <c r="F68" s="17"/>
      <c r="G68" s="13"/>
      <c r="H68" s="13"/>
      <c r="I68" s="17"/>
      <c r="J68" s="17"/>
      <c r="K68" s="13"/>
      <c r="L68" s="13"/>
      <c r="M68" s="13"/>
      <c r="N68" s="13"/>
    </row>
    <row r="69" spans="2:14" x14ac:dyDescent="0.2">
      <c r="B69" s="15"/>
      <c r="E69" s="17"/>
      <c r="F69" s="17"/>
      <c r="G69" s="13"/>
      <c r="H69" s="13"/>
      <c r="I69" s="17"/>
      <c r="J69" s="17"/>
      <c r="K69" s="13"/>
      <c r="L69" s="13"/>
      <c r="M69" s="13"/>
      <c r="N69" s="13"/>
    </row>
    <row r="70" spans="2:14" x14ac:dyDescent="0.2">
      <c r="B70" s="15"/>
      <c r="E70" s="18"/>
      <c r="F70" s="18"/>
      <c r="I70" s="18"/>
      <c r="J70" s="18"/>
    </row>
    <row r="71" spans="2:14" x14ac:dyDescent="0.2">
      <c r="B71" s="15"/>
      <c r="E71" s="17"/>
      <c r="F71" s="17"/>
      <c r="G71" s="13"/>
      <c r="H71" s="13"/>
      <c r="I71" s="17"/>
      <c r="J71" s="17"/>
      <c r="K71" s="13"/>
      <c r="L71" s="13"/>
      <c r="M71" s="13"/>
      <c r="N71" s="13"/>
    </row>
    <row r="72" spans="2:14" x14ac:dyDescent="0.2">
      <c r="B72" s="16"/>
      <c r="E72" s="17"/>
      <c r="F72" s="17"/>
      <c r="G72" s="13"/>
      <c r="H72" s="13"/>
      <c r="I72" s="17"/>
      <c r="J72" s="17"/>
      <c r="K72" s="13"/>
      <c r="L72" s="13"/>
      <c r="M72" s="13"/>
      <c r="N72" s="13"/>
    </row>
    <row r="73" spans="2:14" x14ac:dyDescent="0.2">
      <c r="B73" s="16"/>
      <c r="E73" s="17"/>
      <c r="F73" s="17"/>
      <c r="G73" s="13"/>
      <c r="H73" s="13"/>
      <c r="I73" s="17"/>
      <c r="J73" s="17"/>
      <c r="K73" s="13"/>
      <c r="L73" s="13"/>
    </row>
    <row r="74" spans="2:14" x14ac:dyDescent="0.2">
      <c r="B74" s="15"/>
      <c r="E74" s="17"/>
      <c r="F74" s="17"/>
      <c r="G74" s="13"/>
      <c r="H74" s="13"/>
      <c r="I74" s="17"/>
      <c r="J74" s="17"/>
      <c r="K74" s="13"/>
      <c r="L74" s="13"/>
      <c r="M74" s="13"/>
      <c r="N74" s="13"/>
    </row>
    <row r="75" spans="2:14" x14ac:dyDescent="0.2">
      <c r="B75" s="16"/>
      <c r="E75" s="17"/>
      <c r="F75" s="17"/>
      <c r="G75" s="13"/>
      <c r="H75" s="13"/>
      <c r="I75" s="17"/>
      <c r="J75" s="17"/>
      <c r="K75" s="13"/>
      <c r="L75" s="13"/>
    </row>
    <row r="76" spans="2:14" x14ac:dyDescent="0.2">
      <c r="B76" s="15"/>
      <c r="E76" s="17"/>
      <c r="F76" s="17"/>
      <c r="G76" s="13"/>
      <c r="H76" s="13"/>
      <c r="I76" s="17"/>
      <c r="J76" s="17"/>
      <c r="K76" s="13"/>
      <c r="L76" s="13"/>
      <c r="M76" s="13"/>
      <c r="N76" s="13"/>
    </row>
    <row r="77" spans="2:14" x14ac:dyDescent="0.2">
      <c r="B77" s="16"/>
      <c r="E77" s="17"/>
      <c r="F77" s="17"/>
      <c r="G77" s="13"/>
      <c r="H77" s="13"/>
      <c r="I77" s="17"/>
      <c r="J77" s="17"/>
      <c r="K77" s="13"/>
      <c r="L77" s="13"/>
    </row>
    <row r="78" spans="2:14" x14ac:dyDescent="0.2">
      <c r="B78" s="15"/>
      <c r="E78" s="17"/>
      <c r="F78" s="17"/>
      <c r="G78" s="13"/>
      <c r="H78" s="13"/>
      <c r="I78" s="17"/>
      <c r="J78" s="17"/>
      <c r="K78" s="13"/>
      <c r="L78" s="13"/>
      <c r="M78" s="13"/>
      <c r="N78" s="13"/>
    </row>
    <row r="79" spans="2:14" x14ac:dyDescent="0.2">
      <c r="B79" s="16"/>
      <c r="E79" s="17"/>
      <c r="F79" s="17"/>
      <c r="G79" s="13"/>
      <c r="H79" s="13"/>
      <c r="I79" s="17"/>
      <c r="J79" s="17"/>
      <c r="K79" s="13"/>
      <c r="L79" s="13"/>
    </row>
    <row r="80" spans="2:14" x14ac:dyDescent="0.2">
      <c r="B80" s="15"/>
      <c r="E80" s="18"/>
      <c r="F80" s="18"/>
      <c r="I80" s="18"/>
      <c r="J80" s="18"/>
    </row>
    <row r="81" spans="2:15" x14ac:dyDescent="0.2">
      <c r="B81" s="15"/>
      <c r="E81" s="17"/>
      <c r="F81" s="17"/>
      <c r="G81" s="13"/>
      <c r="H81" s="13"/>
      <c r="I81" s="17"/>
      <c r="J81" s="17"/>
      <c r="K81" s="13"/>
      <c r="L81" s="13"/>
      <c r="M81" s="13"/>
      <c r="N81" s="13"/>
    </row>
    <row r="82" spans="2:15" x14ac:dyDescent="0.2">
      <c r="B82" s="16"/>
      <c r="E82" s="17"/>
      <c r="F82" s="17"/>
      <c r="G82" s="13"/>
      <c r="H82" s="13"/>
      <c r="I82" s="17"/>
      <c r="J82" s="17"/>
      <c r="K82" s="13"/>
      <c r="L82" s="13"/>
    </row>
    <row r="83" spans="2:15" x14ac:dyDescent="0.2">
      <c r="B83" s="15"/>
      <c r="E83" s="18"/>
      <c r="F83" s="18"/>
      <c r="I83" s="18"/>
      <c r="J83" s="18"/>
    </row>
    <row r="84" spans="2:15" x14ac:dyDescent="0.2">
      <c r="B84" s="15"/>
      <c r="E84" s="18"/>
      <c r="F84" s="18"/>
      <c r="I84" s="18"/>
      <c r="J84" s="18"/>
    </row>
    <row r="85" spans="2:15" x14ac:dyDescent="0.2">
      <c r="B85" s="15"/>
      <c r="E85" s="18"/>
      <c r="F85" s="18"/>
      <c r="I85" s="18"/>
      <c r="J85" s="18"/>
    </row>
    <row r="86" spans="2:15" x14ac:dyDescent="0.2">
      <c r="B86" s="15"/>
      <c r="E86" s="18"/>
      <c r="F86" s="18"/>
      <c r="I86" s="18"/>
      <c r="J86" s="18"/>
    </row>
    <row r="87" spans="2:15" x14ac:dyDescent="0.2">
      <c r="B87" s="15"/>
      <c r="E87" s="18"/>
      <c r="F87" s="18"/>
      <c r="I87" s="18"/>
      <c r="J87" s="18"/>
    </row>
    <row r="88" spans="2:15" x14ac:dyDescent="0.2">
      <c r="B88" s="15"/>
      <c r="E88" s="18"/>
      <c r="F88" s="18"/>
      <c r="I88" s="18"/>
      <c r="J88" s="18"/>
    </row>
    <row r="89" spans="2:15" x14ac:dyDescent="0.2">
      <c r="B89" s="15"/>
      <c r="E89" s="18"/>
      <c r="F89" s="18"/>
      <c r="I89" s="18"/>
      <c r="J89" s="18"/>
    </row>
    <row r="90" spans="2:15" x14ac:dyDescent="0.2">
      <c r="B90" s="15"/>
      <c r="E90" s="18"/>
      <c r="F90" s="18"/>
      <c r="I90" s="18"/>
      <c r="J90" s="18"/>
    </row>
    <row r="91" spans="2:15" x14ac:dyDescent="0.2">
      <c r="B91" s="16"/>
      <c r="E91" s="18"/>
      <c r="F91" s="18"/>
      <c r="I91" s="18"/>
      <c r="J91" s="18"/>
      <c r="O91" s="19"/>
    </row>
    <row r="92" spans="2:15" x14ac:dyDescent="0.2">
      <c r="B92" s="15"/>
      <c r="E92" s="18"/>
      <c r="F92" s="18"/>
      <c r="I92" s="18"/>
      <c r="J92" s="18"/>
    </row>
    <row r="93" spans="2:15" x14ac:dyDescent="0.2">
      <c r="B93" s="15"/>
      <c r="E93" s="18"/>
      <c r="F93" s="18"/>
      <c r="I93" s="18"/>
      <c r="J93" s="18"/>
    </row>
    <row r="94" spans="2:15" x14ac:dyDescent="0.2">
      <c r="B94" s="15"/>
      <c r="E94" s="18"/>
      <c r="F94" s="18"/>
      <c r="I94" s="18"/>
      <c r="J94" s="18"/>
    </row>
    <row r="95" spans="2:15" x14ac:dyDescent="0.2">
      <c r="B95" s="15"/>
      <c r="E95" s="18"/>
      <c r="F95" s="18"/>
      <c r="I95" s="18"/>
      <c r="J95" s="18"/>
    </row>
    <row r="96" spans="2:15" x14ac:dyDescent="0.2">
      <c r="B96" s="15"/>
      <c r="E96" s="18"/>
      <c r="F96" s="18"/>
      <c r="I96" s="18"/>
      <c r="J96" s="18"/>
    </row>
    <row r="97" spans="2:14" x14ac:dyDescent="0.2">
      <c r="B97" s="15"/>
      <c r="E97" s="18"/>
      <c r="F97" s="18"/>
      <c r="I97" s="18"/>
      <c r="J97" s="18"/>
    </row>
    <row r="98" spans="2:14" x14ac:dyDescent="0.2">
      <c r="E98" s="18"/>
      <c r="F98" s="18"/>
      <c r="I98" s="18"/>
      <c r="J98" s="18"/>
    </row>
    <row r="99" spans="2:14" x14ac:dyDescent="0.2">
      <c r="B99" s="16"/>
      <c r="E99" s="17"/>
      <c r="F99" s="17"/>
      <c r="G99" s="13"/>
      <c r="H99" s="13"/>
      <c r="I99" s="17"/>
      <c r="J99" s="17"/>
      <c r="K99" s="13"/>
      <c r="L99" s="13"/>
    </row>
    <row r="100" spans="2:14" x14ac:dyDescent="0.2">
      <c r="B100" s="16"/>
      <c r="E100" s="17"/>
      <c r="F100" s="17"/>
      <c r="G100" s="13"/>
      <c r="H100" s="13"/>
      <c r="I100" s="17"/>
      <c r="J100" s="17"/>
      <c r="K100" s="13"/>
      <c r="L100" s="13"/>
    </row>
    <row r="101" spans="2:14" x14ac:dyDescent="0.2">
      <c r="B101" s="16"/>
      <c r="E101" s="13"/>
      <c r="F101" s="13"/>
      <c r="G101" s="13"/>
      <c r="H101" s="13"/>
      <c r="I101" s="13"/>
      <c r="J101" s="13"/>
      <c r="K101" s="13"/>
      <c r="L101" s="13"/>
    </row>
    <row r="102" spans="2:14" x14ac:dyDescent="0.2">
      <c r="B102" s="16"/>
      <c r="E102" s="17"/>
      <c r="F102" s="17"/>
      <c r="G102" s="13"/>
      <c r="H102" s="13"/>
      <c r="I102" s="17"/>
      <c r="J102" s="17"/>
      <c r="K102" s="13"/>
      <c r="L102" s="13"/>
      <c r="M102" s="13"/>
      <c r="N102" s="13"/>
    </row>
    <row r="103" spans="2:14" x14ac:dyDescent="0.2">
      <c r="B103" s="16"/>
      <c r="E103" s="17"/>
      <c r="F103" s="17"/>
      <c r="G103" s="13"/>
      <c r="H103" s="13"/>
      <c r="I103" s="17"/>
      <c r="J103" s="17"/>
      <c r="K103" s="13"/>
      <c r="L103" s="13"/>
      <c r="M103" s="13"/>
      <c r="N103" s="13"/>
    </row>
    <row r="104" spans="2:14" x14ac:dyDescent="0.2">
      <c r="B104" s="16"/>
      <c r="E104" s="17"/>
      <c r="F104" s="17"/>
      <c r="G104" s="13"/>
      <c r="H104" s="13"/>
      <c r="I104" s="17"/>
      <c r="J104" s="17"/>
      <c r="K104" s="13"/>
      <c r="L104" s="13"/>
      <c r="M104" s="13"/>
      <c r="N104" s="13"/>
    </row>
    <row r="105" spans="2:14" x14ac:dyDescent="0.2">
      <c r="B105" s="15"/>
      <c r="E105" s="17"/>
      <c r="F105" s="17"/>
      <c r="G105" s="13"/>
      <c r="H105" s="13"/>
      <c r="I105" s="17"/>
      <c r="J105" s="17"/>
      <c r="K105" s="13"/>
      <c r="L105" s="13"/>
      <c r="M105" s="13"/>
      <c r="N105" s="13"/>
    </row>
    <row r="106" spans="2:14" x14ac:dyDescent="0.2">
      <c r="B106" s="15"/>
      <c r="E106" s="17"/>
      <c r="F106" s="17"/>
      <c r="G106" s="13"/>
      <c r="H106" s="13"/>
      <c r="I106" s="17"/>
      <c r="J106" s="17"/>
      <c r="K106" s="13"/>
      <c r="L106" s="13"/>
      <c r="M106" s="13"/>
      <c r="N106" s="13"/>
    </row>
    <row r="107" spans="2:14" x14ac:dyDescent="0.2">
      <c r="B107" s="16"/>
      <c r="E107" s="17"/>
      <c r="F107" s="17"/>
      <c r="G107" s="13"/>
      <c r="H107" s="13"/>
      <c r="I107" s="17"/>
      <c r="J107" s="17"/>
      <c r="K107" s="13"/>
      <c r="L107" s="13"/>
      <c r="M107" s="13"/>
      <c r="N107" s="13"/>
    </row>
    <row r="108" spans="2:14" x14ac:dyDescent="0.2">
      <c r="B108" s="16"/>
      <c r="E108" s="17"/>
      <c r="F108" s="17"/>
      <c r="G108" s="13"/>
      <c r="H108" s="13"/>
      <c r="I108" s="17"/>
      <c r="J108" s="17"/>
      <c r="K108" s="13"/>
      <c r="L108" s="13"/>
    </row>
    <row r="109" spans="2:14" x14ac:dyDescent="0.2">
      <c r="B109" s="15"/>
      <c r="E109" s="18"/>
      <c r="F109" s="18"/>
      <c r="I109" s="18"/>
      <c r="J109" s="18"/>
    </row>
    <row r="110" spans="2:14" x14ac:dyDescent="0.2">
      <c r="B110" s="16"/>
      <c r="E110" s="17"/>
      <c r="F110" s="17"/>
      <c r="G110" s="13"/>
      <c r="H110" s="13"/>
      <c r="I110" s="17"/>
      <c r="J110" s="17"/>
      <c r="K110" s="13"/>
      <c r="L110" s="13"/>
    </row>
    <row r="111" spans="2:14" x14ac:dyDescent="0.2">
      <c r="B111" s="16"/>
      <c r="E111" s="17"/>
      <c r="F111" s="17"/>
      <c r="G111" s="13"/>
      <c r="H111" s="13"/>
      <c r="I111" s="17"/>
      <c r="J111" s="17"/>
      <c r="K111" s="13"/>
      <c r="L111" s="13"/>
      <c r="M111" s="13"/>
      <c r="N111" s="13"/>
    </row>
    <row r="112" spans="2:14" x14ac:dyDescent="0.2">
      <c r="B112" s="15"/>
      <c r="E112" s="17"/>
      <c r="F112" s="17"/>
      <c r="G112" s="13"/>
      <c r="H112" s="13"/>
      <c r="I112" s="17"/>
      <c r="J112" s="17"/>
      <c r="K112" s="13"/>
      <c r="L112" s="13"/>
      <c r="M112" s="13"/>
      <c r="N112" s="13"/>
    </row>
    <row r="113" spans="2:14" x14ac:dyDescent="0.2">
      <c r="B113" s="15"/>
      <c r="E113" s="18"/>
      <c r="F113" s="18"/>
      <c r="I113" s="18"/>
      <c r="J113" s="18"/>
    </row>
    <row r="114" spans="2:14" x14ac:dyDescent="0.2">
      <c r="B114" s="15"/>
      <c r="E114" s="18"/>
      <c r="F114" s="18"/>
      <c r="I114" s="18"/>
      <c r="J114" s="18"/>
    </row>
    <row r="115" spans="2:14" x14ac:dyDescent="0.2">
      <c r="B115" s="15"/>
      <c r="E115" s="17"/>
      <c r="F115" s="17"/>
      <c r="G115" s="13"/>
      <c r="H115" s="13"/>
      <c r="I115" s="17"/>
      <c r="J115" s="17"/>
      <c r="K115" s="13"/>
      <c r="L115" s="13"/>
      <c r="M115" s="13"/>
      <c r="N115" s="13"/>
    </row>
    <row r="116" spans="2:14" x14ac:dyDescent="0.2">
      <c r="B116" s="15"/>
      <c r="E116" s="17"/>
      <c r="F116" s="17"/>
      <c r="G116" s="13"/>
      <c r="H116" s="13"/>
      <c r="I116" s="17"/>
      <c r="J116" s="17"/>
      <c r="K116" s="13"/>
      <c r="L116" s="13"/>
      <c r="M116" s="13"/>
      <c r="N116" s="13"/>
    </row>
    <row r="117" spans="2:14" x14ac:dyDescent="0.2">
      <c r="B117" s="15"/>
      <c r="E117" s="18"/>
      <c r="F117" s="18"/>
      <c r="I117" s="18"/>
      <c r="J117" s="18"/>
    </row>
    <row r="118" spans="2:14" x14ac:dyDescent="0.2">
      <c r="B118" s="15"/>
      <c r="E118" s="18"/>
      <c r="F118" s="18"/>
      <c r="I118" s="18"/>
      <c r="J118" s="18"/>
    </row>
    <row r="119" spans="2:14" x14ac:dyDescent="0.2">
      <c r="B119" s="15"/>
      <c r="E119" s="18"/>
      <c r="F119" s="18"/>
      <c r="I119" s="18"/>
      <c r="J119" s="18"/>
    </row>
    <row r="120" spans="2:14" x14ac:dyDescent="0.2">
      <c r="B120" s="15"/>
      <c r="E120" s="18"/>
      <c r="F120" s="18"/>
      <c r="I120" s="18"/>
      <c r="J120" s="18"/>
    </row>
    <row r="121" spans="2:14" x14ac:dyDescent="0.2">
      <c r="B121" s="15"/>
      <c r="E121" s="18"/>
      <c r="F121" s="18"/>
      <c r="I121" s="18"/>
      <c r="J121" s="18"/>
    </row>
    <row r="122" spans="2:14" x14ac:dyDescent="0.2">
      <c r="B122" s="15"/>
      <c r="E122" s="18"/>
      <c r="F122" s="18"/>
      <c r="I122" s="18"/>
      <c r="J122" s="18"/>
    </row>
    <row r="123" spans="2:14" x14ac:dyDescent="0.2">
      <c r="B123" s="15"/>
      <c r="E123" s="18"/>
      <c r="F123" s="18"/>
      <c r="I123" s="18"/>
      <c r="J123" s="18"/>
    </row>
    <row r="124" spans="2:14" x14ac:dyDescent="0.2">
      <c r="B124" s="15"/>
      <c r="E124" s="18"/>
      <c r="F124" s="18"/>
      <c r="I124" s="18"/>
      <c r="J124" s="18"/>
    </row>
    <row r="125" spans="2:14" x14ac:dyDescent="0.2">
      <c r="B125" s="15"/>
      <c r="E125" s="18"/>
      <c r="F125" s="18"/>
      <c r="I125" s="18"/>
      <c r="J125" s="18"/>
    </row>
    <row r="126" spans="2:14" x14ac:dyDescent="0.2">
      <c r="B126" s="15"/>
      <c r="E126" s="18"/>
      <c r="F126" s="18"/>
      <c r="I126" s="18"/>
      <c r="J126" s="18"/>
    </row>
    <row r="127" spans="2:14" x14ac:dyDescent="0.2">
      <c r="B127" s="15"/>
      <c r="E127" s="18"/>
      <c r="F127" s="18"/>
      <c r="I127" s="18"/>
      <c r="J127" s="18"/>
    </row>
    <row r="128" spans="2:14" x14ac:dyDescent="0.2">
      <c r="B128" s="15"/>
      <c r="E128" s="18"/>
      <c r="F128" s="18"/>
      <c r="I128" s="18"/>
      <c r="J128" s="18"/>
    </row>
    <row r="129" spans="2:10" x14ac:dyDescent="0.2">
      <c r="B129" s="15"/>
      <c r="E129" s="18"/>
      <c r="F129" s="18"/>
      <c r="I129" s="18"/>
      <c r="J129" s="18"/>
    </row>
    <row r="130" spans="2:10" x14ac:dyDescent="0.2">
      <c r="B130" s="15"/>
      <c r="E130" s="18"/>
      <c r="F130" s="18"/>
      <c r="I130" s="18"/>
      <c r="J130" s="18"/>
    </row>
    <row r="131" spans="2:10" x14ac:dyDescent="0.2">
      <c r="B131" s="15"/>
      <c r="E131" s="18"/>
      <c r="F131" s="18"/>
      <c r="I131" s="18"/>
      <c r="J131" s="18"/>
    </row>
    <row r="132" spans="2:10" x14ac:dyDescent="0.2">
      <c r="B132" s="15"/>
      <c r="E132" s="18"/>
      <c r="F132" s="18"/>
      <c r="I132" s="18"/>
      <c r="J132" s="18"/>
    </row>
    <row r="133" spans="2:10" x14ac:dyDescent="0.2">
      <c r="B133" s="15"/>
      <c r="E133" s="18"/>
      <c r="F133" s="18"/>
      <c r="I133" s="18"/>
      <c r="J133" s="18"/>
    </row>
    <row r="134" spans="2:10" x14ac:dyDescent="0.2">
      <c r="B134" s="15"/>
      <c r="E134" s="18"/>
      <c r="F134" s="18"/>
      <c r="I134" s="18"/>
      <c r="J134" s="18"/>
    </row>
    <row r="135" spans="2:10" x14ac:dyDescent="0.2">
      <c r="B135" s="15"/>
      <c r="E135" s="18"/>
      <c r="F135" s="18"/>
      <c r="I135" s="18"/>
      <c r="J135" s="18"/>
    </row>
    <row r="136" spans="2:10" x14ac:dyDescent="0.2">
      <c r="B136" s="15"/>
      <c r="E136" s="18"/>
      <c r="F136" s="18"/>
      <c r="I136" s="18"/>
      <c r="J136" s="18"/>
    </row>
    <row r="137" spans="2:10" x14ac:dyDescent="0.2">
      <c r="B137" s="15"/>
      <c r="E137" s="18"/>
      <c r="F137" s="18"/>
      <c r="I137" s="18"/>
      <c r="J137" s="18"/>
    </row>
    <row r="138" spans="2:10" x14ac:dyDescent="0.2">
      <c r="B138" s="15"/>
      <c r="E138" s="18"/>
      <c r="F138" s="18"/>
      <c r="I138" s="18"/>
      <c r="J138" s="18"/>
    </row>
    <row r="139" spans="2:10" x14ac:dyDescent="0.2">
      <c r="B139" s="15"/>
      <c r="E139" s="18"/>
      <c r="F139" s="18"/>
      <c r="I139" s="18"/>
      <c r="J139" s="18"/>
    </row>
    <row r="140" spans="2:10" x14ac:dyDescent="0.2">
      <c r="B140" s="15"/>
      <c r="E140" s="18"/>
      <c r="F140" s="18"/>
      <c r="I140" s="18"/>
      <c r="J140" s="18"/>
    </row>
    <row r="141" spans="2:10" x14ac:dyDescent="0.2">
      <c r="B141" s="15"/>
      <c r="E141" s="18"/>
      <c r="F141" s="18"/>
      <c r="I141" s="18"/>
      <c r="J141" s="18"/>
    </row>
    <row r="142" spans="2:10" x14ac:dyDescent="0.2">
      <c r="B142" s="15"/>
      <c r="E142" s="18"/>
      <c r="F142" s="18"/>
      <c r="I142" s="18"/>
      <c r="J142" s="18"/>
    </row>
    <row r="143" spans="2:10" x14ac:dyDescent="0.2">
      <c r="B143" s="15"/>
      <c r="E143" s="18"/>
      <c r="F143" s="18"/>
      <c r="I143" s="18"/>
      <c r="J143" s="18"/>
    </row>
    <row r="144" spans="2:10" x14ac:dyDescent="0.2">
      <c r="B144" s="15"/>
      <c r="E144" s="18"/>
      <c r="F144" s="18"/>
      <c r="I144" s="18"/>
      <c r="J144" s="18"/>
    </row>
    <row r="145" spans="2:14" x14ac:dyDescent="0.2">
      <c r="B145" s="15"/>
    </row>
    <row r="146" spans="2:14" x14ac:dyDescent="0.2">
      <c r="E146" s="17"/>
      <c r="F146" s="17"/>
      <c r="G146" s="13"/>
      <c r="H146" s="13"/>
      <c r="I146" s="17"/>
      <c r="J146" s="17"/>
      <c r="K146" s="13"/>
      <c r="L146" s="13"/>
      <c r="M146" s="13"/>
      <c r="N146" s="13"/>
    </row>
    <row r="147" spans="2:14" x14ac:dyDescent="0.2">
      <c r="B147" s="16"/>
      <c r="E147" s="17"/>
      <c r="F147" s="17"/>
      <c r="G147" s="13"/>
      <c r="H147" s="13"/>
      <c r="I147" s="17"/>
      <c r="J147" s="17"/>
      <c r="K147" s="13"/>
      <c r="L147" s="13"/>
      <c r="M147" s="13"/>
      <c r="N147" s="13"/>
    </row>
    <row r="148" spans="2:14" x14ac:dyDescent="0.2">
      <c r="B148" s="16"/>
      <c r="E148" s="17"/>
      <c r="F148" s="17"/>
      <c r="G148" s="13"/>
      <c r="H148" s="13"/>
      <c r="I148" s="17"/>
      <c r="J148" s="17"/>
      <c r="K148" s="13"/>
      <c r="L148" s="13"/>
      <c r="M148" s="13"/>
      <c r="N148" s="13"/>
    </row>
    <row r="149" spans="2:14" x14ac:dyDescent="0.2">
      <c r="B149" s="16"/>
      <c r="E149" s="17"/>
      <c r="F149" s="17"/>
      <c r="G149" s="13"/>
      <c r="H149" s="13"/>
      <c r="I149" s="17"/>
      <c r="J149" s="17"/>
      <c r="K149" s="13"/>
      <c r="L149" s="13"/>
      <c r="M149" s="13"/>
      <c r="N149" s="13"/>
    </row>
    <row r="150" spans="2:14" x14ac:dyDescent="0.2">
      <c r="B150" s="16"/>
      <c r="E150" s="17"/>
      <c r="F150" s="17"/>
      <c r="G150" s="13"/>
      <c r="H150" s="13"/>
      <c r="I150" s="17"/>
      <c r="J150" s="17"/>
      <c r="K150" s="13"/>
      <c r="L150" s="13"/>
      <c r="M150" s="13"/>
      <c r="N150" s="13"/>
    </row>
    <row r="151" spans="2:14" x14ac:dyDescent="0.2">
      <c r="B151" s="16"/>
      <c r="E151" s="17"/>
      <c r="F151" s="17"/>
      <c r="G151" s="13"/>
      <c r="H151" s="13"/>
      <c r="I151" s="17"/>
      <c r="J151" s="17"/>
      <c r="K151" s="13"/>
      <c r="L151" s="13"/>
      <c r="M151" s="13"/>
      <c r="N151" s="13"/>
    </row>
    <row r="152" spans="2:14" x14ac:dyDescent="0.2">
      <c r="B152" s="16"/>
      <c r="E152" s="17"/>
      <c r="F152" s="17"/>
      <c r="G152" s="13"/>
      <c r="H152" s="13"/>
      <c r="I152" s="17"/>
      <c r="J152" s="17"/>
      <c r="K152" s="13"/>
      <c r="L152" s="13"/>
    </row>
    <row r="153" spans="2:14" x14ac:dyDescent="0.2">
      <c r="B153" s="15"/>
      <c r="E153" s="18"/>
      <c r="F153" s="18"/>
      <c r="I153" s="18"/>
      <c r="J153" s="18"/>
    </row>
    <row r="154" spans="2:14" x14ac:dyDescent="0.2">
      <c r="B154" s="15"/>
      <c r="E154" s="18"/>
      <c r="F154" s="18"/>
      <c r="I154" s="18"/>
      <c r="J154" s="18"/>
    </row>
    <row r="155" spans="2:14" x14ac:dyDescent="0.2">
      <c r="B155" s="15"/>
      <c r="E155" s="18"/>
      <c r="F155" s="18"/>
      <c r="I155" s="18"/>
      <c r="J155" s="18"/>
    </row>
    <row r="156" spans="2:14" x14ac:dyDescent="0.2">
      <c r="B156" s="15"/>
      <c r="E156" s="18"/>
      <c r="F156" s="18"/>
      <c r="I156" s="18"/>
      <c r="J156" s="18"/>
    </row>
    <row r="157" spans="2:14" x14ac:dyDescent="0.2">
      <c r="B157" s="15"/>
      <c r="E157" s="18"/>
      <c r="F157" s="18"/>
      <c r="I157" s="18"/>
      <c r="J157" s="18"/>
    </row>
    <row r="158" spans="2:14" x14ac:dyDescent="0.2">
      <c r="B158" s="15"/>
      <c r="E158" s="17"/>
      <c r="F158" s="17"/>
      <c r="G158" s="13"/>
      <c r="H158" s="13"/>
      <c r="I158" s="17"/>
      <c r="J158" s="17"/>
      <c r="K158" s="13"/>
      <c r="L158" s="13"/>
      <c r="M158" s="13"/>
      <c r="N158" s="13"/>
    </row>
    <row r="159" spans="2:14" x14ac:dyDescent="0.2">
      <c r="B159" s="16"/>
      <c r="E159" s="17"/>
      <c r="F159" s="17"/>
      <c r="G159" s="13"/>
      <c r="H159" s="13"/>
      <c r="I159" s="17"/>
      <c r="J159" s="17"/>
      <c r="K159" s="13"/>
      <c r="L159" s="13"/>
      <c r="M159" s="13"/>
      <c r="N159" s="13"/>
    </row>
    <row r="160" spans="2:14" x14ac:dyDescent="0.2">
      <c r="B160" s="16"/>
      <c r="E160" s="17"/>
      <c r="F160" s="17"/>
      <c r="G160" s="13"/>
      <c r="H160" s="13"/>
      <c r="I160" s="17"/>
      <c r="J160" s="17"/>
      <c r="K160" s="13"/>
      <c r="L160" s="13"/>
    </row>
    <row r="161" spans="2:14" x14ac:dyDescent="0.2">
      <c r="B161" s="15"/>
      <c r="E161" s="18"/>
      <c r="F161" s="18"/>
      <c r="I161" s="18"/>
      <c r="J161" s="18"/>
    </row>
    <row r="162" spans="2:14" x14ac:dyDescent="0.2">
      <c r="B162" s="15"/>
      <c r="E162" s="17"/>
      <c r="F162" s="17"/>
      <c r="G162" s="13"/>
      <c r="H162" s="13"/>
      <c r="I162" s="17"/>
      <c r="J162" s="17"/>
      <c r="K162" s="13"/>
      <c r="L162" s="13"/>
      <c r="M162" s="13"/>
      <c r="N162" s="13"/>
    </row>
    <row r="163" spans="2:14" x14ac:dyDescent="0.2">
      <c r="B163" s="16"/>
      <c r="E163" s="17"/>
      <c r="F163" s="17"/>
      <c r="G163" s="13"/>
      <c r="H163" s="13"/>
      <c r="I163" s="17"/>
      <c r="J163" s="17"/>
      <c r="K163" s="13"/>
      <c r="L163" s="13"/>
    </row>
    <row r="164" spans="2:14" x14ac:dyDescent="0.2">
      <c r="B164" s="16"/>
      <c r="E164" s="17"/>
      <c r="F164" s="17"/>
      <c r="G164" s="13"/>
      <c r="H164" s="13"/>
      <c r="I164" s="17"/>
      <c r="J164" s="17"/>
      <c r="K164" s="13"/>
      <c r="L164" s="13"/>
      <c r="M164" s="13"/>
      <c r="N164" s="13"/>
    </row>
    <row r="165" spans="2:14" x14ac:dyDescent="0.2">
      <c r="B165" s="15"/>
      <c r="E165" s="17"/>
      <c r="F165" s="17"/>
      <c r="G165" s="13"/>
      <c r="H165" s="13"/>
      <c r="I165" s="17"/>
      <c r="J165" s="17"/>
      <c r="K165" s="13"/>
      <c r="L165" s="13"/>
      <c r="M165" s="13"/>
      <c r="N165" s="13"/>
    </row>
    <row r="166" spans="2:14" x14ac:dyDescent="0.2">
      <c r="B166" s="16"/>
      <c r="E166" s="17"/>
      <c r="F166" s="17"/>
      <c r="G166" s="13"/>
      <c r="H166" s="13"/>
      <c r="I166" s="17"/>
      <c r="J166" s="17"/>
      <c r="K166" s="13"/>
      <c r="L166" s="13"/>
    </row>
    <row r="167" spans="2:14" x14ac:dyDescent="0.2">
      <c r="B167" s="15"/>
      <c r="E167" s="17"/>
      <c r="F167" s="17"/>
      <c r="G167" s="13"/>
      <c r="H167" s="13"/>
      <c r="I167" s="17"/>
      <c r="J167" s="17"/>
      <c r="K167" s="13"/>
      <c r="L167" s="13"/>
      <c r="M167" s="13"/>
      <c r="N167" s="13"/>
    </row>
    <row r="168" spans="2:14" x14ac:dyDescent="0.2">
      <c r="B168" s="15"/>
      <c r="E168" s="18"/>
      <c r="F168" s="18"/>
      <c r="I168" s="18"/>
      <c r="J168" s="18"/>
    </row>
    <row r="169" spans="2:14" x14ac:dyDescent="0.2">
      <c r="B169" s="16"/>
      <c r="E169" s="17"/>
      <c r="F169" s="17"/>
      <c r="G169" s="13"/>
      <c r="H169" s="13"/>
      <c r="I169" s="17"/>
      <c r="J169" s="17"/>
      <c r="K169" s="13"/>
      <c r="L169" s="13"/>
    </row>
    <row r="170" spans="2:14" x14ac:dyDescent="0.2">
      <c r="B170" s="15"/>
      <c r="E170" s="17"/>
      <c r="F170" s="17"/>
      <c r="G170" s="13"/>
      <c r="H170" s="13"/>
      <c r="I170" s="17"/>
      <c r="J170" s="17"/>
      <c r="K170" s="13"/>
      <c r="L170" s="13"/>
      <c r="M170" s="13"/>
      <c r="N170" s="13"/>
    </row>
    <row r="171" spans="2:14" x14ac:dyDescent="0.2">
      <c r="B171" s="15"/>
      <c r="E171" s="18"/>
      <c r="F171" s="18"/>
      <c r="I171" s="18"/>
      <c r="J171" s="18"/>
    </row>
    <row r="172" spans="2:14" x14ac:dyDescent="0.2">
      <c r="B172" s="15"/>
      <c r="E172" s="18"/>
      <c r="F172" s="18"/>
      <c r="I172" s="18"/>
      <c r="J172" s="18"/>
    </row>
    <row r="173" spans="2:14" x14ac:dyDescent="0.2">
      <c r="B173" s="15"/>
      <c r="E173" s="18"/>
      <c r="F173" s="18"/>
      <c r="I173" s="18"/>
      <c r="J173" s="18"/>
    </row>
    <row r="174" spans="2:14" x14ac:dyDescent="0.2">
      <c r="B174" s="15"/>
      <c r="E174" s="18"/>
      <c r="F174" s="18"/>
      <c r="I174" s="18"/>
      <c r="J174" s="18"/>
    </row>
    <row r="175" spans="2:14" x14ac:dyDescent="0.2">
      <c r="B175" s="15"/>
      <c r="E175" s="18"/>
      <c r="F175" s="18"/>
      <c r="I175" s="18"/>
      <c r="J175" s="18"/>
    </row>
    <row r="176" spans="2:14" x14ac:dyDescent="0.2">
      <c r="B176" s="15"/>
      <c r="E176" s="18"/>
      <c r="F176" s="18"/>
      <c r="I176" s="18"/>
      <c r="J176" s="18"/>
    </row>
    <row r="177" spans="2:14" x14ac:dyDescent="0.2">
      <c r="B177" s="15"/>
      <c r="E177" s="18"/>
      <c r="F177" s="18"/>
      <c r="I177" s="18"/>
      <c r="J177" s="18"/>
    </row>
    <row r="178" spans="2:14" x14ac:dyDescent="0.2">
      <c r="B178" s="15"/>
      <c r="E178" s="18"/>
      <c r="F178" s="18"/>
      <c r="I178" s="18"/>
      <c r="J178" s="18"/>
    </row>
    <row r="179" spans="2:14" x14ac:dyDescent="0.2">
      <c r="B179" s="15"/>
      <c r="E179" s="18"/>
      <c r="F179" s="18"/>
      <c r="I179" s="18"/>
      <c r="J179" s="18"/>
    </row>
    <row r="180" spans="2:14" x14ac:dyDescent="0.2">
      <c r="B180" s="15"/>
      <c r="E180" s="18"/>
      <c r="F180" s="18"/>
      <c r="I180" s="18"/>
      <c r="J180" s="18"/>
    </row>
    <row r="181" spans="2:14" x14ac:dyDescent="0.2">
      <c r="B181" s="15"/>
      <c r="E181" s="18"/>
      <c r="F181" s="18"/>
      <c r="I181" s="18"/>
      <c r="J181" s="18"/>
    </row>
    <row r="182" spans="2:14" x14ac:dyDescent="0.2">
      <c r="B182" s="15"/>
      <c r="E182" s="18"/>
      <c r="F182" s="18"/>
      <c r="I182" s="18"/>
      <c r="J182" s="18"/>
    </row>
    <row r="183" spans="2:14" x14ac:dyDescent="0.2">
      <c r="B183" s="15"/>
      <c r="E183" s="18"/>
      <c r="F183" s="18"/>
      <c r="I183" s="18"/>
      <c r="J183" s="18"/>
    </row>
    <row r="184" spans="2:14" x14ac:dyDescent="0.2">
      <c r="B184" s="15"/>
      <c r="E184" s="18"/>
      <c r="F184" s="18"/>
      <c r="I184" s="18"/>
      <c r="J184" s="18"/>
    </row>
    <row r="185" spans="2:14" x14ac:dyDescent="0.2">
      <c r="B185" s="15"/>
      <c r="E185" s="18"/>
      <c r="F185" s="18"/>
      <c r="I185" s="18"/>
      <c r="J185" s="18"/>
    </row>
    <row r="186" spans="2:14" x14ac:dyDescent="0.2">
      <c r="E186" s="18"/>
      <c r="F186" s="18"/>
      <c r="I186" s="18"/>
      <c r="J186" s="18"/>
    </row>
    <row r="187" spans="2:14" x14ac:dyDescent="0.2">
      <c r="B187" s="16"/>
      <c r="E187" s="17"/>
      <c r="F187" s="17"/>
      <c r="G187" s="13"/>
      <c r="H187" s="13"/>
      <c r="I187" s="17"/>
      <c r="J187" s="17"/>
      <c r="K187" s="13"/>
      <c r="L187" s="13"/>
    </row>
    <row r="188" spans="2:14" x14ac:dyDescent="0.2">
      <c r="B188" s="16"/>
      <c r="E188" s="17"/>
      <c r="F188" s="17"/>
      <c r="G188" s="13"/>
      <c r="H188" s="13"/>
      <c r="I188" s="17"/>
      <c r="J188" s="17"/>
      <c r="K188" s="13"/>
      <c r="L188" s="13"/>
    </row>
    <row r="189" spans="2:14" x14ac:dyDescent="0.2">
      <c r="B189" s="16"/>
      <c r="E189" s="17"/>
      <c r="F189" s="17"/>
      <c r="G189" s="13"/>
      <c r="H189" s="13"/>
      <c r="I189" s="17"/>
      <c r="J189" s="17"/>
      <c r="K189" s="13"/>
      <c r="L189" s="13"/>
    </row>
    <row r="190" spans="2:14" x14ac:dyDescent="0.2">
      <c r="B190" s="16"/>
      <c r="E190" s="17"/>
      <c r="F190" s="17"/>
      <c r="G190" s="13"/>
      <c r="H190" s="13"/>
      <c r="I190" s="17"/>
      <c r="J190" s="17"/>
      <c r="K190" s="13"/>
      <c r="L190" s="13"/>
    </row>
    <row r="191" spans="2:14" x14ac:dyDescent="0.2">
      <c r="B191" s="15"/>
    </row>
    <row r="192" spans="2:14" x14ac:dyDescent="0.2">
      <c r="E192" s="17"/>
      <c r="F192" s="17"/>
      <c r="G192" s="13"/>
      <c r="H192" s="13"/>
      <c r="I192" s="17"/>
      <c r="J192" s="17"/>
      <c r="K192" s="13"/>
      <c r="L192" s="13"/>
      <c r="M192" s="13"/>
      <c r="N192" s="13"/>
    </row>
    <row r="193" spans="2:14" x14ac:dyDescent="0.2">
      <c r="B193" s="16"/>
      <c r="E193" s="17"/>
      <c r="F193" s="17"/>
      <c r="G193" s="13"/>
      <c r="H193" s="13"/>
      <c r="I193" s="17"/>
      <c r="J193" s="17"/>
      <c r="K193" s="13"/>
      <c r="L193" s="13"/>
      <c r="M193" s="13"/>
      <c r="N193" s="13"/>
    </row>
    <row r="194" spans="2:14" x14ac:dyDescent="0.2">
      <c r="B194" s="16"/>
      <c r="E194" s="17"/>
      <c r="F194" s="17"/>
      <c r="G194" s="13"/>
      <c r="H194" s="13"/>
      <c r="I194" s="17"/>
      <c r="J194" s="17"/>
      <c r="K194" s="13"/>
      <c r="L194" s="13"/>
      <c r="M194" s="13"/>
      <c r="N194" s="13"/>
    </row>
    <row r="195" spans="2:14" x14ac:dyDescent="0.2">
      <c r="B195" s="16"/>
      <c r="E195" s="17"/>
      <c r="F195" s="17"/>
      <c r="G195" s="13"/>
      <c r="H195" s="13"/>
      <c r="I195" s="17"/>
      <c r="J195" s="17"/>
      <c r="K195" s="13"/>
      <c r="L195" s="13"/>
      <c r="M195" s="13"/>
      <c r="N195" s="13"/>
    </row>
    <row r="196" spans="2:14" x14ac:dyDescent="0.2">
      <c r="B196" s="16"/>
      <c r="E196" s="17"/>
      <c r="F196" s="17"/>
      <c r="G196" s="13"/>
      <c r="H196" s="13"/>
      <c r="I196" s="17"/>
      <c r="J196" s="17"/>
      <c r="K196" s="13"/>
      <c r="L196" s="13"/>
    </row>
    <row r="197" spans="2:14" x14ac:dyDescent="0.2">
      <c r="B197" s="15"/>
    </row>
    <row r="198" spans="2:14" x14ac:dyDescent="0.2">
      <c r="E198" s="17"/>
      <c r="F198" s="17"/>
      <c r="G198" s="13"/>
      <c r="H198" s="13"/>
      <c r="I198" s="17"/>
      <c r="J198" s="17"/>
      <c r="K198" s="13"/>
      <c r="L198" s="13"/>
      <c r="M198" s="13"/>
      <c r="N198" s="13"/>
    </row>
    <row r="199" spans="2:14" x14ac:dyDescent="0.2">
      <c r="B199" s="16"/>
      <c r="E199" s="17"/>
      <c r="F199" s="17"/>
      <c r="G199" s="13"/>
      <c r="H199" s="13"/>
      <c r="I199" s="17"/>
      <c r="J199" s="17"/>
      <c r="K199" s="13"/>
      <c r="L199" s="13"/>
      <c r="M199" s="13"/>
      <c r="N199" s="13"/>
    </row>
    <row r="200" spans="2:14" x14ac:dyDescent="0.2">
      <c r="B200" s="16"/>
      <c r="E200" s="17"/>
      <c r="F200" s="17"/>
      <c r="G200" s="13"/>
      <c r="H200" s="13"/>
      <c r="I200" s="17"/>
      <c r="J200" s="17"/>
      <c r="K200" s="13"/>
      <c r="L200" s="13"/>
      <c r="M200" s="13"/>
      <c r="N200" s="13"/>
    </row>
    <row r="201" spans="2:14" x14ac:dyDescent="0.2">
      <c r="B201" s="16"/>
      <c r="E201" s="17"/>
      <c r="F201" s="17"/>
      <c r="G201" s="13"/>
      <c r="H201" s="13"/>
      <c r="I201" s="17"/>
      <c r="J201" s="17"/>
      <c r="K201" s="13"/>
      <c r="L201" s="13"/>
      <c r="M201" s="13"/>
      <c r="N201" s="13"/>
    </row>
    <row r="202" spans="2:14" x14ac:dyDescent="0.2">
      <c r="B202" s="16"/>
      <c r="E202" s="17"/>
      <c r="F202" s="17"/>
      <c r="G202" s="13"/>
      <c r="H202" s="13"/>
      <c r="I202" s="17"/>
      <c r="J202" s="17"/>
      <c r="K202" s="13"/>
      <c r="L202" s="13"/>
    </row>
    <row r="203" spans="2:14" x14ac:dyDescent="0.2">
      <c r="B203" s="15"/>
    </row>
    <row r="204" spans="2:14" x14ac:dyDescent="0.2">
      <c r="E204" s="17"/>
      <c r="F204" s="17"/>
      <c r="G204" s="13"/>
      <c r="H204" s="13"/>
      <c r="I204" s="17"/>
      <c r="J204" s="17"/>
      <c r="K204" s="13"/>
      <c r="L204" s="13"/>
      <c r="M204" s="13"/>
      <c r="N204" s="13"/>
    </row>
    <row r="205" spans="2:14" x14ac:dyDescent="0.2">
      <c r="B205" s="16"/>
      <c r="E205" s="17"/>
      <c r="F205" s="17"/>
      <c r="G205" s="13"/>
      <c r="H205" s="13"/>
      <c r="I205" s="17"/>
      <c r="J205" s="17"/>
      <c r="K205" s="13"/>
      <c r="L205" s="13"/>
      <c r="M205" s="13"/>
      <c r="N205" s="13"/>
    </row>
    <row r="206" spans="2:14" x14ac:dyDescent="0.2">
      <c r="B206" s="16"/>
      <c r="E206" s="17"/>
      <c r="F206" s="17"/>
      <c r="G206" s="13"/>
      <c r="H206" s="13"/>
      <c r="I206" s="17"/>
      <c r="J206" s="17"/>
      <c r="K206" s="13"/>
      <c r="L206" s="13"/>
      <c r="M206" s="13"/>
      <c r="N206" s="13"/>
    </row>
    <row r="207" spans="2:14" x14ac:dyDescent="0.2">
      <c r="B207" s="16"/>
      <c r="E207" s="17"/>
      <c r="F207" s="17"/>
      <c r="G207" s="13"/>
      <c r="H207" s="13"/>
      <c r="I207" s="17"/>
      <c r="J207" s="17"/>
      <c r="K207" s="13"/>
      <c r="L207" s="13"/>
      <c r="M207" s="13"/>
      <c r="N207" s="13"/>
    </row>
    <row r="208" spans="2:14" x14ac:dyDescent="0.2">
      <c r="B208" s="16"/>
      <c r="E208" s="17"/>
      <c r="F208" s="17"/>
      <c r="G208" s="13"/>
      <c r="H208" s="13"/>
      <c r="I208" s="17"/>
      <c r="J208" s="17"/>
      <c r="K208" s="13"/>
      <c r="L208" s="13"/>
    </row>
    <row r="209" spans="2:14" x14ac:dyDescent="0.2">
      <c r="B209" s="15"/>
    </row>
    <row r="210" spans="2:14" x14ac:dyDescent="0.2">
      <c r="E210" s="17"/>
      <c r="F210" s="17"/>
      <c r="G210" s="13"/>
      <c r="H210" s="13"/>
      <c r="I210" s="17"/>
      <c r="J210" s="17"/>
      <c r="K210" s="13"/>
      <c r="L210" s="13"/>
      <c r="M210" s="13"/>
      <c r="N210" s="13"/>
    </row>
    <row r="211" spans="2:14" x14ac:dyDescent="0.2">
      <c r="B211" s="16"/>
      <c r="E211" s="17"/>
      <c r="F211" s="17"/>
      <c r="G211" s="13"/>
      <c r="H211" s="13"/>
      <c r="I211" s="17"/>
      <c r="J211" s="17"/>
      <c r="K211" s="13"/>
      <c r="L211" s="13"/>
      <c r="M211" s="13"/>
      <c r="N211" s="13"/>
    </row>
    <row r="212" spans="2:14" x14ac:dyDescent="0.2">
      <c r="B212" s="16"/>
      <c r="E212" s="17"/>
      <c r="F212" s="17"/>
      <c r="G212" s="13"/>
      <c r="H212" s="13"/>
      <c r="I212" s="17"/>
      <c r="J212" s="17"/>
      <c r="K212" s="13"/>
      <c r="L212" s="13"/>
      <c r="M212" s="13"/>
      <c r="N212" s="13"/>
    </row>
    <row r="213" spans="2:14" x14ac:dyDescent="0.2">
      <c r="B213" s="16"/>
      <c r="E213" s="17"/>
      <c r="F213" s="17"/>
      <c r="G213" s="13"/>
      <c r="H213" s="13"/>
      <c r="I213" s="17"/>
      <c r="J213" s="17"/>
      <c r="K213" s="13"/>
      <c r="L213" s="13"/>
      <c r="M213" s="13"/>
      <c r="N213" s="13"/>
    </row>
    <row r="214" spans="2:14" x14ac:dyDescent="0.2">
      <c r="B214" s="16"/>
      <c r="E214" s="17"/>
      <c r="F214" s="17"/>
      <c r="G214" s="13"/>
      <c r="H214" s="13"/>
      <c r="I214" s="17"/>
      <c r="J214" s="17"/>
      <c r="K214" s="13"/>
      <c r="L214" s="13"/>
    </row>
    <row r="215" spans="2:14" x14ac:dyDescent="0.2">
      <c r="B215" s="15"/>
    </row>
    <row r="216" spans="2:14" x14ac:dyDescent="0.2">
      <c r="E216" s="17"/>
      <c r="F216" s="17"/>
      <c r="G216" s="13"/>
      <c r="H216" s="13"/>
      <c r="I216" s="17"/>
      <c r="J216" s="17"/>
      <c r="K216" s="13"/>
      <c r="L216" s="13"/>
      <c r="M216" s="13"/>
      <c r="N216" s="13"/>
    </row>
    <row r="217" spans="2:14" x14ac:dyDescent="0.2">
      <c r="B217" s="16"/>
      <c r="E217" s="17"/>
      <c r="F217" s="17"/>
      <c r="G217" s="13"/>
      <c r="H217" s="13"/>
      <c r="I217" s="17"/>
      <c r="J217" s="17"/>
      <c r="K217" s="13"/>
      <c r="L217" s="13"/>
      <c r="M217" s="13"/>
      <c r="N217" s="13"/>
    </row>
    <row r="218" spans="2:14" x14ac:dyDescent="0.2">
      <c r="B218" s="16"/>
      <c r="E218" s="17"/>
      <c r="F218" s="17"/>
      <c r="G218" s="13"/>
      <c r="H218" s="13"/>
      <c r="I218" s="17"/>
      <c r="J218" s="17"/>
      <c r="K218" s="13"/>
      <c r="L218" s="13"/>
      <c r="M218" s="13"/>
      <c r="N218" s="13"/>
    </row>
    <row r="219" spans="2:14" x14ac:dyDescent="0.2">
      <c r="B219" s="16"/>
      <c r="E219" s="17"/>
      <c r="F219" s="17"/>
      <c r="G219" s="13"/>
      <c r="H219" s="13"/>
      <c r="I219" s="17"/>
      <c r="J219" s="17"/>
      <c r="K219" s="13"/>
      <c r="L219" s="13"/>
      <c r="M219" s="13"/>
      <c r="N219" s="13"/>
    </row>
    <row r="220" spans="2:14" x14ac:dyDescent="0.2">
      <c r="B220" s="16"/>
      <c r="E220" s="17"/>
      <c r="F220" s="17"/>
      <c r="G220" s="13"/>
      <c r="H220" s="13"/>
      <c r="I220" s="17"/>
      <c r="J220" s="17"/>
      <c r="K220" s="13"/>
      <c r="L220" s="13"/>
    </row>
    <row r="221" spans="2:14" x14ac:dyDescent="0.2">
      <c r="B221" s="15"/>
    </row>
    <row r="222" spans="2:14" x14ac:dyDescent="0.2">
      <c r="E222" s="17"/>
      <c r="F222" s="17"/>
      <c r="G222" s="13"/>
      <c r="H222" s="13"/>
      <c r="I222" s="17"/>
      <c r="J222" s="17"/>
      <c r="K222" s="13"/>
      <c r="L222" s="13"/>
      <c r="M222" s="13"/>
      <c r="N222" s="13"/>
    </row>
    <row r="223" spans="2:14" x14ac:dyDescent="0.2">
      <c r="B223" s="16"/>
      <c r="E223" s="17"/>
      <c r="F223" s="17"/>
      <c r="G223" s="13"/>
      <c r="H223" s="13"/>
      <c r="I223" s="17"/>
      <c r="J223" s="17"/>
      <c r="K223" s="13"/>
      <c r="L223" s="13"/>
      <c r="M223" s="13"/>
      <c r="N223" s="13"/>
    </row>
    <row r="224" spans="2:14" x14ac:dyDescent="0.2">
      <c r="B224" s="16"/>
      <c r="E224" s="17"/>
      <c r="F224" s="17"/>
      <c r="G224" s="13"/>
      <c r="H224" s="13"/>
      <c r="I224" s="17"/>
      <c r="J224" s="17"/>
      <c r="K224" s="13"/>
      <c r="L224" s="13"/>
      <c r="M224" s="13"/>
      <c r="N224" s="13"/>
    </row>
    <row r="225" spans="2:14" x14ac:dyDescent="0.2">
      <c r="B225" s="16"/>
      <c r="E225" s="17"/>
      <c r="F225" s="17"/>
      <c r="G225" s="13"/>
      <c r="H225" s="13"/>
      <c r="I225" s="17"/>
      <c r="J225" s="17"/>
      <c r="K225" s="13"/>
      <c r="L225" s="13"/>
      <c r="M225" s="13"/>
      <c r="N225" s="13"/>
    </row>
    <row r="226" spans="2:14" x14ac:dyDescent="0.2">
      <c r="B226" s="16"/>
      <c r="E226" s="17"/>
      <c r="F226" s="17"/>
      <c r="G226" s="13"/>
      <c r="H226" s="13"/>
      <c r="I226" s="17"/>
      <c r="J226" s="17"/>
      <c r="K226" s="13"/>
      <c r="L226" s="13"/>
    </row>
    <row r="227" spans="2:14" x14ac:dyDescent="0.2">
      <c r="B227" s="15"/>
    </row>
    <row r="228" spans="2:14" x14ac:dyDescent="0.2">
      <c r="E228" s="17"/>
      <c r="F228" s="17"/>
      <c r="G228" s="13"/>
      <c r="H228" s="13"/>
      <c r="I228" s="17"/>
      <c r="J228" s="17"/>
      <c r="K228" s="13"/>
      <c r="L228" s="13"/>
      <c r="M228" s="13"/>
      <c r="N228" s="13"/>
    </row>
    <row r="229" spans="2:14" x14ac:dyDescent="0.2">
      <c r="B229" s="16"/>
      <c r="E229" s="17"/>
      <c r="F229" s="17"/>
      <c r="G229" s="13"/>
      <c r="H229" s="13"/>
      <c r="I229" s="17"/>
      <c r="J229" s="17"/>
      <c r="K229" s="13"/>
      <c r="L229" s="13"/>
      <c r="M229" s="13"/>
      <c r="N229" s="13"/>
    </row>
    <row r="230" spans="2:14" x14ac:dyDescent="0.2">
      <c r="B230" s="16"/>
      <c r="E230" s="17"/>
      <c r="F230" s="17"/>
      <c r="G230" s="13"/>
      <c r="H230" s="13"/>
      <c r="I230" s="17"/>
      <c r="J230" s="17"/>
      <c r="K230" s="13"/>
      <c r="L230" s="13"/>
      <c r="M230" s="13"/>
      <c r="N230" s="13"/>
    </row>
    <row r="231" spans="2:14" x14ac:dyDescent="0.2">
      <c r="B231" s="16"/>
      <c r="E231" s="17"/>
      <c r="F231" s="17"/>
      <c r="G231" s="13"/>
      <c r="H231" s="13"/>
      <c r="I231" s="17"/>
      <c r="J231" s="17"/>
      <c r="K231" s="13"/>
      <c r="L231" s="13"/>
      <c r="M231" s="13"/>
      <c r="N231" s="13"/>
    </row>
    <row r="232" spans="2:14" x14ac:dyDescent="0.2">
      <c r="B232" s="16"/>
      <c r="E232" s="17"/>
      <c r="F232" s="17"/>
      <c r="G232" s="13"/>
      <c r="H232" s="13"/>
      <c r="I232" s="17"/>
      <c r="J232" s="17"/>
      <c r="K232" s="13"/>
      <c r="L232" s="13"/>
    </row>
    <row r="233" spans="2:14" x14ac:dyDescent="0.2">
      <c r="B233" s="15"/>
    </row>
    <row r="234" spans="2:14" x14ac:dyDescent="0.2">
      <c r="E234" s="17"/>
      <c r="F234" s="17"/>
      <c r="G234" s="13"/>
      <c r="H234" s="13"/>
      <c r="I234" s="17"/>
      <c r="J234" s="17"/>
      <c r="K234" s="13"/>
      <c r="L234" s="13"/>
      <c r="M234" s="13"/>
      <c r="N234" s="13"/>
    </row>
    <row r="235" spans="2:14" x14ac:dyDescent="0.2">
      <c r="B235" s="16"/>
      <c r="E235" s="17"/>
      <c r="F235" s="17"/>
      <c r="G235" s="13"/>
      <c r="H235" s="13"/>
      <c r="I235" s="17"/>
      <c r="J235" s="17"/>
      <c r="K235" s="13"/>
      <c r="L235" s="13"/>
      <c r="M235" s="13"/>
      <c r="N235" s="13"/>
    </row>
    <row r="236" spans="2:14" x14ac:dyDescent="0.2">
      <c r="B236" s="16"/>
      <c r="E236" s="17"/>
      <c r="F236" s="17"/>
      <c r="G236" s="13"/>
      <c r="H236" s="13"/>
      <c r="I236" s="17"/>
      <c r="J236" s="17"/>
      <c r="K236" s="13"/>
      <c r="L236" s="13"/>
      <c r="M236" s="13"/>
      <c r="N236" s="13"/>
    </row>
    <row r="237" spans="2:14" x14ac:dyDescent="0.2">
      <c r="B237" s="16"/>
      <c r="E237" s="17"/>
      <c r="F237" s="17"/>
      <c r="G237" s="13"/>
      <c r="H237" s="13"/>
      <c r="I237" s="17"/>
      <c r="J237" s="17"/>
      <c r="K237" s="13"/>
      <c r="L237" s="13"/>
      <c r="M237" s="13"/>
      <c r="N237" s="13"/>
    </row>
    <row r="238" spans="2:14" x14ac:dyDescent="0.2">
      <c r="B238" s="16"/>
      <c r="E238" s="17"/>
      <c r="F238" s="17"/>
      <c r="G238" s="13"/>
      <c r="H238" s="13"/>
      <c r="I238" s="17"/>
      <c r="J238" s="17"/>
      <c r="K238" s="13"/>
      <c r="L238" s="13"/>
    </row>
    <row r="239" spans="2:14" x14ac:dyDescent="0.2">
      <c r="B239" s="16"/>
      <c r="E239" s="13"/>
      <c r="F239" s="13"/>
      <c r="G239" s="13"/>
      <c r="H239" s="13"/>
      <c r="I239" s="13"/>
      <c r="J239" s="13"/>
      <c r="K239" s="13"/>
      <c r="L239" s="13"/>
    </row>
    <row r="240" spans="2:14" x14ac:dyDescent="0.2">
      <c r="B240" s="16"/>
      <c r="E240" s="17"/>
      <c r="F240" s="17"/>
      <c r="G240" s="13"/>
      <c r="H240" s="13"/>
      <c r="I240" s="17"/>
      <c r="J240" s="17"/>
      <c r="K240" s="13"/>
      <c r="L240" s="13"/>
      <c r="M240" s="13"/>
      <c r="N240" s="13"/>
    </row>
    <row r="241" spans="2:14" x14ac:dyDescent="0.2">
      <c r="B241" s="15"/>
      <c r="E241" s="17"/>
      <c r="F241" s="17"/>
      <c r="G241" s="13"/>
      <c r="H241" s="13"/>
      <c r="I241" s="17"/>
      <c r="J241" s="17"/>
      <c r="K241" s="13"/>
      <c r="L241" s="13"/>
      <c r="M241" s="13"/>
      <c r="N241" s="13"/>
    </row>
    <row r="242" spans="2:14" x14ac:dyDescent="0.2">
      <c r="E242" s="17"/>
      <c r="F242" s="17"/>
      <c r="G242" s="13"/>
      <c r="H242" s="13"/>
      <c r="I242" s="17"/>
      <c r="J242" s="17"/>
      <c r="K242" s="13"/>
      <c r="L242" s="13"/>
      <c r="M242" s="13"/>
      <c r="N242" s="13"/>
    </row>
    <row r="243" spans="2:14" x14ac:dyDescent="0.2">
      <c r="B243" s="16"/>
      <c r="E243" s="17"/>
      <c r="F243" s="17"/>
      <c r="G243" s="13"/>
      <c r="H243" s="13"/>
      <c r="I243" s="17"/>
      <c r="J243" s="17"/>
      <c r="K243" s="13"/>
      <c r="L243" s="13"/>
      <c r="M243" s="13"/>
      <c r="N243" s="13"/>
    </row>
    <row r="244" spans="2:14" x14ac:dyDescent="0.2">
      <c r="B244" s="16"/>
      <c r="E244" s="17"/>
      <c r="F244" s="17"/>
      <c r="G244" s="13"/>
      <c r="H244" s="13"/>
      <c r="I244" s="17"/>
      <c r="J244" s="17"/>
      <c r="K244" s="13"/>
      <c r="L244" s="13"/>
      <c r="M244" s="13"/>
      <c r="N244" s="13"/>
    </row>
    <row r="245" spans="2:14" x14ac:dyDescent="0.2">
      <c r="B245" s="16"/>
      <c r="E245" s="17"/>
      <c r="F245" s="17"/>
      <c r="G245" s="13"/>
      <c r="H245" s="13"/>
      <c r="I245" s="17"/>
      <c r="J245" s="17"/>
      <c r="K245" s="13"/>
      <c r="L245" s="13"/>
      <c r="M245" s="13"/>
      <c r="N245" s="13"/>
    </row>
    <row r="246" spans="2:14" x14ac:dyDescent="0.2">
      <c r="B246" s="16"/>
      <c r="E246" s="17"/>
      <c r="F246" s="17"/>
      <c r="G246" s="13"/>
      <c r="H246" s="13"/>
      <c r="I246" s="17"/>
      <c r="J246" s="17"/>
      <c r="K246" s="13"/>
      <c r="L246" s="13"/>
    </row>
    <row r="247" spans="2:14" x14ac:dyDescent="0.2">
      <c r="B247" s="16"/>
      <c r="E247" s="17"/>
      <c r="F247" s="17"/>
      <c r="G247" s="13"/>
      <c r="H247" s="13"/>
      <c r="I247" s="17"/>
      <c r="J247" s="17"/>
      <c r="K247" s="13"/>
      <c r="L247" s="13"/>
    </row>
    <row r="248" spans="2:14" x14ac:dyDescent="0.2">
      <c r="B248" s="16"/>
      <c r="E248" s="17"/>
      <c r="F248" s="17"/>
      <c r="G248" s="13"/>
      <c r="H248" s="13"/>
      <c r="I248" s="17"/>
      <c r="J248" s="17"/>
      <c r="K248" s="13"/>
      <c r="L248" s="13"/>
    </row>
    <row r="249" spans="2:14" x14ac:dyDescent="0.2">
      <c r="B249" s="15"/>
      <c r="E249" s="18"/>
      <c r="F249" s="18"/>
      <c r="I249" s="18"/>
      <c r="J249" s="18"/>
    </row>
    <row r="250" spans="2:14" x14ac:dyDescent="0.2">
      <c r="B250" s="15"/>
      <c r="E250" s="18"/>
      <c r="F250" s="18"/>
      <c r="I250" s="18"/>
      <c r="J250" s="18"/>
    </row>
    <row r="251" spans="2:14" x14ac:dyDescent="0.2">
      <c r="B251" s="15"/>
      <c r="E251" s="18"/>
      <c r="F251" s="18"/>
      <c r="I251" s="18"/>
      <c r="J251" s="18"/>
    </row>
    <row r="252" spans="2:14" x14ac:dyDescent="0.2">
      <c r="B252" s="15"/>
      <c r="E252" s="18"/>
      <c r="F252" s="18"/>
      <c r="I252" s="18"/>
      <c r="J252" s="18"/>
    </row>
    <row r="253" spans="2:14" x14ac:dyDescent="0.2">
      <c r="B253" s="15"/>
      <c r="E253" s="18"/>
      <c r="F253" s="18"/>
      <c r="I253" s="18"/>
      <c r="J253" s="18"/>
    </row>
    <row r="254" spans="2:14" x14ac:dyDescent="0.2">
      <c r="B254" s="15"/>
      <c r="E254" s="18"/>
      <c r="F254" s="18"/>
      <c r="I254" s="18"/>
      <c r="J254" s="18"/>
    </row>
    <row r="255" spans="2:14" x14ac:dyDescent="0.2">
      <c r="B255" s="15"/>
      <c r="E255" s="18"/>
      <c r="F255" s="18"/>
      <c r="I255" s="18"/>
      <c r="J255" s="18"/>
    </row>
    <row r="256" spans="2:14" x14ac:dyDescent="0.2">
      <c r="B256" s="15"/>
      <c r="E256" s="18"/>
      <c r="F256" s="18"/>
      <c r="I256" s="18"/>
      <c r="J256" s="18"/>
    </row>
    <row r="257" spans="2:14" x14ac:dyDescent="0.2">
      <c r="B257" s="15"/>
      <c r="E257" s="18"/>
      <c r="F257" s="18"/>
      <c r="I257" s="18"/>
      <c r="J257" s="18"/>
    </row>
    <row r="258" spans="2:14" x14ac:dyDescent="0.2">
      <c r="B258" s="15"/>
      <c r="E258" s="18"/>
      <c r="F258" s="18"/>
      <c r="I258" s="18"/>
      <c r="J258" s="18"/>
    </row>
    <row r="259" spans="2:14" x14ac:dyDescent="0.2">
      <c r="B259" s="15"/>
      <c r="E259" s="17"/>
      <c r="F259" s="17"/>
      <c r="G259" s="13"/>
      <c r="H259" s="13"/>
      <c r="I259" s="17"/>
      <c r="J259" s="17"/>
      <c r="K259" s="13"/>
      <c r="L259" s="13"/>
      <c r="M259" s="13"/>
      <c r="N259" s="13"/>
    </row>
    <row r="260" spans="2:14" x14ac:dyDescent="0.2">
      <c r="B260" s="15"/>
      <c r="E260" s="18"/>
      <c r="F260" s="18"/>
      <c r="I260" s="18"/>
      <c r="J260" s="18"/>
    </row>
    <row r="261" spans="2:14" x14ac:dyDescent="0.2">
      <c r="B261" s="15"/>
      <c r="E261" s="18"/>
      <c r="F261" s="18"/>
      <c r="I261" s="18"/>
      <c r="J261" s="18"/>
    </row>
    <row r="262" spans="2:14" x14ac:dyDescent="0.2">
      <c r="B262" s="16"/>
      <c r="E262" s="17"/>
      <c r="F262" s="17"/>
      <c r="G262" s="13"/>
      <c r="H262" s="13"/>
      <c r="I262" s="17"/>
      <c r="J262" s="17"/>
      <c r="K262" s="13"/>
      <c r="L262" s="13"/>
    </row>
    <row r="263" spans="2:14" x14ac:dyDescent="0.2">
      <c r="B263" s="15"/>
      <c r="E263" s="18"/>
      <c r="F263" s="18"/>
      <c r="I263" s="18"/>
      <c r="J263" s="18"/>
    </row>
    <row r="264" spans="2:14" x14ac:dyDescent="0.2">
      <c r="B264" s="15"/>
      <c r="E264" s="18"/>
      <c r="F264" s="18"/>
      <c r="I264" s="18"/>
      <c r="J264" s="18"/>
    </row>
    <row r="265" spans="2:14" x14ac:dyDescent="0.2">
      <c r="B265" s="15"/>
      <c r="E265" s="18"/>
      <c r="F265" s="18"/>
      <c r="I265" s="18"/>
      <c r="J265" s="18"/>
    </row>
    <row r="266" spans="2:14" x14ac:dyDescent="0.2">
      <c r="B266" s="15"/>
      <c r="E266" s="18"/>
      <c r="F266" s="18"/>
      <c r="I266" s="18"/>
      <c r="J266" s="18"/>
    </row>
    <row r="267" spans="2:14" x14ac:dyDescent="0.2">
      <c r="B267" s="15"/>
      <c r="E267" s="18"/>
      <c r="F267" s="18"/>
      <c r="I267" s="18"/>
      <c r="J267" s="18"/>
    </row>
    <row r="268" spans="2:14" x14ac:dyDescent="0.2">
      <c r="B268" s="15"/>
      <c r="E268" s="18"/>
      <c r="F268" s="18"/>
      <c r="I268" s="18"/>
      <c r="J268" s="18"/>
    </row>
    <row r="269" spans="2:14" x14ac:dyDescent="0.2">
      <c r="B269" s="15"/>
      <c r="E269" s="18"/>
      <c r="F269" s="18"/>
      <c r="I269" s="18"/>
      <c r="J269" s="18"/>
    </row>
    <row r="270" spans="2:14" x14ac:dyDescent="0.2">
      <c r="B270" s="15"/>
      <c r="E270" s="18"/>
      <c r="F270" s="18"/>
      <c r="I270" s="18"/>
      <c r="J270" s="18"/>
    </row>
    <row r="271" spans="2:14" x14ac:dyDescent="0.2">
      <c r="B271" s="15"/>
      <c r="E271" s="17"/>
      <c r="F271" s="17"/>
      <c r="G271" s="13"/>
      <c r="H271" s="13"/>
      <c r="I271" s="17"/>
      <c r="J271" s="17"/>
      <c r="K271" s="13"/>
      <c r="L271" s="13"/>
      <c r="M271" s="13"/>
      <c r="N271" s="13"/>
    </row>
    <row r="272" spans="2:14" x14ac:dyDescent="0.2">
      <c r="B272" s="15"/>
      <c r="E272" s="17"/>
      <c r="F272" s="17"/>
      <c r="G272" s="13"/>
      <c r="H272" s="13"/>
      <c r="I272" s="17"/>
      <c r="J272" s="17"/>
      <c r="K272" s="13"/>
      <c r="L272" s="13"/>
      <c r="M272" s="13"/>
      <c r="N272" s="13"/>
    </row>
    <row r="273" spans="2:14" x14ac:dyDescent="0.2">
      <c r="B273" s="15"/>
      <c r="E273" s="18"/>
      <c r="F273" s="18"/>
      <c r="I273" s="18"/>
      <c r="J273" s="18"/>
    </row>
    <row r="274" spans="2:14" x14ac:dyDescent="0.2">
      <c r="B274" s="15"/>
      <c r="E274" s="18"/>
      <c r="F274" s="18"/>
      <c r="I274" s="18"/>
      <c r="J274" s="18"/>
    </row>
    <row r="275" spans="2:14" x14ac:dyDescent="0.2">
      <c r="B275" s="15"/>
      <c r="E275" s="17"/>
      <c r="F275" s="17"/>
      <c r="G275" s="13"/>
      <c r="H275" s="13"/>
      <c r="I275" s="17"/>
      <c r="J275" s="17"/>
      <c r="K275" s="13"/>
      <c r="L275" s="13"/>
      <c r="M275" s="13"/>
      <c r="N275" s="13"/>
    </row>
    <row r="276" spans="2:14" x14ac:dyDescent="0.2">
      <c r="B276" s="15"/>
      <c r="E276" s="18"/>
      <c r="F276" s="18"/>
      <c r="I276" s="18"/>
      <c r="J276" s="18"/>
    </row>
    <row r="277" spans="2:14" x14ac:dyDescent="0.2">
      <c r="B277" s="15"/>
      <c r="E277" s="18"/>
      <c r="F277" s="18"/>
      <c r="I277" s="18"/>
      <c r="J277" s="18"/>
    </row>
    <row r="278" spans="2:14" x14ac:dyDescent="0.2">
      <c r="B278" s="15"/>
      <c r="E278" s="18"/>
      <c r="F278" s="18"/>
      <c r="I278" s="18"/>
      <c r="J278" s="18"/>
    </row>
    <row r="279" spans="2:14" x14ac:dyDescent="0.2">
      <c r="B279" s="15"/>
      <c r="E279" s="18"/>
      <c r="F279" s="18"/>
      <c r="I279" s="18"/>
      <c r="J279" s="18"/>
    </row>
    <row r="280" spans="2:14" x14ac:dyDescent="0.2">
      <c r="B280" s="16"/>
      <c r="E280" s="17"/>
      <c r="F280" s="17"/>
      <c r="G280" s="13"/>
      <c r="H280" s="13"/>
      <c r="I280" s="17"/>
      <c r="J280" s="17"/>
      <c r="K280" s="13"/>
      <c r="L280" s="13"/>
      <c r="M280" s="13"/>
      <c r="N280" s="13"/>
    </row>
    <row r="281" spans="2:14" x14ac:dyDescent="0.2">
      <c r="B281" s="16"/>
      <c r="E281" s="17"/>
      <c r="F281" s="17"/>
      <c r="G281" s="13"/>
      <c r="H281" s="13"/>
      <c r="I281" s="17"/>
      <c r="J281" s="17"/>
      <c r="K281" s="13"/>
      <c r="L281" s="13"/>
      <c r="M281" s="13"/>
      <c r="N281" s="13"/>
    </row>
    <row r="282" spans="2:14" x14ac:dyDescent="0.2">
      <c r="B282" s="15"/>
      <c r="E282" s="18"/>
      <c r="F282" s="18"/>
      <c r="I282" s="18"/>
      <c r="J282" s="18"/>
    </row>
    <row r="283" spans="2:14" x14ac:dyDescent="0.2">
      <c r="B283" s="15"/>
      <c r="E283" s="18"/>
      <c r="F283" s="18"/>
      <c r="I283" s="18"/>
      <c r="J283" s="18"/>
    </row>
    <row r="284" spans="2:14" x14ac:dyDescent="0.2">
      <c r="B284" s="16"/>
      <c r="E284" s="17"/>
      <c r="F284" s="17"/>
      <c r="G284" s="13"/>
      <c r="H284" s="13"/>
      <c r="I284" s="17"/>
      <c r="J284" s="17"/>
      <c r="K284" s="13"/>
      <c r="L284" s="13"/>
    </row>
    <row r="285" spans="2:14" x14ac:dyDescent="0.2">
      <c r="B285" s="15"/>
      <c r="E285" s="18"/>
      <c r="F285" s="18"/>
      <c r="I285" s="18"/>
      <c r="J285" s="18"/>
    </row>
    <row r="286" spans="2:14" x14ac:dyDescent="0.2">
      <c r="B286" s="15"/>
      <c r="E286" s="18"/>
      <c r="F286" s="18"/>
      <c r="I286" s="18"/>
      <c r="J286" s="18"/>
    </row>
    <row r="287" spans="2:14" x14ac:dyDescent="0.2">
      <c r="B287" s="15"/>
      <c r="E287" s="18"/>
      <c r="F287" s="18"/>
      <c r="I287" s="18"/>
      <c r="J287" s="18"/>
    </row>
    <row r="288" spans="2:14" x14ac:dyDescent="0.2">
      <c r="B288" s="15"/>
      <c r="E288" s="18"/>
      <c r="F288" s="18"/>
      <c r="I288" s="18"/>
      <c r="J288" s="18"/>
    </row>
    <row r="289" spans="2:14" x14ac:dyDescent="0.2">
      <c r="B289" s="16"/>
      <c r="E289" s="17"/>
      <c r="F289" s="17"/>
      <c r="G289" s="13"/>
      <c r="H289" s="13"/>
      <c r="I289" s="17"/>
      <c r="J289" s="17"/>
      <c r="K289" s="13"/>
      <c r="L289" s="13"/>
    </row>
    <row r="290" spans="2:14" x14ac:dyDescent="0.2">
      <c r="B290" s="16"/>
      <c r="E290" s="17"/>
      <c r="F290" s="17"/>
      <c r="G290" s="13"/>
      <c r="H290" s="13"/>
      <c r="I290" s="17"/>
      <c r="J290" s="17"/>
      <c r="K290" s="13"/>
      <c r="L290" s="13"/>
    </row>
    <row r="291" spans="2:14" x14ac:dyDescent="0.2">
      <c r="B291" s="15"/>
      <c r="E291" s="18"/>
      <c r="F291" s="18"/>
      <c r="I291" s="18"/>
      <c r="J291" s="18"/>
    </row>
    <row r="292" spans="2:14" x14ac:dyDescent="0.2">
      <c r="B292" s="15"/>
      <c r="E292" s="18"/>
      <c r="F292" s="18"/>
      <c r="I292" s="18"/>
      <c r="J292" s="18"/>
    </row>
    <row r="293" spans="2:14" x14ac:dyDescent="0.2">
      <c r="B293" s="15"/>
      <c r="E293" s="18"/>
      <c r="F293" s="18"/>
      <c r="I293" s="18"/>
      <c r="J293" s="18"/>
    </row>
    <row r="294" spans="2:14" x14ac:dyDescent="0.2">
      <c r="B294" s="15"/>
      <c r="E294" s="18"/>
      <c r="F294" s="18"/>
      <c r="I294" s="18"/>
      <c r="J294" s="18"/>
    </row>
    <row r="295" spans="2:14" x14ac:dyDescent="0.2">
      <c r="B295" s="15"/>
      <c r="E295" s="18"/>
      <c r="F295" s="18"/>
      <c r="I295" s="18"/>
      <c r="J295" s="18"/>
    </row>
    <row r="296" spans="2:14" x14ac:dyDescent="0.2">
      <c r="B296" s="15"/>
      <c r="E296" s="18"/>
      <c r="F296" s="18"/>
      <c r="I296" s="18"/>
      <c r="J296" s="18"/>
    </row>
    <row r="297" spans="2:14" x14ac:dyDescent="0.2">
      <c r="B297" s="15"/>
      <c r="E297" s="17"/>
      <c r="F297" s="17"/>
      <c r="G297" s="13"/>
      <c r="H297" s="13"/>
      <c r="I297" s="17"/>
      <c r="J297" s="17"/>
      <c r="K297" s="13"/>
      <c r="L297" s="13"/>
      <c r="M297" s="13"/>
      <c r="N297" s="13"/>
    </row>
    <row r="298" spans="2:14" x14ac:dyDescent="0.2">
      <c r="B298" s="15"/>
      <c r="E298" s="18"/>
      <c r="F298" s="18"/>
      <c r="I298" s="18"/>
      <c r="J298" s="18"/>
    </row>
    <row r="299" spans="2:14" x14ac:dyDescent="0.2">
      <c r="B299" s="15"/>
      <c r="E299" s="18"/>
      <c r="F299" s="18"/>
      <c r="I299" s="18"/>
      <c r="J299" s="18"/>
    </row>
    <row r="300" spans="2:14" x14ac:dyDescent="0.2">
      <c r="B300" s="15"/>
      <c r="E300" s="18"/>
      <c r="F300" s="18"/>
      <c r="I300" s="18"/>
      <c r="J300" s="18"/>
    </row>
    <row r="301" spans="2:14" x14ac:dyDescent="0.2">
      <c r="B301" s="15"/>
      <c r="E301" s="18"/>
      <c r="F301" s="18"/>
      <c r="I301" s="18"/>
      <c r="J301" s="18"/>
    </row>
    <row r="302" spans="2:14" x14ac:dyDescent="0.2">
      <c r="B302" s="15"/>
      <c r="E302" s="18"/>
      <c r="F302" s="18"/>
      <c r="I302" s="18"/>
      <c r="J302" s="18"/>
    </row>
    <row r="303" spans="2:14" x14ac:dyDescent="0.2">
      <c r="B303" s="15"/>
      <c r="E303" s="18"/>
      <c r="F303" s="18"/>
      <c r="I303" s="18"/>
      <c r="J303" s="18"/>
    </row>
    <row r="304" spans="2:14" x14ac:dyDescent="0.2">
      <c r="B304" s="15"/>
      <c r="E304" s="18"/>
      <c r="F304" s="18"/>
      <c r="I304" s="18"/>
      <c r="J304" s="18"/>
    </row>
    <row r="305" spans="2:14" x14ac:dyDescent="0.2">
      <c r="B305" s="15"/>
      <c r="E305" s="18"/>
      <c r="F305" s="18"/>
      <c r="I305" s="18"/>
      <c r="J305" s="18"/>
    </row>
    <row r="306" spans="2:14" x14ac:dyDescent="0.2">
      <c r="B306" s="16"/>
      <c r="E306" s="17"/>
      <c r="F306" s="17"/>
      <c r="G306" s="13"/>
      <c r="H306" s="13"/>
      <c r="I306" s="17"/>
      <c r="J306" s="17"/>
      <c r="K306" s="13"/>
      <c r="L306" s="13"/>
    </row>
    <row r="307" spans="2:14" x14ac:dyDescent="0.2">
      <c r="B307" s="15"/>
      <c r="E307" s="18"/>
      <c r="F307" s="18"/>
      <c r="I307" s="18"/>
      <c r="J307" s="18"/>
    </row>
    <row r="308" spans="2:14" x14ac:dyDescent="0.2">
      <c r="B308" s="15"/>
      <c r="E308" s="18"/>
      <c r="F308" s="18"/>
      <c r="I308" s="18"/>
      <c r="J308" s="18"/>
    </row>
    <row r="309" spans="2:14" x14ac:dyDescent="0.2">
      <c r="B309" s="15"/>
      <c r="E309" s="18"/>
      <c r="F309" s="18"/>
      <c r="I309" s="18"/>
      <c r="J309" s="18"/>
    </row>
    <row r="310" spans="2:14" x14ac:dyDescent="0.2">
      <c r="B310" s="15"/>
      <c r="E310" s="18"/>
      <c r="F310" s="18"/>
      <c r="I310" s="18"/>
      <c r="J310" s="18"/>
    </row>
    <row r="311" spans="2:14" x14ac:dyDescent="0.2">
      <c r="B311" s="15"/>
      <c r="E311" s="18"/>
      <c r="F311" s="18"/>
      <c r="I311" s="18"/>
      <c r="J311" s="18"/>
    </row>
    <row r="312" spans="2:14" x14ac:dyDescent="0.2">
      <c r="B312" s="15"/>
    </row>
    <row r="313" spans="2:14" x14ac:dyDescent="0.2">
      <c r="B313" s="15"/>
      <c r="E313" s="17"/>
      <c r="F313" s="17"/>
      <c r="G313" s="13"/>
      <c r="H313" s="13"/>
      <c r="I313" s="17"/>
      <c r="J313" s="17"/>
      <c r="K313" s="13"/>
      <c r="L313" s="13"/>
      <c r="M313" s="13"/>
      <c r="N313" s="13"/>
    </row>
    <row r="314" spans="2:14" x14ac:dyDescent="0.2">
      <c r="B314" s="15"/>
      <c r="E314" s="17"/>
      <c r="F314" s="17"/>
      <c r="G314" s="13"/>
      <c r="H314" s="13"/>
      <c r="I314" s="17"/>
      <c r="J314" s="17"/>
      <c r="K314" s="13"/>
      <c r="L314" s="13"/>
      <c r="M314" s="13"/>
      <c r="N314" s="13"/>
    </row>
    <row r="315" spans="2:14" x14ac:dyDescent="0.2">
      <c r="B315" s="15"/>
      <c r="E315" s="17"/>
      <c r="F315" s="17"/>
      <c r="G315" s="13"/>
      <c r="H315" s="13"/>
      <c r="I315" s="17"/>
      <c r="J315" s="17"/>
      <c r="K315" s="13"/>
      <c r="L315" s="13"/>
      <c r="M315" s="13"/>
      <c r="N315" s="13"/>
    </row>
    <row r="316" spans="2:14" x14ac:dyDescent="0.2">
      <c r="B316" s="15"/>
      <c r="E316" s="17"/>
      <c r="F316" s="17"/>
      <c r="G316" s="13"/>
      <c r="H316" s="13"/>
      <c r="I316" s="17"/>
      <c r="J316" s="17"/>
      <c r="K316" s="13"/>
      <c r="L316" s="13"/>
      <c r="M316" s="13"/>
      <c r="N316" s="13"/>
    </row>
    <row r="317" spans="2:14" x14ac:dyDescent="0.2">
      <c r="B317" s="15"/>
      <c r="E317" s="18"/>
      <c r="F317" s="18"/>
      <c r="I317" s="18"/>
      <c r="J317" s="18"/>
    </row>
    <row r="318" spans="2:14" x14ac:dyDescent="0.2">
      <c r="B318" s="15"/>
      <c r="E318" s="17"/>
      <c r="F318" s="17"/>
      <c r="G318" s="13"/>
      <c r="H318" s="13"/>
      <c r="I318" s="17"/>
      <c r="J318" s="17"/>
      <c r="K318" s="13"/>
      <c r="L318" s="13"/>
      <c r="M318" s="13"/>
      <c r="N318" s="13"/>
    </row>
    <row r="319" spans="2:14" x14ac:dyDescent="0.2">
      <c r="B319" s="15"/>
      <c r="E319" s="18"/>
      <c r="F319" s="18"/>
      <c r="I319" s="18"/>
      <c r="J319" s="18"/>
    </row>
    <row r="320" spans="2:14" x14ac:dyDescent="0.2">
      <c r="B320" s="15"/>
      <c r="E320" s="18"/>
      <c r="F320" s="18"/>
      <c r="I320" s="18"/>
      <c r="J320" s="18"/>
    </row>
    <row r="321" spans="2:14" x14ac:dyDescent="0.2">
      <c r="B321" s="15"/>
      <c r="E321" s="17"/>
      <c r="F321" s="17"/>
      <c r="G321" s="13"/>
      <c r="H321" s="13"/>
      <c r="I321" s="17"/>
      <c r="J321" s="17"/>
      <c r="K321" s="13"/>
      <c r="L321" s="13"/>
      <c r="M321" s="13"/>
      <c r="N321" s="13"/>
    </row>
    <row r="322" spans="2:14" x14ac:dyDescent="0.2">
      <c r="B322" s="15"/>
      <c r="E322" s="18"/>
      <c r="F322" s="18"/>
      <c r="I322" s="18"/>
      <c r="J322" s="18"/>
    </row>
    <row r="323" spans="2:14" x14ac:dyDescent="0.2">
      <c r="B323" s="15"/>
      <c r="E323" s="17"/>
      <c r="F323" s="17"/>
      <c r="G323" s="13"/>
      <c r="H323" s="13"/>
      <c r="I323" s="17"/>
      <c r="J323" s="17"/>
      <c r="K323" s="13"/>
      <c r="L323" s="13"/>
      <c r="M323" s="13"/>
      <c r="N323" s="13"/>
    </row>
    <row r="324" spans="2:14" x14ac:dyDescent="0.2">
      <c r="B324" s="15"/>
      <c r="E324" s="18"/>
      <c r="F324" s="18"/>
      <c r="I324" s="18"/>
      <c r="J324" s="18"/>
    </row>
    <row r="325" spans="2:14" x14ac:dyDescent="0.2">
      <c r="E325" s="17"/>
      <c r="F325" s="17"/>
      <c r="G325" s="13"/>
      <c r="H325" s="13"/>
      <c r="I325" s="17"/>
      <c r="J325" s="17"/>
      <c r="K325" s="13"/>
      <c r="L325" s="13"/>
      <c r="M325" s="13"/>
      <c r="N325" s="13"/>
    </row>
    <row r="326" spans="2:14" x14ac:dyDescent="0.2">
      <c r="B326" s="16"/>
      <c r="E326" s="17"/>
      <c r="F326" s="17"/>
      <c r="G326" s="13"/>
      <c r="H326" s="13"/>
      <c r="I326" s="17"/>
      <c r="J326" s="17"/>
      <c r="K326" s="13"/>
      <c r="L326" s="13"/>
    </row>
    <row r="327" spans="2:14" x14ac:dyDescent="0.2">
      <c r="B327" s="16"/>
      <c r="E327" s="17"/>
      <c r="F327" s="17"/>
      <c r="G327" s="13"/>
      <c r="H327" s="13"/>
      <c r="I327" s="17"/>
      <c r="J327" s="17"/>
      <c r="K327" s="13"/>
      <c r="L327" s="13"/>
      <c r="M327" s="13"/>
      <c r="N327" s="13"/>
    </row>
    <row r="328" spans="2:14" x14ac:dyDescent="0.2">
      <c r="B328" s="16"/>
      <c r="E328" s="17"/>
      <c r="F328" s="17"/>
      <c r="G328" s="13"/>
      <c r="H328" s="13"/>
      <c r="I328" s="17"/>
      <c r="J328" s="17"/>
      <c r="K328" s="13"/>
      <c r="L328" s="13"/>
    </row>
    <row r="329" spans="2:14" x14ac:dyDescent="0.2">
      <c r="B329" s="16"/>
      <c r="E329" s="17"/>
      <c r="F329" s="17"/>
      <c r="G329" s="13"/>
      <c r="H329" s="13"/>
      <c r="I329" s="17"/>
      <c r="J329" s="17"/>
      <c r="K329" s="13"/>
      <c r="L329" s="13"/>
    </row>
    <row r="330" spans="2:14" x14ac:dyDescent="0.2">
      <c r="B330" s="15"/>
      <c r="E330" s="17"/>
      <c r="F330" s="17"/>
      <c r="G330" s="13"/>
      <c r="H330" s="13"/>
      <c r="I330" s="17"/>
      <c r="J330" s="17"/>
      <c r="K330" s="13"/>
      <c r="L330" s="13"/>
      <c r="M330" s="13"/>
      <c r="N330" s="13"/>
    </row>
    <row r="331" spans="2:14" x14ac:dyDescent="0.2">
      <c r="B331" s="16"/>
      <c r="E331" s="17"/>
      <c r="F331" s="17"/>
      <c r="G331" s="13"/>
      <c r="H331" s="13"/>
      <c r="I331" s="17"/>
      <c r="J331" s="17"/>
      <c r="K331" s="13"/>
      <c r="L331" s="13"/>
    </row>
    <row r="332" spans="2:14" x14ac:dyDescent="0.2">
      <c r="B332" s="15"/>
      <c r="E332" s="17"/>
      <c r="F332" s="17"/>
      <c r="G332" s="13"/>
      <c r="H332" s="13"/>
      <c r="I332" s="17"/>
      <c r="J332" s="17"/>
      <c r="K332" s="13"/>
      <c r="L332" s="13"/>
      <c r="M332" s="13"/>
      <c r="N332" s="13"/>
    </row>
    <row r="333" spans="2:14" x14ac:dyDescent="0.2">
      <c r="B333" s="15"/>
      <c r="E333" s="18"/>
      <c r="F333" s="18"/>
      <c r="I333" s="18"/>
      <c r="J333" s="18"/>
    </row>
    <row r="334" spans="2:14" x14ac:dyDescent="0.2">
      <c r="B334" s="16"/>
      <c r="E334" s="17"/>
      <c r="F334" s="17"/>
      <c r="G334" s="13"/>
      <c r="H334" s="13"/>
      <c r="I334" s="17"/>
      <c r="J334" s="17"/>
      <c r="K334" s="13"/>
      <c r="L334" s="13"/>
      <c r="M334" s="13"/>
      <c r="N334" s="13"/>
    </row>
    <row r="335" spans="2:14" x14ac:dyDescent="0.2">
      <c r="B335" s="15"/>
      <c r="E335" s="18"/>
      <c r="F335" s="18"/>
      <c r="I335" s="18"/>
      <c r="J335" s="18"/>
    </row>
    <row r="336" spans="2:14" x14ac:dyDescent="0.2">
      <c r="B336" s="16"/>
      <c r="E336" s="17"/>
      <c r="F336" s="17"/>
      <c r="G336" s="13"/>
      <c r="H336" s="13"/>
      <c r="I336" s="17"/>
      <c r="J336" s="17"/>
      <c r="K336" s="13"/>
      <c r="L336" s="13"/>
      <c r="M336" s="13"/>
      <c r="N336" s="13"/>
    </row>
    <row r="337" spans="2:14" x14ac:dyDescent="0.2">
      <c r="B337" s="15"/>
      <c r="E337" s="18"/>
      <c r="F337" s="18"/>
      <c r="I337" s="18"/>
      <c r="J337" s="18"/>
    </row>
    <row r="338" spans="2:14" x14ac:dyDescent="0.2">
      <c r="B338" s="16"/>
      <c r="E338" s="17"/>
      <c r="F338" s="17"/>
      <c r="G338" s="13"/>
      <c r="H338" s="13"/>
      <c r="I338" s="17"/>
      <c r="J338" s="17"/>
      <c r="K338" s="13"/>
      <c r="L338" s="13"/>
    </row>
    <row r="339" spans="2:14" x14ac:dyDescent="0.2">
      <c r="B339" s="15"/>
      <c r="E339" s="17"/>
      <c r="F339" s="17"/>
      <c r="G339" s="13"/>
      <c r="H339" s="13"/>
      <c r="I339" s="17"/>
      <c r="J339" s="17"/>
      <c r="K339" s="13"/>
      <c r="L339" s="13"/>
      <c r="M339" s="13"/>
      <c r="N339" s="13"/>
    </row>
    <row r="340" spans="2:14" x14ac:dyDescent="0.2">
      <c r="B340" s="16"/>
      <c r="E340" s="17"/>
      <c r="F340" s="17"/>
      <c r="G340" s="13"/>
      <c r="H340" s="13"/>
      <c r="I340" s="17"/>
      <c r="J340" s="17"/>
      <c r="K340" s="13"/>
      <c r="L340" s="13"/>
    </row>
    <row r="341" spans="2:14" x14ac:dyDescent="0.2">
      <c r="B341" s="15"/>
      <c r="E341" s="17"/>
      <c r="F341" s="17"/>
      <c r="G341" s="13"/>
      <c r="H341" s="13"/>
      <c r="I341" s="17"/>
      <c r="J341" s="17"/>
      <c r="K341" s="13"/>
      <c r="L341" s="13"/>
      <c r="M341" s="13"/>
      <c r="N341" s="13"/>
    </row>
    <row r="342" spans="2:14" x14ac:dyDescent="0.2">
      <c r="B342" s="15"/>
      <c r="E342" s="18"/>
      <c r="F342" s="18"/>
      <c r="I342" s="18"/>
      <c r="J342" s="18"/>
    </row>
    <row r="343" spans="2:14" x14ac:dyDescent="0.2">
      <c r="B343" s="16"/>
      <c r="E343" s="17"/>
      <c r="F343" s="17"/>
      <c r="G343" s="13"/>
      <c r="H343" s="13"/>
      <c r="I343" s="17"/>
      <c r="J343" s="17"/>
      <c r="K343" s="13"/>
      <c r="L343" s="13"/>
      <c r="M343" s="13"/>
      <c r="N343" s="13"/>
    </row>
    <row r="344" spans="2:14" x14ac:dyDescent="0.2">
      <c r="B344" s="15"/>
      <c r="E344" s="18"/>
      <c r="F344" s="18"/>
      <c r="I344" s="18"/>
      <c r="J344" s="18"/>
    </row>
    <row r="345" spans="2:14" x14ac:dyDescent="0.2">
      <c r="B345" s="16"/>
      <c r="E345" s="17"/>
      <c r="F345" s="17"/>
      <c r="G345" s="13"/>
      <c r="H345" s="13"/>
      <c r="I345" s="17"/>
      <c r="J345" s="17"/>
      <c r="K345" s="13"/>
      <c r="L345" s="13"/>
      <c r="M345" s="13"/>
      <c r="N345" s="13"/>
    </row>
    <row r="346" spans="2:14" x14ac:dyDescent="0.2">
      <c r="B346" s="15"/>
      <c r="E346" s="18"/>
      <c r="F346" s="18"/>
      <c r="I346" s="18"/>
      <c r="J346" s="18"/>
    </row>
    <row r="347" spans="2:14" x14ac:dyDescent="0.2">
      <c r="B347" s="16"/>
      <c r="E347" s="17"/>
      <c r="F347" s="17"/>
      <c r="G347" s="13"/>
      <c r="H347" s="13"/>
      <c r="I347" s="17"/>
      <c r="J347" s="17"/>
      <c r="K347" s="13"/>
      <c r="L347" s="13"/>
      <c r="M347" s="13"/>
      <c r="N347" s="13"/>
    </row>
    <row r="348" spans="2:14" x14ac:dyDescent="0.2">
      <c r="B348" s="15"/>
      <c r="E348" s="17"/>
      <c r="F348" s="17"/>
      <c r="G348" s="13"/>
      <c r="H348" s="13"/>
      <c r="I348" s="17"/>
      <c r="J348" s="17"/>
      <c r="K348" s="13"/>
      <c r="L348" s="13"/>
      <c r="M348" s="13"/>
      <c r="N348" s="13"/>
    </row>
    <row r="349" spans="2:14" x14ac:dyDescent="0.2">
      <c r="B349" s="16"/>
      <c r="E349" s="17"/>
      <c r="F349" s="17"/>
      <c r="G349" s="13"/>
      <c r="H349" s="13"/>
      <c r="I349" s="17"/>
      <c r="J349" s="17"/>
      <c r="K349" s="13"/>
      <c r="L349" s="13"/>
    </row>
    <row r="350" spans="2:14" x14ac:dyDescent="0.2">
      <c r="B350" s="15"/>
    </row>
    <row r="351" spans="2:14" x14ac:dyDescent="0.2">
      <c r="B351" s="15"/>
      <c r="E351" s="17"/>
      <c r="F351" s="17"/>
      <c r="G351" s="13"/>
      <c r="H351" s="13"/>
      <c r="I351" s="17"/>
      <c r="J351" s="17"/>
      <c r="K351" s="13"/>
      <c r="L351" s="13"/>
      <c r="M351" s="13"/>
      <c r="N351" s="13"/>
    </row>
    <row r="352" spans="2:14" x14ac:dyDescent="0.2">
      <c r="B352" s="16"/>
      <c r="E352" s="17"/>
      <c r="F352" s="17"/>
      <c r="G352" s="13"/>
      <c r="H352" s="13"/>
      <c r="I352" s="17"/>
      <c r="J352" s="17"/>
      <c r="K352" s="13"/>
      <c r="L352" s="13"/>
      <c r="M352" s="13"/>
      <c r="N352" s="13"/>
    </row>
    <row r="353" spans="2:14" x14ac:dyDescent="0.2">
      <c r="B353" s="15"/>
      <c r="E353" s="17"/>
      <c r="F353" s="17"/>
      <c r="G353" s="13"/>
      <c r="H353" s="13"/>
      <c r="I353" s="17"/>
      <c r="J353" s="17"/>
      <c r="K353" s="13"/>
      <c r="L353" s="13"/>
      <c r="M353" s="13"/>
      <c r="N353" s="13"/>
    </row>
    <row r="354" spans="2:14" x14ac:dyDescent="0.2">
      <c r="B354" s="16"/>
      <c r="E354" s="17"/>
      <c r="F354" s="17"/>
      <c r="G354" s="13"/>
      <c r="H354" s="13"/>
      <c r="I354" s="17"/>
      <c r="J354" s="17"/>
      <c r="K354" s="13"/>
      <c r="L354" s="13"/>
      <c r="M354" s="13"/>
      <c r="N354" s="13"/>
    </row>
    <row r="355" spans="2:14" x14ac:dyDescent="0.2">
      <c r="B355" s="15"/>
      <c r="E355" s="17"/>
      <c r="F355" s="17"/>
      <c r="G355" s="13"/>
      <c r="H355" s="13"/>
      <c r="I355" s="17"/>
      <c r="J355" s="17"/>
      <c r="K355" s="13"/>
      <c r="L355" s="13"/>
      <c r="M355" s="13"/>
      <c r="N355" s="13"/>
    </row>
    <row r="356" spans="2:14" x14ac:dyDescent="0.2">
      <c r="B356" s="16"/>
      <c r="E356" s="17"/>
      <c r="F356" s="17"/>
      <c r="G356" s="13"/>
      <c r="H356" s="13"/>
      <c r="I356" s="17"/>
      <c r="J356" s="17"/>
      <c r="K356" s="13"/>
      <c r="L356" s="13"/>
      <c r="M356" s="13"/>
      <c r="N356" s="13"/>
    </row>
    <row r="357" spans="2:14" x14ac:dyDescent="0.2">
      <c r="B357" s="15"/>
      <c r="E357" s="18"/>
      <c r="F357" s="18"/>
      <c r="I357" s="18"/>
      <c r="J357" s="18"/>
    </row>
    <row r="358" spans="2:14" x14ac:dyDescent="0.2">
      <c r="B358" s="16"/>
      <c r="E358" s="17"/>
      <c r="F358" s="17"/>
      <c r="G358" s="13"/>
      <c r="H358" s="13"/>
      <c r="I358" s="17"/>
      <c r="J358" s="17"/>
      <c r="K358" s="13"/>
      <c r="L358" s="13"/>
      <c r="M358" s="13"/>
      <c r="N358" s="13"/>
    </row>
    <row r="359" spans="2:14" x14ac:dyDescent="0.2">
      <c r="B359" s="15"/>
      <c r="E359" s="18"/>
      <c r="F359" s="18"/>
      <c r="I359" s="18"/>
      <c r="J359" s="18"/>
    </row>
    <row r="360" spans="2:14" x14ac:dyDescent="0.2">
      <c r="B360" s="16"/>
      <c r="E360" s="17"/>
      <c r="F360" s="17"/>
      <c r="G360" s="13"/>
      <c r="H360" s="13"/>
      <c r="I360" s="17"/>
      <c r="J360" s="17"/>
      <c r="K360" s="13"/>
      <c r="L360" s="13"/>
      <c r="M360" s="13"/>
      <c r="N360" s="13"/>
    </row>
    <row r="361" spans="2:14" x14ac:dyDescent="0.2">
      <c r="B361" s="15"/>
      <c r="E361" s="18"/>
      <c r="F361" s="18"/>
      <c r="I361" s="18"/>
      <c r="J361" s="18"/>
    </row>
    <row r="362" spans="2:14" x14ac:dyDescent="0.2">
      <c r="B362" s="16"/>
      <c r="E362" s="17"/>
      <c r="F362" s="17"/>
      <c r="G362" s="13"/>
      <c r="H362" s="13"/>
      <c r="I362" s="17"/>
      <c r="J362" s="17"/>
      <c r="K362" s="13"/>
      <c r="L362" s="13"/>
      <c r="M362" s="13"/>
      <c r="N362" s="13"/>
    </row>
    <row r="363" spans="2:14" x14ac:dyDescent="0.2">
      <c r="B363" s="16"/>
      <c r="E363" s="17"/>
      <c r="F363" s="17"/>
      <c r="G363" s="13"/>
      <c r="H363" s="13"/>
      <c r="I363" s="17"/>
      <c r="J363" s="17"/>
      <c r="K363" s="13"/>
      <c r="L363" s="13"/>
    </row>
    <row r="364" spans="2:14" x14ac:dyDescent="0.2">
      <c r="B364" s="15"/>
      <c r="E364" s="17"/>
      <c r="F364" s="17"/>
      <c r="G364" s="13"/>
      <c r="H364" s="13"/>
      <c r="I364" s="17"/>
      <c r="J364" s="17"/>
      <c r="K364" s="13"/>
      <c r="L364" s="13"/>
      <c r="M364" s="13"/>
      <c r="N364" s="13"/>
    </row>
    <row r="365" spans="2:14" x14ac:dyDescent="0.2">
      <c r="E365" s="18"/>
      <c r="F365" s="18"/>
      <c r="I365" s="18"/>
      <c r="J365" s="18"/>
    </row>
    <row r="366" spans="2:14" x14ac:dyDescent="0.2">
      <c r="B366" s="16"/>
      <c r="E366" s="17"/>
      <c r="F366" s="17"/>
      <c r="G366" s="13"/>
      <c r="H366" s="13"/>
      <c r="I366" s="17"/>
      <c r="J366" s="17"/>
      <c r="K366" s="13"/>
      <c r="L366" s="13"/>
      <c r="M366" s="13"/>
      <c r="N366" s="13"/>
    </row>
    <row r="367" spans="2:14" x14ac:dyDescent="0.2">
      <c r="B367" s="16"/>
      <c r="E367" s="17"/>
      <c r="F367" s="17"/>
      <c r="G367" s="13"/>
      <c r="H367" s="13"/>
      <c r="I367" s="17"/>
      <c r="J367" s="17"/>
      <c r="K367" s="13"/>
      <c r="L367" s="13"/>
    </row>
    <row r="368" spans="2:14" x14ac:dyDescent="0.2">
      <c r="B368" s="16"/>
      <c r="E368" s="17"/>
      <c r="F368" s="17"/>
      <c r="G368" s="13"/>
      <c r="H368" s="13"/>
      <c r="I368" s="17"/>
      <c r="J368" s="17"/>
      <c r="K368" s="13"/>
      <c r="L368" s="13"/>
      <c r="M368" s="13"/>
      <c r="N368" s="13"/>
    </row>
    <row r="369" spans="2:14" x14ac:dyDescent="0.2">
      <c r="B369" s="16"/>
      <c r="E369" s="17"/>
      <c r="F369" s="17"/>
      <c r="G369" s="13"/>
      <c r="H369" s="13"/>
      <c r="I369" s="17"/>
      <c r="J369" s="17"/>
      <c r="K369" s="13"/>
      <c r="L369" s="13"/>
    </row>
    <row r="370" spans="2:14" x14ac:dyDescent="0.2">
      <c r="B370" s="16"/>
      <c r="E370" s="17"/>
      <c r="F370" s="17"/>
      <c r="G370" s="13"/>
      <c r="H370" s="13"/>
      <c r="I370" s="17"/>
      <c r="J370" s="17"/>
      <c r="K370" s="13"/>
      <c r="L370" s="13"/>
    </row>
    <row r="371" spans="2:14" x14ac:dyDescent="0.2">
      <c r="B371" s="16"/>
      <c r="E371" s="17"/>
      <c r="F371" s="17"/>
      <c r="G371" s="13"/>
      <c r="H371" s="13"/>
      <c r="I371" s="17"/>
      <c r="J371" s="17"/>
      <c r="K371" s="13"/>
      <c r="L371" s="13"/>
    </row>
    <row r="372" spans="2:14" x14ac:dyDescent="0.2">
      <c r="B372" s="15"/>
      <c r="E372" s="17"/>
      <c r="F372" s="17"/>
      <c r="G372" s="13"/>
      <c r="H372" s="13"/>
      <c r="I372" s="17"/>
      <c r="J372" s="17"/>
      <c r="K372" s="13"/>
      <c r="L372" s="13"/>
      <c r="M372" s="13"/>
      <c r="N372" s="13"/>
    </row>
    <row r="373" spans="2:14" x14ac:dyDescent="0.2">
      <c r="B373" s="16"/>
      <c r="E373" s="17"/>
      <c r="F373" s="17"/>
      <c r="G373" s="13"/>
      <c r="H373" s="13"/>
      <c r="I373" s="17"/>
      <c r="J373" s="17"/>
      <c r="K373" s="13"/>
      <c r="L373" s="13"/>
      <c r="M373" s="13"/>
      <c r="N373" s="13"/>
    </row>
    <row r="374" spans="2:14" x14ac:dyDescent="0.2">
      <c r="B374" s="15"/>
      <c r="E374" s="18"/>
      <c r="F374" s="18"/>
      <c r="I374" s="18"/>
      <c r="J374" s="18"/>
    </row>
    <row r="375" spans="2:14" x14ac:dyDescent="0.2">
      <c r="B375" s="16"/>
      <c r="E375" s="17"/>
      <c r="F375" s="17"/>
      <c r="G375" s="13"/>
      <c r="H375" s="13"/>
      <c r="I375" s="17"/>
      <c r="J375" s="17"/>
      <c r="K375" s="13"/>
      <c r="L375" s="13"/>
      <c r="M375" s="13"/>
      <c r="N375" s="13"/>
    </row>
    <row r="376" spans="2:14" x14ac:dyDescent="0.2">
      <c r="B376" s="15"/>
      <c r="E376" s="18"/>
      <c r="F376" s="18"/>
      <c r="I376" s="18"/>
      <c r="J376" s="18"/>
    </row>
    <row r="377" spans="2:14" x14ac:dyDescent="0.2">
      <c r="B377" s="16"/>
      <c r="E377" s="17"/>
      <c r="F377" s="17"/>
      <c r="G377" s="13"/>
      <c r="H377" s="13"/>
      <c r="I377" s="17"/>
      <c r="J377" s="17"/>
      <c r="K377" s="13"/>
      <c r="L377" s="13"/>
      <c r="M377" s="13"/>
      <c r="N377" s="13"/>
    </row>
    <row r="378" spans="2:14" x14ac:dyDescent="0.2">
      <c r="B378" s="15"/>
      <c r="E378" s="18"/>
      <c r="F378" s="18"/>
      <c r="I378" s="18"/>
      <c r="J378" s="18"/>
    </row>
    <row r="379" spans="2:14" x14ac:dyDescent="0.2">
      <c r="B379" s="16"/>
      <c r="E379" s="17"/>
      <c r="F379" s="17"/>
      <c r="G379" s="13"/>
      <c r="H379" s="13"/>
      <c r="I379" s="17"/>
      <c r="J379" s="17"/>
      <c r="K379" s="13"/>
      <c r="L379" s="13"/>
    </row>
    <row r="380" spans="2:14" x14ac:dyDescent="0.2">
      <c r="B380" s="15"/>
      <c r="E380" s="18"/>
      <c r="F380" s="18"/>
      <c r="I380" s="18"/>
      <c r="J380" s="18"/>
    </row>
    <row r="381" spans="2:14" x14ac:dyDescent="0.2">
      <c r="B381" s="16"/>
      <c r="E381" s="17"/>
      <c r="F381" s="17"/>
      <c r="G381" s="13"/>
      <c r="H381" s="13"/>
      <c r="I381" s="17"/>
      <c r="J381" s="17"/>
      <c r="K381" s="13"/>
      <c r="L381" s="13"/>
      <c r="M381" s="13"/>
      <c r="N381" s="13"/>
    </row>
    <row r="382" spans="2:14" x14ac:dyDescent="0.2">
      <c r="B382" s="15"/>
      <c r="E382" s="17"/>
      <c r="F382" s="17"/>
      <c r="G382" s="13"/>
      <c r="H382" s="13"/>
      <c r="I382" s="17"/>
      <c r="J382" s="17"/>
      <c r="K382" s="13"/>
      <c r="L382" s="13"/>
      <c r="M382" s="13"/>
      <c r="N382" s="13"/>
    </row>
    <row r="383" spans="2:14" x14ac:dyDescent="0.2">
      <c r="B383" s="16"/>
      <c r="E383" s="17"/>
      <c r="F383" s="17"/>
      <c r="G383" s="13"/>
      <c r="H383" s="13"/>
      <c r="I383" s="17"/>
      <c r="J383" s="17"/>
      <c r="K383" s="13"/>
      <c r="L383" s="13"/>
    </row>
    <row r="384" spans="2:14" x14ac:dyDescent="0.2">
      <c r="B384" s="15"/>
      <c r="E384" s="17"/>
      <c r="F384" s="17"/>
      <c r="G384" s="13"/>
      <c r="H384" s="13"/>
      <c r="I384" s="17"/>
      <c r="J384" s="17"/>
      <c r="K384" s="13"/>
      <c r="L384" s="13"/>
      <c r="M384" s="13"/>
      <c r="N384" s="13"/>
    </row>
    <row r="385" spans="2:14" x14ac:dyDescent="0.2">
      <c r="B385" s="15"/>
      <c r="E385" s="18"/>
      <c r="F385" s="18"/>
      <c r="I385" s="18"/>
      <c r="J385" s="18"/>
    </row>
    <row r="386" spans="2:14" x14ac:dyDescent="0.2">
      <c r="B386" s="15"/>
      <c r="E386" s="17"/>
      <c r="F386" s="17"/>
      <c r="G386" s="13"/>
      <c r="H386" s="13"/>
      <c r="I386" s="17"/>
      <c r="J386" s="17"/>
      <c r="K386" s="13"/>
      <c r="L386" s="13"/>
      <c r="M386" s="13"/>
      <c r="N386" s="13"/>
    </row>
    <row r="387" spans="2:14" x14ac:dyDescent="0.2">
      <c r="B387" s="16"/>
      <c r="E387" s="17"/>
      <c r="F387" s="17"/>
      <c r="G387" s="13"/>
      <c r="H387" s="13"/>
      <c r="I387" s="17"/>
      <c r="J387" s="17"/>
      <c r="K387" s="13"/>
      <c r="L387" s="13"/>
    </row>
    <row r="388" spans="2:14" x14ac:dyDescent="0.2">
      <c r="B388" s="16"/>
      <c r="E388" s="17"/>
      <c r="F388" s="17"/>
      <c r="G388" s="13"/>
      <c r="H388" s="13"/>
      <c r="I388" s="17"/>
      <c r="J388" s="17"/>
      <c r="K388" s="13"/>
      <c r="L388" s="13"/>
      <c r="M388" s="13"/>
      <c r="N388" s="13"/>
    </row>
    <row r="389" spans="2:14" x14ac:dyDescent="0.2">
      <c r="B389" s="15"/>
      <c r="E389" s="18"/>
      <c r="F389" s="18"/>
      <c r="I389" s="18"/>
      <c r="J389" s="18"/>
    </row>
    <row r="390" spans="2:14" x14ac:dyDescent="0.2">
      <c r="B390" s="16"/>
      <c r="E390" s="17"/>
      <c r="F390" s="17"/>
      <c r="G390" s="13"/>
      <c r="H390" s="13"/>
      <c r="I390" s="17"/>
      <c r="J390" s="17"/>
      <c r="K390" s="13"/>
      <c r="L390" s="13"/>
      <c r="M390" s="13"/>
      <c r="N390" s="13"/>
    </row>
    <row r="391" spans="2:14" x14ac:dyDescent="0.2">
      <c r="B391" s="15"/>
      <c r="E391" s="18"/>
      <c r="F391" s="18"/>
      <c r="I391" s="18"/>
      <c r="J391" s="18"/>
    </row>
    <row r="392" spans="2:14" x14ac:dyDescent="0.2">
      <c r="B392" s="16"/>
      <c r="E392" s="17"/>
      <c r="F392" s="17"/>
      <c r="G392" s="13"/>
      <c r="H392" s="13"/>
      <c r="I392" s="17"/>
      <c r="J392" s="17"/>
      <c r="K392" s="13"/>
      <c r="L392" s="13"/>
      <c r="M392" s="13"/>
      <c r="N392" s="13"/>
    </row>
    <row r="393" spans="2:14" x14ac:dyDescent="0.2">
      <c r="B393" s="15"/>
      <c r="E393" s="18"/>
      <c r="F393" s="18"/>
      <c r="I393" s="18"/>
      <c r="J393" s="18"/>
    </row>
    <row r="394" spans="2:14" x14ac:dyDescent="0.2">
      <c r="B394" s="15"/>
      <c r="E394" s="17"/>
      <c r="F394" s="17"/>
      <c r="G394" s="13"/>
      <c r="H394" s="13"/>
      <c r="I394" s="17"/>
      <c r="J394" s="17"/>
      <c r="K394" s="13"/>
      <c r="L394" s="13"/>
      <c r="M394" s="13"/>
      <c r="N394" s="13"/>
    </row>
    <row r="395" spans="2:14" x14ac:dyDescent="0.2">
      <c r="B395" s="15"/>
      <c r="E395" s="18"/>
      <c r="F395" s="18"/>
      <c r="I395" s="18"/>
      <c r="J395" s="18"/>
    </row>
    <row r="396" spans="2:14" x14ac:dyDescent="0.2">
      <c r="B396" s="16"/>
      <c r="E396" s="17"/>
      <c r="F396" s="17"/>
      <c r="G396" s="13"/>
      <c r="H396" s="13"/>
      <c r="I396" s="17"/>
      <c r="J396" s="17"/>
      <c r="K396" s="13"/>
      <c r="L396" s="13"/>
      <c r="M396" s="13"/>
      <c r="N396" s="13"/>
    </row>
    <row r="397" spans="2:14" x14ac:dyDescent="0.2">
      <c r="B397" s="16"/>
      <c r="E397" s="17"/>
      <c r="F397" s="17"/>
      <c r="G397" s="13"/>
      <c r="H397" s="13"/>
      <c r="I397" s="17"/>
      <c r="J397" s="17"/>
      <c r="K397" s="13"/>
      <c r="L397" s="13"/>
    </row>
    <row r="398" spans="2:14" x14ac:dyDescent="0.2">
      <c r="B398" s="15"/>
      <c r="E398" s="18"/>
      <c r="F398" s="18"/>
      <c r="I398" s="18"/>
      <c r="J398" s="18"/>
    </row>
    <row r="399" spans="2:14" x14ac:dyDescent="0.2">
      <c r="B399" s="16"/>
      <c r="E399" s="17"/>
      <c r="F399" s="17"/>
      <c r="G399" s="13"/>
      <c r="H399" s="13"/>
      <c r="I399" s="17"/>
      <c r="J399" s="17"/>
      <c r="K399" s="13"/>
      <c r="L399" s="13"/>
    </row>
    <row r="400" spans="2:14" x14ac:dyDescent="0.2">
      <c r="B400" s="15"/>
    </row>
    <row r="401" spans="2:14" x14ac:dyDescent="0.2">
      <c r="B401" s="16"/>
      <c r="E401" s="17"/>
      <c r="F401" s="17"/>
      <c r="G401" s="13"/>
      <c r="H401" s="13"/>
      <c r="I401" s="17"/>
      <c r="J401" s="17"/>
      <c r="K401" s="13"/>
      <c r="L401" s="13"/>
      <c r="M401" s="13"/>
      <c r="N401" s="13"/>
    </row>
    <row r="402" spans="2:14" x14ac:dyDescent="0.2">
      <c r="B402" s="15"/>
      <c r="E402" s="17"/>
      <c r="F402" s="17"/>
      <c r="G402" s="13"/>
      <c r="H402" s="13"/>
      <c r="I402" s="17"/>
      <c r="J402" s="17"/>
      <c r="K402" s="13"/>
      <c r="L402" s="13"/>
      <c r="M402" s="13"/>
      <c r="N402" s="13"/>
    </row>
    <row r="403" spans="2:14" x14ac:dyDescent="0.2">
      <c r="B403" s="16"/>
      <c r="E403" s="17"/>
      <c r="F403" s="17"/>
      <c r="G403" s="13"/>
      <c r="H403" s="13"/>
      <c r="I403" s="17"/>
      <c r="J403" s="17"/>
      <c r="K403" s="13"/>
      <c r="L403" s="13"/>
      <c r="M403" s="13"/>
      <c r="N403" s="13"/>
    </row>
    <row r="404" spans="2:14" x14ac:dyDescent="0.2">
      <c r="B404" s="15"/>
      <c r="E404" s="17"/>
      <c r="F404" s="17"/>
      <c r="G404" s="13"/>
      <c r="H404" s="13"/>
      <c r="I404" s="17"/>
      <c r="J404" s="17"/>
      <c r="K404" s="13"/>
      <c r="L404" s="13"/>
      <c r="M404" s="13"/>
      <c r="N404" s="13"/>
    </row>
    <row r="405" spans="2:14" x14ac:dyDescent="0.2">
      <c r="B405" s="16"/>
      <c r="E405" s="17"/>
      <c r="F405" s="17"/>
      <c r="G405" s="13"/>
      <c r="H405" s="13"/>
      <c r="I405" s="17"/>
      <c r="J405" s="17"/>
      <c r="K405" s="13"/>
      <c r="L405" s="13"/>
    </row>
    <row r="406" spans="2:14" x14ac:dyDescent="0.2">
      <c r="B406" s="15"/>
    </row>
    <row r="407" spans="2:14" x14ac:dyDescent="0.2">
      <c r="B407" s="16"/>
      <c r="E407" s="17"/>
      <c r="F407" s="17"/>
      <c r="G407" s="13"/>
      <c r="H407" s="13"/>
      <c r="I407" s="17"/>
      <c r="J407" s="17"/>
      <c r="K407" s="13"/>
      <c r="L407" s="13"/>
      <c r="M407" s="13"/>
      <c r="N407" s="13"/>
    </row>
    <row r="408" spans="2:14" x14ac:dyDescent="0.2">
      <c r="B408" s="15"/>
      <c r="E408" s="17"/>
      <c r="F408" s="17"/>
      <c r="G408" s="13"/>
      <c r="H408" s="13"/>
      <c r="I408" s="17"/>
      <c r="J408" s="17"/>
      <c r="K408" s="13"/>
      <c r="L408" s="13"/>
      <c r="M408" s="13"/>
      <c r="N408" s="13"/>
    </row>
    <row r="409" spans="2:14" x14ac:dyDescent="0.2">
      <c r="B409" s="16"/>
      <c r="E409" s="17"/>
      <c r="F409" s="17"/>
      <c r="G409" s="13"/>
      <c r="H409" s="13"/>
      <c r="I409" s="17"/>
      <c r="J409" s="17"/>
      <c r="K409" s="13"/>
      <c r="L409" s="13"/>
      <c r="M409" s="13"/>
      <c r="N409" s="13"/>
    </row>
    <row r="410" spans="2:14" x14ac:dyDescent="0.2">
      <c r="B410" s="15"/>
      <c r="E410" s="17"/>
      <c r="F410" s="17"/>
      <c r="G410" s="13"/>
      <c r="H410" s="13"/>
      <c r="I410" s="17"/>
      <c r="J410" s="17"/>
      <c r="K410" s="13"/>
      <c r="L410" s="13"/>
      <c r="M410" s="13"/>
      <c r="N410" s="13"/>
    </row>
    <row r="411" spans="2:14" x14ac:dyDescent="0.2">
      <c r="B411" s="16"/>
      <c r="E411" s="17"/>
      <c r="F411" s="17"/>
      <c r="G411" s="13"/>
      <c r="H411" s="13"/>
      <c r="I411" s="17"/>
      <c r="J411" s="17"/>
      <c r="K411" s="13"/>
      <c r="L411" s="13"/>
    </row>
    <row r="412" spans="2:14" x14ac:dyDescent="0.2">
      <c r="B412" s="15"/>
    </row>
    <row r="413" spans="2:14" x14ac:dyDescent="0.2">
      <c r="B413" s="15"/>
      <c r="E413" s="17"/>
      <c r="F413" s="17"/>
      <c r="G413" s="13"/>
      <c r="H413" s="13"/>
      <c r="I413" s="17"/>
      <c r="J413" s="17"/>
      <c r="K413" s="13"/>
      <c r="L413" s="13"/>
      <c r="M413" s="13"/>
      <c r="N413" s="13"/>
    </row>
    <row r="414" spans="2:14" x14ac:dyDescent="0.2">
      <c r="B414" s="15"/>
      <c r="E414" s="17"/>
      <c r="F414" s="17"/>
      <c r="G414" s="13"/>
      <c r="H414" s="13"/>
      <c r="I414" s="17"/>
      <c r="J414" s="17"/>
      <c r="K414" s="13"/>
      <c r="L414" s="13"/>
      <c r="M414" s="13"/>
      <c r="N414" s="13"/>
    </row>
    <row r="415" spans="2:14" x14ac:dyDescent="0.2">
      <c r="E415" s="17"/>
      <c r="F415" s="17"/>
      <c r="G415" s="13"/>
      <c r="H415" s="13"/>
      <c r="I415" s="17"/>
      <c r="J415" s="17"/>
      <c r="K415" s="13"/>
      <c r="L415" s="13"/>
      <c r="M415" s="13"/>
      <c r="N415" s="13"/>
    </row>
    <row r="416" spans="2:14" x14ac:dyDescent="0.2">
      <c r="B416" s="16"/>
      <c r="E416" s="17"/>
      <c r="F416" s="17"/>
      <c r="G416" s="13"/>
      <c r="H416" s="13"/>
      <c r="I416" s="17"/>
      <c r="J416" s="17"/>
      <c r="K416" s="13"/>
      <c r="L416" s="13"/>
      <c r="M416" s="13"/>
      <c r="N416" s="13"/>
    </row>
    <row r="417" spans="2:14" x14ac:dyDescent="0.2">
      <c r="B417" s="16"/>
      <c r="E417" s="17"/>
      <c r="F417" s="17"/>
      <c r="G417" s="13"/>
      <c r="H417" s="13"/>
      <c r="I417" s="17"/>
      <c r="J417" s="17"/>
      <c r="K417" s="13"/>
      <c r="L417" s="13"/>
      <c r="M417" s="13"/>
      <c r="N417" s="13"/>
    </row>
    <row r="418" spans="2:14" x14ac:dyDescent="0.2">
      <c r="B418" s="16"/>
      <c r="E418" s="17"/>
      <c r="F418" s="17"/>
      <c r="G418" s="13"/>
      <c r="H418" s="13"/>
      <c r="I418" s="17"/>
      <c r="J418" s="17"/>
      <c r="K418" s="13"/>
      <c r="L418" s="13"/>
      <c r="M418" s="13"/>
      <c r="N418" s="13"/>
    </row>
    <row r="419" spans="2:14" x14ac:dyDescent="0.2">
      <c r="B419" s="16"/>
      <c r="E419" s="17"/>
      <c r="F419" s="17"/>
      <c r="G419" s="13"/>
      <c r="H419" s="13"/>
      <c r="I419" s="17"/>
      <c r="J419" s="17"/>
      <c r="K419" s="13"/>
      <c r="L419" s="13"/>
    </row>
    <row r="420" spans="2:14" x14ac:dyDescent="0.2">
      <c r="B420" s="15"/>
      <c r="E420" s="18"/>
      <c r="F420" s="18"/>
      <c r="I420" s="18"/>
      <c r="J420" s="18"/>
    </row>
    <row r="421" spans="2:14" x14ac:dyDescent="0.2">
      <c r="E421" s="18"/>
      <c r="F421" s="18"/>
      <c r="I421" s="18"/>
      <c r="J421" s="18"/>
    </row>
    <row r="422" spans="2:14" x14ac:dyDescent="0.2">
      <c r="B422" s="16"/>
      <c r="E422" s="17"/>
      <c r="F422" s="17"/>
      <c r="G422" s="13"/>
      <c r="H422" s="13"/>
      <c r="I422" s="17"/>
      <c r="J422" s="17"/>
      <c r="K422" s="13"/>
      <c r="L422" s="13"/>
    </row>
    <row r="423" spans="2:14" x14ac:dyDescent="0.2">
      <c r="B423" s="16"/>
      <c r="E423" s="17"/>
      <c r="F423" s="17"/>
      <c r="G423" s="13"/>
      <c r="H423" s="13"/>
      <c r="I423" s="17"/>
      <c r="J423" s="17"/>
      <c r="K423" s="13"/>
      <c r="L423" s="13"/>
    </row>
    <row r="424" spans="2:14" x14ac:dyDescent="0.2">
      <c r="B424" s="16"/>
      <c r="E424" s="17"/>
      <c r="F424" s="17"/>
      <c r="G424" s="13"/>
      <c r="H424" s="13"/>
      <c r="I424" s="17"/>
      <c r="J424" s="17"/>
      <c r="K424" s="13"/>
      <c r="L424" s="13"/>
    </row>
    <row r="425" spans="2:14" x14ac:dyDescent="0.2">
      <c r="B425" s="16"/>
      <c r="E425" s="17"/>
      <c r="F425" s="17"/>
      <c r="G425" s="13"/>
      <c r="H425" s="13"/>
      <c r="I425" s="17"/>
      <c r="J425" s="17"/>
      <c r="K425" s="13"/>
      <c r="L425" s="13"/>
      <c r="M425" s="13"/>
      <c r="N425" s="13"/>
    </row>
    <row r="426" spans="2:14" x14ac:dyDescent="0.2">
      <c r="B426" s="15"/>
      <c r="E426" s="18"/>
      <c r="F426" s="18"/>
      <c r="I426" s="18"/>
      <c r="J426" s="18"/>
    </row>
    <row r="427" spans="2:14" x14ac:dyDescent="0.2">
      <c r="E427" s="18"/>
      <c r="F427" s="18"/>
      <c r="I427" s="18"/>
      <c r="J427" s="18"/>
    </row>
    <row r="428" spans="2:14" x14ac:dyDescent="0.2">
      <c r="B428" s="16"/>
      <c r="E428" s="17"/>
      <c r="F428" s="17"/>
      <c r="G428" s="13"/>
      <c r="H428" s="13"/>
      <c r="I428" s="17"/>
      <c r="J428" s="17"/>
      <c r="K428" s="13"/>
      <c r="L428" s="13"/>
    </row>
    <row r="429" spans="2:14" x14ac:dyDescent="0.2">
      <c r="B429" s="16"/>
      <c r="E429" s="17"/>
      <c r="F429" s="17"/>
      <c r="G429" s="13"/>
      <c r="H429" s="13"/>
      <c r="I429" s="17"/>
      <c r="J429" s="17"/>
      <c r="K429" s="13"/>
      <c r="L429" s="13"/>
      <c r="M429" s="13"/>
      <c r="N429" s="13"/>
    </row>
    <row r="430" spans="2:14" x14ac:dyDescent="0.2">
      <c r="B430" s="16"/>
      <c r="E430" s="17"/>
      <c r="F430" s="17"/>
      <c r="G430" s="13"/>
      <c r="H430" s="13"/>
      <c r="I430" s="17"/>
      <c r="J430" s="17"/>
      <c r="K430" s="13"/>
      <c r="L430" s="13"/>
    </row>
    <row r="431" spans="2:14" x14ac:dyDescent="0.2">
      <c r="B431" s="16"/>
      <c r="E431" s="17"/>
      <c r="F431" s="17"/>
      <c r="G431" s="13"/>
      <c r="H431" s="13"/>
      <c r="I431" s="17"/>
      <c r="J431" s="17"/>
      <c r="K431" s="13"/>
      <c r="L431" s="13"/>
    </row>
    <row r="432" spans="2:14" x14ac:dyDescent="0.2">
      <c r="B432" s="16"/>
      <c r="E432" s="17"/>
      <c r="F432" s="17"/>
      <c r="G432" s="13"/>
      <c r="H432" s="13"/>
      <c r="I432" s="17"/>
      <c r="J432" s="17"/>
      <c r="K432" s="13"/>
      <c r="L432" s="13"/>
    </row>
    <row r="433" spans="2:14" x14ac:dyDescent="0.2">
      <c r="B433" s="16"/>
      <c r="E433" s="17"/>
      <c r="F433" s="17"/>
      <c r="G433" s="13"/>
      <c r="H433" s="13"/>
      <c r="I433" s="17"/>
      <c r="J433" s="17"/>
      <c r="K433" s="13"/>
      <c r="L433" s="13"/>
    </row>
    <row r="434" spans="2:14" x14ac:dyDescent="0.2">
      <c r="B434" s="15"/>
      <c r="E434" s="18"/>
      <c r="F434" s="18"/>
      <c r="I434" s="18"/>
      <c r="J434" s="18"/>
    </row>
    <row r="435" spans="2:14" x14ac:dyDescent="0.2">
      <c r="B435" s="15"/>
      <c r="E435" s="18"/>
      <c r="F435" s="18"/>
      <c r="I435" s="18"/>
      <c r="J435" s="18"/>
    </row>
    <row r="436" spans="2:14" x14ac:dyDescent="0.2">
      <c r="B436" s="15"/>
      <c r="E436" s="17"/>
      <c r="F436" s="17"/>
      <c r="G436" s="13"/>
      <c r="H436" s="13"/>
      <c r="I436" s="17"/>
      <c r="J436" s="17"/>
      <c r="K436" s="13"/>
      <c r="L436" s="13"/>
      <c r="M436" s="13"/>
      <c r="N436" s="13"/>
    </row>
    <row r="437" spans="2:14" x14ac:dyDescent="0.2">
      <c r="B437" s="15"/>
      <c r="E437" s="17"/>
      <c r="F437" s="17"/>
      <c r="G437" s="13"/>
      <c r="H437" s="13"/>
      <c r="I437" s="17"/>
      <c r="J437" s="17"/>
      <c r="K437" s="13"/>
      <c r="L437" s="13"/>
      <c r="M437" s="13"/>
      <c r="N437" s="13"/>
    </row>
    <row r="438" spans="2:14" x14ac:dyDescent="0.2">
      <c r="B438" s="15"/>
      <c r="E438" s="18"/>
      <c r="F438" s="18"/>
      <c r="I438" s="18"/>
      <c r="J438" s="18"/>
    </row>
    <row r="439" spans="2:14" x14ac:dyDescent="0.2">
      <c r="B439" s="15"/>
      <c r="E439" s="18"/>
      <c r="F439" s="18"/>
      <c r="I439" s="18"/>
      <c r="J439" s="18"/>
    </row>
    <row r="440" spans="2:14" x14ac:dyDescent="0.2">
      <c r="B440" s="16"/>
      <c r="E440" s="17"/>
      <c r="F440" s="17"/>
      <c r="G440" s="13"/>
      <c r="H440" s="13"/>
      <c r="I440" s="17"/>
      <c r="J440" s="17"/>
      <c r="K440" s="13"/>
      <c r="L440" s="13"/>
    </row>
    <row r="441" spans="2:14" x14ac:dyDescent="0.2">
      <c r="B441" s="15"/>
      <c r="E441" s="18"/>
      <c r="F441" s="18"/>
      <c r="I441" s="18"/>
      <c r="J441" s="18"/>
    </row>
    <row r="442" spans="2:14" x14ac:dyDescent="0.2">
      <c r="B442" s="15"/>
      <c r="E442" s="18"/>
      <c r="F442" s="18"/>
      <c r="I442" s="18"/>
      <c r="J442" s="18"/>
    </row>
    <row r="443" spans="2:14" x14ac:dyDescent="0.2">
      <c r="B443" s="15"/>
      <c r="E443" s="18"/>
      <c r="F443" s="18"/>
      <c r="I443" s="18"/>
      <c r="J443" s="18"/>
    </row>
    <row r="444" spans="2:14" x14ac:dyDescent="0.2">
      <c r="B444" s="16"/>
      <c r="E444" s="17"/>
      <c r="F444" s="17"/>
      <c r="G444" s="13"/>
      <c r="H444" s="13"/>
      <c r="I444" s="17"/>
      <c r="J444" s="17"/>
      <c r="K444" s="13"/>
      <c r="L444" s="13"/>
      <c r="M444" s="13"/>
      <c r="N444" s="13"/>
    </row>
    <row r="445" spans="2:14" x14ac:dyDescent="0.2">
      <c r="B445" s="15"/>
      <c r="E445" s="18"/>
      <c r="F445" s="18"/>
      <c r="I445" s="18"/>
      <c r="J445" s="18"/>
    </row>
    <row r="446" spans="2:14" x14ac:dyDescent="0.2">
      <c r="B446" s="15"/>
      <c r="E446" s="18"/>
      <c r="F446" s="18"/>
      <c r="I446" s="18"/>
      <c r="J446" s="18"/>
    </row>
    <row r="447" spans="2:14" x14ac:dyDescent="0.2">
      <c r="B447" s="15"/>
      <c r="E447" s="17"/>
      <c r="F447" s="17"/>
      <c r="G447" s="13"/>
      <c r="H447" s="13"/>
      <c r="I447" s="17"/>
      <c r="J447" s="17"/>
      <c r="K447" s="13"/>
      <c r="L447" s="13"/>
      <c r="M447" s="13"/>
      <c r="N447" s="13"/>
    </row>
    <row r="448" spans="2:14" x14ac:dyDescent="0.2">
      <c r="B448" s="15"/>
      <c r="E448" s="18"/>
      <c r="F448" s="18"/>
      <c r="I448" s="18"/>
      <c r="J448" s="18"/>
    </row>
    <row r="449" spans="2:14" x14ac:dyDescent="0.2">
      <c r="B449" s="15"/>
      <c r="E449" s="18"/>
      <c r="F449" s="18"/>
      <c r="I449" s="18"/>
      <c r="J449" s="18"/>
    </row>
    <row r="450" spans="2:14" x14ac:dyDescent="0.2">
      <c r="B450" s="15"/>
      <c r="E450" s="17"/>
      <c r="F450" s="17"/>
      <c r="G450" s="13"/>
      <c r="H450" s="13"/>
      <c r="I450" s="17"/>
      <c r="J450" s="17"/>
      <c r="K450" s="13"/>
      <c r="L450" s="13"/>
      <c r="M450" s="13"/>
      <c r="N450" s="13"/>
    </row>
    <row r="451" spans="2:14" x14ac:dyDescent="0.2">
      <c r="B451" s="16"/>
      <c r="E451" s="17"/>
      <c r="F451" s="17"/>
      <c r="G451" s="13"/>
      <c r="H451" s="13"/>
      <c r="I451" s="17"/>
      <c r="J451" s="17"/>
      <c r="K451" s="13"/>
      <c r="L451" s="13"/>
      <c r="M451" s="13"/>
      <c r="N451" s="13"/>
    </row>
    <row r="452" spans="2:14" x14ac:dyDescent="0.2">
      <c r="B452" s="16"/>
      <c r="E452" s="17"/>
      <c r="F452" s="17"/>
      <c r="G452" s="13"/>
      <c r="H452" s="13"/>
      <c r="I452" s="17"/>
      <c r="J452" s="17"/>
      <c r="K452" s="13"/>
      <c r="L452" s="13"/>
    </row>
    <row r="453" spans="2:14" x14ac:dyDescent="0.2">
      <c r="B453" s="15"/>
    </row>
    <row r="454" spans="2:14" x14ac:dyDescent="0.2">
      <c r="B454" s="15"/>
      <c r="E454" s="17"/>
      <c r="F454" s="17"/>
      <c r="G454" s="13"/>
      <c r="H454" s="13"/>
      <c r="I454" s="17"/>
      <c r="J454" s="17"/>
      <c r="K454" s="13"/>
      <c r="L454" s="13"/>
      <c r="M454" s="13"/>
      <c r="N454" s="13"/>
    </row>
    <row r="455" spans="2:14" x14ac:dyDescent="0.2">
      <c r="B455" s="15"/>
      <c r="E455" s="17"/>
      <c r="F455" s="17"/>
      <c r="G455" s="13"/>
      <c r="H455" s="13"/>
      <c r="I455" s="17"/>
      <c r="J455" s="17"/>
      <c r="K455" s="13"/>
      <c r="L455" s="13"/>
      <c r="M455" s="13"/>
      <c r="N455" s="13"/>
    </row>
    <row r="456" spans="2:14" x14ac:dyDescent="0.2">
      <c r="B456" s="15"/>
      <c r="E456" s="17"/>
      <c r="F456" s="17"/>
      <c r="G456" s="13"/>
      <c r="H456" s="13"/>
      <c r="I456" s="17"/>
      <c r="J456" s="17"/>
      <c r="K456" s="13"/>
      <c r="L456" s="13"/>
      <c r="M456" s="13"/>
      <c r="N456" s="13"/>
    </row>
    <row r="457" spans="2:14" x14ac:dyDescent="0.2">
      <c r="B457" s="15"/>
      <c r="E457" s="17"/>
      <c r="F457" s="17"/>
      <c r="G457" s="13"/>
      <c r="H457" s="13"/>
      <c r="I457" s="17"/>
      <c r="J457" s="17"/>
      <c r="K457" s="13"/>
      <c r="L457" s="13"/>
      <c r="M457" s="13"/>
      <c r="N457" s="13"/>
    </row>
    <row r="458" spans="2:14" x14ac:dyDescent="0.2">
      <c r="B458" s="15"/>
      <c r="E458" s="17"/>
      <c r="F458" s="17"/>
      <c r="G458" s="13"/>
      <c r="H458" s="13"/>
      <c r="I458" s="17"/>
      <c r="J458" s="17"/>
      <c r="K458" s="13"/>
      <c r="L458" s="13"/>
      <c r="M458" s="13"/>
      <c r="N458" s="13"/>
    </row>
    <row r="459" spans="2:14" x14ac:dyDescent="0.2">
      <c r="B459" s="16"/>
      <c r="E459" s="17"/>
      <c r="F459" s="17"/>
      <c r="G459" s="13"/>
      <c r="H459" s="13"/>
      <c r="I459" s="17"/>
      <c r="J459" s="17"/>
      <c r="K459" s="13"/>
      <c r="L459" s="13"/>
      <c r="M459" s="13"/>
      <c r="N459" s="13"/>
    </row>
    <row r="460" spans="2:14" x14ac:dyDescent="0.2">
      <c r="B460" s="15"/>
      <c r="E460" s="18"/>
      <c r="F460" s="18"/>
      <c r="I460" s="18"/>
      <c r="J460" s="18"/>
    </row>
    <row r="461" spans="2:14" x14ac:dyDescent="0.2">
      <c r="B461" s="15"/>
      <c r="E461" s="17"/>
      <c r="F461" s="17"/>
      <c r="G461" s="13"/>
      <c r="H461" s="13"/>
      <c r="I461" s="17"/>
      <c r="J461" s="17"/>
      <c r="K461" s="13"/>
      <c r="L461" s="13"/>
      <c r="M461" s="13"/>
      <c r="N461" s="13"/>
    </row>
    <row r="462" spans="2:14" x14ac:dyDescent="0.2">
      <c r="B462" s="16"/>
      <c r="E462" s="17"/>
      <c r="F462" s="17"/>
      <c r="G462" s="13"/>
      <c r="H462" s="13"/>
      <c r="I462" s="17"/>
      <c r="J462" s="17"/>
      <c r="K462" s="13"/>
      <c r="L462" s="13"/>
    </row>
    <row r="463" spans="2:14" x14ac:dyDescent="0.2">
      <c r="B463" s="15"/>
      <c r="E463" s="18"/>
      <c r="F463" s="18"/>
      <c r="I463" s="18"/>
      <c r="J463" s="18"/>
    </row>
    <row r="464" spans="2:14" x14ac:dyDescent="0.2">
      <c r="B464" s="15"/>
      <c r="E464" s="18"/>
      <c r="F464" s="18"/>
      <c r="I464" s="18"/>
      <c r="J464" s="18"/>
    </row>
    <row r="465" spans="2:14" x14ac:dyDescent="0.2">
      <c r="B465" s="16"/>
      <c r="E465" s="17"/>
      <c r="F465" s="17"/>
      <c r="G465" s="13"/>
      <c r="H465" s="13"/>
      <c r="I465" s="17"/>
      <c r="J465" s="17"/>
      <c r="K465" s="13"/>
      <c r="L465" s="13"/>
      <c r="M465" s="13"/>
      <c r="N465" s="13"/>
    </row>
    <row r="466" spans="2:14" x14ac:dyDescent="0.2">
      <c r="B466" s="16"/>
      <c r="E466" s="17"/>
      <c r="F466" s="17"/>
      <c r="G466" s="13"/>
      <c r="H466" s="13"/>
      <c r="I466" s="17"/>
      <c r="J466" s="17"/>
      <c r="K466" s="13"/>
      <c r="L466" s="13"/>
    </row>
    <row r="467" spans="2:14" x14ac:dyDescent="0.2">
      <c r="B467" s="15"/>
      <c r="E467" s="18"/>
      <c r="F467" s="18"/>
      <c r="I467" s="18"/>
      <c r="J467" s="18"/>
    </row>
    <row r="468" spans="2:14" x14ac:dyDescent="0.2">
      <c r="E468" s="18"/>
      <c r="F468" s="18"/>
      <c r="I468" s="18"/>
      <c r="J468" s="18"/>
    </row>
    <row r="469" spans="2:14" x14ac:dyDescent="0.2">
      <c r="B469" s="16"/>
      <c r="E469" s="17"/>
      <c r="F469" s="17"/>
      <c r="G469" s="13"/>
      <c r="H469" s="13"/>
      <c r="I469" s="17"/>
      <c r="J469" s="17"/>
      <c r="K469" s="13"/>
      <c r="L469" s="13"/>
    </row>
    <row r="470" spans="2:14" x14ac:dyDescent="0.2">
      <c r="B470" s="16"/>
      <c r="E470" s="17"/>
      <c r="F470" s="17"/>
      <c r="G470" s="13"/>
      <c r="H470" s="13"/>
      <c r="I470" s="17"/>
      <c r="J470" s="17"/>
      <c r="K470" s="13"/>
      <c r="L470" s="13"/>
    </row>
    <row r="471" spans="2:14" x14ac:dyDescent="0.2">
      <c r="B471" s="16"/>
      <c r="E471" s="17"/>
      <c r="F471" s="17"/>
      <c r="G471" s="13"/>
      <c r="H471" s="13"/>
      <c r="I471" s="17"/>
      <c r="J471" s="17"/>
      <c r="K471" s="13"/>
      <c r="L471" s="13"/>
      <c r="M471" s="13"/>
      <c r="N471" s="13"/>
    </row>
    <row r="472" spans="2:14" x14ac:dyDescent="0.2">
      <c r="B472" s="16"/>
      <c r="E472" s="17"/>
      <c r="F472" s="17"/>
      <c r="G472" s="13"/>
      <c r="H472" s="13"/>
      <c r="I472" s="17"/>
      <c r="J472" s="17"/>
      <c r="K472" s="13"/>
      <c r="L472" s="13"/>
    </row>
    <row r="473" spans="2:14" x14ac:dyDescent="0.2">
      <c r="B473" s="16"/>
      <c r="E473" s="17"/>
      <c r="F473" s="17"/>
      <c r="G473" s="13"/>
      <c r="H473" s="13"/>
      <c r="I473" s="17"/>
      <c r="J473" s="17"/>
      <c r="K473" s="13"/>
      <c r="L473" s="13"/>
    </row>
    <row r="474" spans="2:14" x14ac:dyDescent="0.2">
      <c r="B474" s="16"/>
      <c r="E474" s="17"/>
      <c r="F474" s="17"/>
      <c r="G474" s="13"/>
      <c r="H474" s="13"/>
      <c r="I474" s="17"/>
      <c r="J474" s="17"/>
      <c r="K474" s="13"/>
      <c r="L474" s="13"/>
      <c r="M474" s="13"/>
      <c r="N474" s="13"/>
    </row>
    <row r="475" spans="2:14" x14ac:dyDescent="0.2">
      <c r="B475" s="15"/>
      <c r="E475" s="18"/>
      <c r="F475" s="18"/>
      <c r="I475" s="18"/>
      <c r="J475" s="18"/>
    </row>
    <row r="476" spans="2:14" x14ac:dyDescent="0.2">
      <c r="B476" s="16"/>
      <c r="E476" s="17"/>
      <c r="F476" s="17"/>
      <c r="G476" s="13"/>
      <c r="H476" s="13"/>
      <c r="I476" s="17"/>
      <c r="J476" s="17"/>
      <c r="K476" s="13"/>
      <c r="L476" s="13"/>
    </row>
    <row r="477" spans="2:14" x14ac:dyDescent="0.2">
      <c r="B477" s="15"/>
      <c r="E477" s="18"/>
      <c r="F477" s="18"/>
      <c r="I477" s="18"/>
      <c r="J477" s="18"/>
    </row>
    <row r="478" spans="2:14" x14ac:dyDescent="0.2">
      <c r="B478" s="15"/>
      <c r="E478" s="17"/>
      <c r="F478" s="17"/>
      <c r="G478" s="13"/>
      <c r="H478" s="13"/>
      <c r="I478" s="17"/>
      <c r="J478" s="17"/>
      <c r="K478" s="13"/>
      <c r="L478" s="13"/>
      <c r="M478" s="13"/>
      <c r="N478" s="13"/>
    </row>
    <row r="479" spans="2:14" x14ac:dyDescent="0.2">
      <c r="B479" s="15"/>
      <c r="E479" s="17"/>
      <c r="F479" s="17"/>
      <c r="G479" s="13"/>
      <c r="H479" s="13"/>
      <c r="I479" s="17"/>
      <c r="J479" s="17"/>
      <c r="K479" s="13"/>
      <c r="L479" s="13"/>
      <c r="M479" s="13"/>
      <c r="N479" s="13"/>
    </row>
    <row r="480" spans="2:14" x14ac:dyDescent="0.2">
      <c r="B480" s="16"/>
      <c r="E480" s="17"/>
      <c r="F480" s="17"/>
      <c r="G480" s="13"/>
      <c r="H480" s="13"/>
      <c r="I480" s="17"/>
      <c r="J480" s="17"/>
      <c r="K480" s="13"/>
      <c r="L480" s="13"/>
    </row>
    <row r="481" spans="2:14" x14ac:dyDescent="0.2">
      <c r="B481" s="15"/>
      <c r="E481" s="18"/>
      <c r="F481" s="18"/>
      <c r="I481" s="18"/>
      <c r="J481" s="18"/>
    </row>
    <row r="482" spans="2:14" x14ac:dyDescent="0.2">
      <c r="B482" s="15"/>
      <c r="E482" s="18"/>
      <c r="F482" s="18"/>
      <c r="I482" s="18"/>
      <c r="J482" s="18"/>
    </row>
    <row r="483" spans="2:14" x14ac:dyDescent="0.2">
      <c r="B483" s="15"/>
      <c r="E483" s="18"/>
      <c r="F483" s="18"/>
      <c r="I483" s="18"/>
      <c r="J483" s="18"/>
    </row>
    <row r="484" spans="2:14" x14ac:dyDescent="0.2">
      <c r="B484" s="15"/>
      <c r="E484" s="18"/>
      <c r="F484" s="18"/>
      <c r="I484" s="18"/>
      <c r="J484" s="18"/>
    </row>
    <row r="485" spans="2:14" x14ac:dyDescent="0.2">
      <c r="B485" s="15"/>
      <c r="E485" s="17"/>
      <c r="F485" s="17"/>
      <c r="G485" s="13"/>
      <c r="H485" s="13"/>
      <c r="I485" s="17"/>
      <c r="J485" s="17"/>
      <c r="K485" s="13"/>
      <c r="L485" s="13"/>
      <c r="M485" s="13"/>
      <c r="N485" s="13"/>
    </row>
    <row r="486" spans="2:14" x14ac:dyDescent="0.2">
      <c r="B486" s="16"/>
      <c r="E486" s="17"/>
      <c r="F486" s="17"/>
      <c r="G486" s="13"/>
      <c r="H486" s="13"/>
      <c r="I486" s="17"/>
      <c r="J486" s="17"/>
      <c r="K486" s="13"/>
      <c r="L486" s="13"/>
    </row>
    <row r="487" spans="2:14" x14ac:dyDescent="0.2">
      <c r="B487" s="15"/>
      <c r="E487" s="18"/>
      <c r="F487" s="18"/>
      <c r="I487" s="18"/>
      <c r="J487" s="18"/>
    </row>
    <row r="488" spans="2:14" x14ac:dyDescent="0.2">
      <c r="B488" s="15"/>
      <c r="E488" s="17"/>
      <c r="F488" s="17"/>
      <c r="G488" s="13"/>
      <c r="H488" s="13"/>
      <c r="I488" s="17"/>
      <c r="J488" s="17"/>
      <c r="K488" s="13"/>
      <c r="L488" s="13"/>
      <c r="M488" s="13"/>
      <c r="N488" s="13"/>
    </row>
    <row r="489" spans="2:14" x14ac:dyDescent="0.2">
      <c r="B489" s="16"/>
      <c r="E489" s="17"/>
      <c r="F489" s="17"/>
      <c r="G489" s="13"/>
      <c r="H489" s="13"/>
      <c r="I489" s="17"/>
      <c r="J489" s="17"/>
      <c r="K489" s="13"/>
      <c r="L489" s="13"/>
    </row>
    <row r="490" spans="2:14" x14ac:dyDescent="0.2">
      <c r="B490" s="15"/>
      <c r="E490" s="18"/>
      <c r="F490" s="18"/>
      <c r="I490" s="18"/>
      <c r="J490" s="18"/>
    </row>
    <row r="491" spans="2:14" x14ac:dyDescent="0.2">
      <c r="B491" s="15"/>
      <c r="E491" s="17"/>
      <c r="F491" s="17"/>
      <c r="G491" s="13"/>
      <c r="H491" s="13"/>
      <c r="I491" s="17"/>
      <c r="J491" s="17"/>
      <c r="K491" s="13"/>
      <c r="L491" s="13"/>
      <c r="M491" s="13"/>
      <c r="N491" s="13"/>
    </row>
    <row r="492" spans="2:14" x14ac:dyDescent="0.2">
      <c r="B492" s="15"/>
      <c r="E492" s="18"/>
      <c r="F492" s="18"/>
      <c r="I492" s="18"/>
      <c r="J492" s="18"/>
    </row>
    <row r="493" spans="2:14" x14ac:dyDescent="0.2">
      <c r="B493" s="16"/>
      <c r="E493" s="17"/>
      <c r="F493" s="17"/>
      <c r="G493" s="13"/>
      <c r="H493" s="13"/>
      <c r="I493" s="17"/>
      <c r="J493" s="17"/>
      <c r="K493" s="13"/>
      <c r="L493" s="13"/>
    </row>
    <row r="494" spans="2:14" x14ac:dyDescent="0.2">
      <c r="B494" s="16"/>
      <c r="E494" s="17"/>
      <c r="F494" s="17"/>
      <c r="G494" s="13"/>
      <c r="H494" s="13"/>
      <c r="I494" s="17"/>
      <c r="J494" s="17"/>
      <c r="K494" s="13"/>
      <c r="L494" s="13"/>
    </row>
    <row r="495" spans="2:14" x14ac:dyDescent="0.2">
      <c r="B495" s="15"/>
      <c r="E495" s="17"/>
      <c r="F495" s="17"/>
      <c r="G495" s="13"/>
      <c r="H495" s="13"/>
      <c r="I495" s="17"/>
      <c r="J495" s="17"/>
      <c r="K495" s="13"/>
      <c r="L495" s="13"/>
      <c r="M495" s="13"/>
      <c r="N495" s="13"/>
    </row>
    <row r="496" spans="2:14" x14ac:dyDescent="0.2">
      <c r="B496" s="15"/>
      <c r="E496" s="18"/>
      <c r="F496" s="18"/>
      <c r="I496" s="18"/>
      <c r="J496" s="18"/>
    </row>
    <row r="497" spans="2:14" x14ac:dyDescent="0.2">
      <c r="B497" s="15"/>
      <c r="E497" s="18"/>
      <c r="F497" s="18"/>
      <c r="I497" s="18"/>
      <c r="J497" s="18"/>
    </row>
    <row r="498" spans="2:14" x14ac:dyDescent="0.2">
      <c r="B498" s="15"/>
      <c r="E498" s="17"/>
      <c r="F498" s="17"/>
      <c r="G498" s="13"/>
      <c r="H498" s="13"/>
      <c r="I498" s="17"/>
      <c r="J498" s="17"/>
      <c r="K498" s="13"/>
      <c r="L498" s="13"/>
      <c r="M498" s="13"/>
      <c r="N498" s="13"/>
    </row>
    <row r="499" spans="2:14" x14ac:dyDescent="0.2">
      <c r="B499" s="15"/>
      <c r="E499" s="18"/>
      <c r="F499" s="18"/>
      <c r="I499" s="18"/>
      <c r="J499" s="18"/>
    </row>
    <row r="500" spans="2:14" x14ac:dyDescent="0.2">
      <c r="B500" s="16"/>
      <c r="E500" s="17"/>
      <c r="F500" s="17"/>
      <c r="G500" s="13"/>
      <c r="H500" s="13"/>
      <c r="I500" s="17"/>
      <c r="J500" s="17"/>
      <c r="K500" s="13"/>
      <c r="L500" s="13"/>
      <c r="M500" s="13"/>
      <c r="N500" s="13"/>
    </row>
    <row r="501" spans="2:14" x14ac:dyDescent="0.2">
      <c r="B501" s="15"/>
      <c r="E501" s="18"/>
      <c r="F501" s="18"/>
      <c r="I501" s="18"/>
      <c r="J501" s="18"/>
    </row>
    <row r="502" spans="2:14" x14ac:dyDescent="0.2">
      <c r="B502" s="15"/>
      <c r="E502" s="18"/>
      <c r="F502" s="18"/>
      <c r="I502" s="18"/>
      <c r="J502" s="18"/>
    </row>
    <row r="503" spans="2:14" x14ac:dyDescent="0.2">
      <c r="B503" s="16"/>
      <c r="E503" s="17"/>
      <c r="F503" s="17"/>
      <c r="G503" s="13"/>
      <c r="H503" s="13"/>
      <c r="I503" s="17"/>
      <c r="J503" s="17"/>
      <c r="K503" s="13"/>
      <c r="L503" s="13"/>
    </row>
    <row r="504" spans="2:14" x14ac:dyDescent="0.2">
      <c r="B504" s="15"/>
      <c r="E504" s="17"/>
      <c r="F504" s="17"/>
      <c r="G504" s="13"/>
      <c r="H504" s="13"/>
      <c r="I504" s="17"/>
      <c r="J504" s="17"/>
      <c r="K504" s="13"/>
      <c r="L504" s="13"/>
      <c r="M504" s="13"/>
      <c r="N504" s="13"/>
    </row>
    <row r="505" spans="2:14" x14ac:dyDescent="0.2">
      <c r="B505" s="15"/>
      <c r="E505" s="17"/>
      <c r="F505" s="17"/>
      <c r="G505" s="13"/>
      <c r="H505" s="13"/>
      <c r="I505" s="17"/>
      <c r="J505" s="17"/>
      <c r="K505" s="13"/>
      <c r="L505" s="13"/>
      <c r="M505" s="13"/>
      <c r="N505" s="13"/>
    </row>
    <row r="506" spans="2:14" x14ac:dyDescent="0.2">
      <c r="B506" s="16"/>
      <c r="E506" s="17"/>
      <c r="F506" s="17"/>
      <c r="G506" s="13"/>
      <c r="H506" s="13"/>
      <c r="I506" s="17"/>
      <c r="J506" s="17"/>
      <c r="K506" s="13"/>
      <c r="L506" s="13"/>
    </row>
    <row r="507" spans="2:14" x14ac:dyDescent="0.2">
      <c r="B507" s="15"/>
      <c r="E507" s="18"/>
      <c r="F507" s="18"/>
      <c r="I507" s="18"/>
      <c r="J507" s="18"/>
    </row>
    <row r="508" spans="2:14" x14ac:dyDescent="0.2">
      <c r="B508" s="15"/>
      <c r="E508" s="18"/>
      <c r="F508" s="18"/>
      <c r="I508" s="18"/>
      <c r="J508" s="18"/>
    </row>
    <row r="509" spans="2:14" x14ac:dyDescent="0.2">
      <c r="B509" s="15"/>
      <c r="E509" s="18"/>
      <c r="F509" s="18"/>
      <c r="I509" s="18"/>
      <c r="J509" s="18"/>
    </row>
    <row r="510" spans="2:14" x14ac:dyDescent="0.2">
      <c r="B510" s="16"/>
      <c r="E510" s="17"/>
      <c r="F510" s="17"/>
      <c r="G510" s="13"/>
      <c r="H510" s="13"/>
      <c r="I510" s="17"/>
      <c r="J510" s="17"/>
      <c r="K510" s="13"/>
      <c r="L510" s="13"/>
      <c r="M510" s="13"/>
      <c r="N510" s="13"/>
    </row>
    <row r="511" spans="2:14" x14ac:dyDescent="0.2">
      <c r="B511" s="15"/>
      <c r="E511" s="18"/>
      <c r="F511" s="18"/>
      <c r="I511" s="18"/>
      <c r="J511" s="18"/>
    </row>
    <row r="512" spans="2:14" x14ac:dyDescent="0.2">
      <c r="B512" s="15"/>
      <c r="E512" s="17"/>
      <c r="F512" s="17"/>
      <c r="G512" s="13"/>
      <c r="H512" s="13"/>
      <c r="I512" s="17"/>
      <c r="J512" s="17"/>
      <c r="K512" s="13"/>
      <c r="L512" s="13"/>
      <c r="M512" s="13"/>
      <c r="N512" s="13"/>
    </row>
    <row r="513" spans="2:14" x14ac:dyDescent="0.2">
      <c r="B513" s="16"/>
      <c r="E513" s="17"/>
      <c r="F513" s="17"/>
      <c r="G513" s="13"/>
      <c r="H513" s="13"/>
      <c r="I513" s="17"/>
      <c r="J513" s="17"/>
      <c r="K513" s="13"/>
      <c r="L513" s="13"/>
    </row>
    <row r="514" spans="2:14" x14ac:dyDescent="0.2">
      <c r="B514" s="15"/>
      <c r="E514" s="17"/>
      <c r="F514" s="17"/>
      <c r="G514" s="13"/>
      <c r="H514" s="13"/>
      <c r="I514" s="17"/>
      <c r="J514" s="17"/>
      <c r="K514" s="13"/>
      <c r="L514" s="13"/>
      <c r="M514" s="13"/>
      <c r="N514" s="13"/>
    </row>
    <row r="515" spans="2:14" x14ac:dyDescent="0.2">
      <c r="B515" s="16"/>
      <c r="E515" s="17"/>
      <c r="F515" s="17"/>
      <c r="G515" s="13"/>
      <c r="H515" s="13"/>
      <c r="I515" s="17"/>
      <c r="J515" s="17"/>
      <c r="K515" s="13"/>
      <c r="L515" s="13"/>
    </row>
    <row r="516" spans="2:14" x14ac:dyDescent="0.2">
      <c r="B516" s="15"/>
      <c r="E516" s="18"/>
      <c r="F516" s="18"/>
      <c r="I516" s="18"/>
      <c r="J516" s="18"/>
    </row>
    <row r="517" spans="2:14" x14ac:dyDescent="0.2">
      <c r="B517" s="15"/>
      <c r="E517" s="18"/>
      <c r="F517" s="18"/>
      <c r="I517" s="18"/>
      <c r="J517" s="18"/>
    </row>
    <row r="518" spans="2:14" x14ac:dyDescent="0.2">
      <c r="B518" s="15"/>
      <c r="E518" s="18"/>
      <c r="F518" s="18"/>
      <c r="I518" s="18"/>
      <c r="J518" s="18"/>
    </row>
    <row r="519" spans="2:14" x14ac:dyDescent="0.2">
      <c r="B519" s="16"/>
      <c r="E519" s="17"/>
      <c r="F519" s="17"/>
      <c r="G519" s="13"/>
      <c r="H519" s="13"/>
      <c r="I519" s="17"/>
      <c r="J519" s="17"/>
      <c r="K519" s="13"/>
      <c r="L519" s="13"/>
    </row>
    <row r="520" spans="2:14" x14ac:dyDescent="0.2">
      <c r="B520" s="16"/>
      <c r="E520" s="17"/>
      <c r="F520" s="17"/>
      <c r="G520" s="13"/>
      <c r="H520" s="13"/>
      <c r="I520" s="17"/>
      <c r="J520" s="17"/>
      <c r="K520" s="13"/>
      <c r="L520" s="13"/>
    </row>
    <row r="521" spans="2:14" x14ac:dyDescent="0.2">
      <c r="B521" s="15"/>
      <c r="E521" s="17"/>
      <c r="F521" s="17"/>
      <c r="G521" s="13"/>
      <c r="H521" s="13"/>
      <c r="I521" s="17"/>
      <c r="J521" s="17"/>
      <c r="K521" s="13"/>
      <c r="L521" s="13"/>
      <c r="M521" s="13"/>
      <c r="N521" s="13"/>
    </row>
    <row r="522" spans="2:14" x14ac:dyDescent="0.2">
      <c r="B522" s="15"/>
      <c r="E522" s="18"/>
      <c r="F522" s="18"/>
      <c r="I522" s="18"/>
      <c r="J522" s="18"/>
    </row>
    <row r="523" spans="2:14" x14ac:dyDescent="0.2">
      <c r="B523" s="15"/>
      <c r="E523" s="18"/>
      <c r="F523" s="18"/>
      <c r="I523" s="18"/>
      <c r="J523" s="18"/>
    </row>
    <row r="524" spans="2:14" x14ac:dyDescent="0.2">
      <c r="B524" s="15"/>
      <c r="E524" s="18"/>
      <c r="F524" s="18"/>
      <c r="I524" s="18"/>
      <c r="J524" s="18"/>
    </row>
    <row r="525" spans="2:14" x14ac:dyDescent="0.2">
      <c r="B525" s="16"/>
      <c r="E525" s="17"/>
      <c r="F525" s="17"/>
      <c r="G525" s="13"/>
      <c r="H525" s="13"/>
      <c r="I525" s="17"/>
      <c r="J525" s="17"/>
      <c r="K525" s="13"/>
      <c r="L525" s="13"/>
    </row>
    <row r="526" spans="2:14" x14ac:dyDescent="0.2">
      <c r="B526" s="15"/>
      <c r="E526" s="18"/>
      <c r="F526" s="18"/>
      <c r="I526" s="18"/>
      <c r="J526" s="18"/>
    </row>
    <row r="527" spans="2:14" x14ac:dyDescent="0.2">
      <c r="B527" s="16"/>
      <c r="E527" s="17"/>
      <c r="F527" s="17"/>
      <c r="G527" s="13"/>
      <c r="H527" s="13"/>
      <c r="I527" s="17"/>
      <c r="J527" s="17"/>
      <c r="K527" s="13"/>
      <c r="L527" s="13"/>
      <c r="M527" s="13"/>
      <c r="N527" s="13"/>
    </row>
    <row r="528" spans="2:14" x14ac:dyDescent="0.2">
      <c r="B528" s="15"/>
      <c r="E528" s="18"/>
      <c r="F528" s="18"/>
      <c r="I528" s="18"/>
      <c r="J528" s="18"/>
    </row>
    <row r="529" spans="2:14" x14ac:dyDescent="0.2">
      <c r="B529" s="16"/>
      <c r="E529" s="17"/>
      <c r="F529" s="17"/>
      <c r="G529" s="13"/>
      <c r="H529" s="13"/>
      <c r="I529" s="17"/>
      <c r="J529" s="17"/>
      <c r="K529" s="13"/>
      <c r="L529" s="13"/>
    </row>
    <row r="530" spans="2:14" x14ac:dyDescent="0.2">
      <c r="B530" s="15"/>
      <c r="E530" s="17"/>
      <c r="F530" s="17"/>
      <c r="G530" s="13"/>
      <c r="H530" s="13"/>
      <c r="I530" s="17"/>
      <c r="J530" s="17"/>
      <c r="K530" s="13"/>
      <c r="L530" s="13"/>
      <c r="M530" s="13"/>
      <c r="N530" s="13"/>
    </row>
    <row r="531" spans="2:14" x14ac:dyDescent="0.2">
      <c r="B531" s="15"/>
      <c r="E531" s="18"/>
      <c r="F531" s="18"/>
      <c r="I531" s="18"/>
      <c r="J531" s="18"/>
    </row>
    <row r="532" spans="2:14" x14ac:dyDescent="0.2">
      <c r="B532" s="15"/>
      <c r="E532" s="17"/>
      <c r="F532" s="17"/>
      <c r="G532" s="13"/>
      <c r="H532" s="13"/>
      <c r="I532" s="17"/>
      <c r="J532" s="17"/>
      <c r="K532" s="13"/>
      <c r="L532" s="13"/>
      <c r="M532" s="13"/>
      <c r="N532" s="13"/>
    </row>
    <row r="533" spans="2:14" x14ac:dyDescent="0.2">
      <c r="B533" s="15"/>
      <c r="E533" s="18"/>
      <c r="F533" s="18"/>
      <c r="I533" s="18"/>
      <c r="J533" s="18"/>
    </row>
    <row r="534" spans="2:14" x14ac:dyDescent="0.2">
      <c r="B534" s="15"/>
      <c r="E534" s="18"/>
      <c r="F534" s="18"/>
      <c r="I534" s="18"/>
      <c r="J534" s="18"/>
    </row>
    <row r="535" spans="2:14" x14ac:dyDescent="0.2">
      <c r="B535" s="15"/>
      <c r="E535" s="18"/>
      <c r="F535" s="18"/>
      <c r="I535" s="18"/>
      <c r="J535" s="18"/>
    </row>
    <row r="536" spans="2:14" x14ac:dyDescent="0.2">
      <c r="B536" s="16"/>
      <c r="E536" s="17"/>
      <c r="F536" s="17"/>
      <c r="G536" s="13"/>
      <c r="H536" s="13"/>
      <c r="I536" s="17"/>
      <c r="J536" s="17"/>
      <c r="K536" s="13"/>
      <c r="L536" s="13"/>
      <c r="M536" s="13"/>
      <c r="N536" s="13"/>
    </row>
    <row r="537" spans="2:14" x14ac:dyDescent="0.2">
      <c r="B537" s="15"/>
      <c r="E537" s="17"/>
      <c r="F537" s="17"/>
      <c r="G537" s="13"/>
      <c r="H537" s="13"/>
      <c r="I537" s="17"/>
      <c r="J537" s="17"/>
      <c r="K537" s="13"/>
      <c r="L537" s="13"/>
      <c r="M537" s="13"/>
      <c r="N537" s="13"/>
    </row>
    <row r="538" spans="2:14" x14ac:dyDescent="0.2">
      <c r="B538" s="15"/>
      <c r="E538" s="18"/>
      <c r="F538" s="18"/>
      <c r="I538" s="18"/>
      <c r="J538" s="18"/>
    </row>
    <row r="539" spans="2:14" x14ac:dyDescent="0.2">
      <c r="B539" s="15"/>
      <c r="E539" s="17"/>
      <c r="F539" s="17"/>
      <c r="G539" s="13"/>
      <c r="H539" s="13"/>
      <c r="I539" s="17"/>
      <c r="J539" s="17"/>
      <c r="K539" s="13"/>
      <c r="L539" s="13"/>
      <c r="M539" s="13"/>
      <c r="N539" s="13"/>
    </row>
    <row r="540" spans="2:14" x14ac:dyDescent="0.2">
      <c r="B540" s="15"/>
      <c r="E540" s="17"/>
      <c r="F540" s="17"/>
      <c r="G540" s="13"/>
      <c r="H540" s="13"/>
      <c r="I540" s="17"/>
      <c r="J540" s="17"/>
      <c r="K540" s="13"/>
      <c r="L540" s="13"/>
      <c r="M540" s="13"/>
      <c r="N540" s="13"/>
    </row>
    <row r="541" spans="2:14" x14ac:dyDescent="0.2">
      <c r="B541" s="15"/>
      <c r="E541" s="18"/>
      <c r="F541" s="18"/>
      <c r="I541" s="18"/>
      <c r="J541" s="18"/>
    </row>
    <row r="542" spans="2:14" x14ac:dyDescent="0.2">
      <c r="B542" s="16"/>
      <c r="E542" s="17"/>
      <c r="F542" s="17"/>
      <c r="G542" s="13"/>
      <c r="H542" s="13"/>
      <c r="I542" s="17"/>
      <c r="J542" s="17"/>
      <c r="K542" s="13"/>
      <c r="L542" s="13"/>
    </row>
    <row r="543" spans="2:14" x14ac:dyDescent="0.2">
      <c r="B543" s="15"/>
      <c r="E543" s="18"/>
      <c r="F543" s="18"/>
      <c r="I543" s="18"/>
      <c r="J543" s="18"/>
    </row>
    <row r="544" spans="2:14" x14ac:dyDescent="0.2">
      <c r="B544" s="15"/>
      <c r="E544" s="18"/>
      <c r="F544" s="18"/>
      <c r="I544" s="18"/>
      <c r="J544" s="18"/>
    </row>
    <row r="545" spans="2:14" x14ac:dyDescent="0.2">
      <c r="B545" s="16"/>
      <c r="E545" s="17"/>
      <c r="F545" s="17"/>
      <c r="G545" s="13"/>
      <c r="H545" s="13"/>
      <c r="I545" s="17"/>
      <c r="J545" s="17"/>
      <c r="K545" s="13"/>
      <c r="L545" s="13"/>
      <c r="M545" s="13"/>
      <c r="N545" s="13"/>
    </row>
    <row r="546" spans="2:14" x14ac:dyDescent="0.2">
      <c r="B546" s="15"/>
      <c r="E546" s="18"/>
      <c r="F546" s="18"/>
      <c r="I546" s="18"/>
      <c r="J546" s="18"/>
    </row>
    <row r="547" spans="2:14" x14ac:dyDescent="0.2">
      <c r="B547" s="16"/>
      <c r="E547" s="13"/>
      <c r="F547" s="13"/>
      <c r="G547" s="13"/>
      <c r="H547" s="13"/>
      <c r="I547" s="13"/>
      <c r="J547" s="13"/>
      <c r="K547" s="13"/>
      <c r="L547" s="13"/>
    </row>
    <row r="548" spans="2:14" x14ac:dyDescent="0.2">
      <c r="B548" s="15"/>
      <c r="E548" s="17"/>
      <c r="F548" s="17"/>
      <c r="G548" s="13"/>
      <c r="H548" s="13"/>
      <c r="I548" s="17"/>
      <c r="J548" s="17"/>
      <c r="K548" s="13"/>
      <c r="L548" s="13"/>
      <c r="M548" s="13"/>
      <c r="N548" s="13"/>
    </row>
    <row r="549" spans="2:14" x14ac:dyDescent="0.2">
      <c r="B549" s="15"/>
      <c r="E549" s="17"/>
      <c r="F549" s="17"/>
      <c r="G549" s="13"/>
      <c r="H549" s="13"/>
      <c r="I549" s="17"/>
      <c r="J549" s="17"/>
      <c r="K549" s="13"/>
      <c r="L549" s="13"/>
      <c r="M549" s="13"/>
      <c r="N549" s="13"/>
    </row>
    <row r="550" spans="2:14" x14ac:dyDescent="0.2">
      <c r="B550" s="15"/>
      <c r="E550" s="17"/>
      <c r="F550" s="17"/>
      <c r="G550" s="13"/>
      <c r="H550" s="13"/>
      <c r="I550" s="17"/>
      <c r="J550" s="17"/>
      <c r="K550" s="13"/>
      <c r="L550" s="13"/>
      <c r="M550" s="13"/>
      <c r="N550" s="13"/>
    </row>
    <row r="551" spans="2:14" x14ac:dyDescent="0.2">
      <c r="B551" s="16"/>
      <c r="E551" s="17"/>
      <c r="F551" s="17"/>
      <c r="G551" s="13"/>
      <c r="H551" s="13"/>
      <c r="I551" s="17"/>
      <c r="J551" s="17"/>
      <c r="K551" s="13"/>
      <c r="L551" s="13"/>
      <c r="M551" s="13"/>
      <c r="N551" s="13"/>
    </row>
    <row r="552" spans="2:14" x14ac:dyDescent="0.2">
      <c r="B552" s="16"/>
      <c r="E552" s="17"/>
      <c r="F552" s="17"/>
      <c r="G552" s="13"/>
      <c r="H552" s="13"/>
      <c r="I552" s="17"/>
      <c r="J552" s="17"/>
      <c r="K552" s="13"/>
      <c r="L552" s="13"/>
      <c r="M552" s="13"/>
      <c r="N552" s="13"/>
    </row>
    <row r="553" spans="2:14" x14ac:dyDescent="0.2">
      <c r="B553" s="15"/>
      <c r="E553" s="18"/>
      <c r="F553" s="18"/>
      <c r="I553" s="18"/>
      <c r="J553" s="18"/>
    </row>
    <row r="554" spans="2:14" x14ac:dyDescent="0.2">
      <c r="B554" s="16"/>
      <c r="E554" s="17"/>
      <c r="F554" s="17"/>
      <c r="G554" s="13"/>
      <c r="H554" s="13"/>
      <c r="I554" s="17"/>
      <c r="J554" s="17"/>
      <c r="K554" s="13"/>
      <c r="L554" s="13"/>
      <c r="M554" s="13"/>
      <c r="N554" s="13"/>
    </row>
    <row r="555" spans="2:14" x14ac:dyDescent="0.2">
      <c r="B555" s="16"/>
      <c r="E555" s="17"/>
      <c r="F555" s="17"/>
      <c r="G555" s="13"/>
      <c r="H555" s="13"/>
      <c r="I555" s="17"/>
      <c r="J555" s="17"/>
      <c r="K555" s="13"/>
      <c r="L555" s="13"/>
    </row>
    <row r="556" spans="2:14" x14ac:dyDescent="0.2">
      <c r="B556" s="15"/>
      <c r="E556" s="17"/>
      <c r="F556" s="17"/>
      <c r="G556" s="13"/>
      <c r="H556" s="13"/>
      <c r="I556" s="17"/>
      <c r="J556" s="17"/>
      <c r="K556" s="13"/>
      <c r="L556" s="13"/>
      <c r="M556" s="13"/>
      <c r="N556" s="13"/>
    </row>
    <row r="557" spans="2:14" x14ac:dyDescent="0.2">
      <c r="B557" s="15"/>
      <c r="E557" s="18"/>
      <c r="F557" s="18"/>
      <c r="I557" s="18"/>
      <c r="J557" s="18"/>
    </row>
    <row r="558" spans="2:14" x14ac:dyDescent="0.2">
      <c r="B558" s="15"/>
    </row>
    <row r="559" spans="2:14" x14ac:dyDescent="0.2">
      <c r="B559" s="15"/>
      <c r="E559" s="17"/>
      <c r="F559" s="17"/>
      <c r="G559" s="13"/>
      <c r="H559" s="13"/>
      <c r="I559" s="17"/>
      <c r="J559" s="17"/>
      <c r="K559" s="13"/>
      <c r="L559" s="13"/>
      <c r="M559" s="13"/>
      <c r="N559" s="13"/>
    </row>
    <row r="560" spans="2:14" x14ac:dyDescent="0.2">
      <c r="B560" s="16"/>
      <c r="E560" s="17"/>
      <c r="F560" s="17"/>
      <c r="G560" s="13"/>
      <c r="H560" s="13"/>
      <c r="I560" s="17"/>
      <c r="J560" s="17"/>
      <c r="K560" s="13"/>
      <c r="L560" s="13"/>
      <c r="M560" s="13"/>
      <c r="N560" s="13"/>
    </row>
    <row r="561" spans="2:14" x14ac:dyDescent="0.2">
      <c r="B561" s="15"/>
      <c r="E561" s="17"/>
      <c r="F561" s="17"/>
      <c r="G561" s="13"/>
      <c r="H561" s="13"/>
      <c r="I561" s="17"/>
      <c r="J561" s="17"/>
      <c r="K561" s="13"/>
      <c r="L561" s="13"/>
      <c r="M561" s="13"/>
      <c r="N561" s="13"/>
    </row>
    <row r="562" spans="2:14" x14ac:dyDescent="0.2">
      <c r="E562" s="17"/>
      <c r="F562" s="17"/>
      <c r="G562" s="13"/>
      <c r="H562" s="13"/>
      <c r="I562" s="17"/>
      <c r="J562" s="17"/>
      <c r="K562" s="13"/>
      <c r="L562" s="13"/>
      <c r="M562" s="13"/>
      <c r="N562" s="13"/>
    </row>
    <row r="563" spans="2:14" x14ac:dyDescent="0.2">
      <c r="B563" s="16"/>
      <c r="E563" s="17"/>
      <c r="F563" s="17"/>
      <c r="G563" s="13"/>
      <c r="H563" s="13"/>
      <c r="I563" s="17"/>
      <c r="J563" s="17"/>
      <c r="K563" s="13"/>
      <c r="L563" s="13"/>
      <c r="M563" s="13"/>
      <c r="N563" s="13"/>
    </row>
    <row r="564" spans="2:14" x14ac:dyDescent="0.2">
      <c r="B564" s="16"/>
      <c r="E564" s="17"/>
      <c r="F564" s="17"/>
      <c r="G564" s="13"/>
      <c r="H564" s="13"/>
      <c r="I564" s="17"/>
      <c r="J564" s="17"/>
      <c r="K564" s="13"/>
      <c r="L564" s="13"/>
    </row>
    <row r="565" spans="2:14" x14ac:dyDescent="0.2">
      <c r="B565" s="16"/>
      <c r="E565" s="17"/>
      <c r="F565" s="17"/>
      <c r="G565" s="13"/>
      <c r="H565" s="13"/>
      <c r="I565" s="17"/>
      <c r="J565" s="17"/>
      <c r="K565" s="13"/>
      <c r="L565" s="13"/>
      <c r="M565" s="13"/>
      <c r="N565" s="13"/>
    </row>
    <row r="566" spans="2:14" x14ac:dyDescent="0.2">
      <c r="B566" s="16"/>
      <c r="E566" s="17"/>
      <c r="F566" s="17"/>
      <c r="G566" s="13"/>
      <c r="H566" s="13"/>
      <c r="I566" s="17"/>
      <c r="J566" s="17"/>
      <c r="K566" s="13"/>
      <c r="L566" s="13"/>
    </row>
    <row r="567" spans="2:14" x14ac:dyDescent="0.2">
      <c r="B567" s="16"/>
      <c r="E567" s="17"/>
      <c r="F567" s="17"/>
      <c r="G567" s="13"/>
      <c r="H567" s="13"/>
      <c r="I567" s="17"/>
      <c r="J567" s="17"/>
      <c r="K567" s="13"/>
      <c r="L567" s="13"/>
      <c r="M567" s="13"/>
      <c r="N567" s="13"/>
    </row>
    <row r="568" spans="2:14" x14ac:dyDescent="0.2">
      <c r="B568" s="15"/>
      <c r="E568" s="18"/>
      <c r="F568" s="18"/>
      <c r="I568" s="18"/>
      <c r="J568" s="18"/>
    </row>
    <row r="569" spans="2:14" x14ac:dyDescent="0.2">
      <c r="B569" s="16"/>
      <c r="E569" s="13"/>
      <c r="F569" s="13"/>
      <c r="G569" s="13"/>
      <c r="H569" s="13"/>
      <c r="I569" s="13"/>
      <c r="J569" s="13"/>
      <c r="K569" s="13"/>
      <c r="L569" s="13"/>
    </row>
    <row r="570" spans="2:14" x14ac:dyDescent="0.2">
      <c r="B570" s="15"/>
      <c r="E570" s="17"/>
      <c r="F570" s="17"/>
      <c r="G570" s="13"/>
      <c r="H570" s="13"/>
      <c r="I570" s="17"/>
      <c r="J570" s="17"/>
      <c r="K570" s="13"/>
      <c r="L570" s="13"/>
      <c r="M570" s="13"/>
      <c r="N570" s="13"/>
    </row>
    <row r="571" spans="2:14" x14ac:dyDescent="0.2">
      <c r="B571" s="16"/>
      <c r="E571" s="17"/>
      <c r="F571" s="17"/>
      <c r="G571" s="13"/>
      <c r="H571" s="13"/>
      <c r="I571" s="17"/>
      <c r="J571" s="17"/>
      <c r="K571" s="13"/>
      <c r="L571" s="13"/>
      <c r="M571" s="13"/>
      <c r="N571" s="13"/>
    </row>
    <row r="572" spans="2:14" x14ac:dyDescent="0.2">
      <c r="B572" s="15"/>
      <c r="E572" s="17"/>
      <c r="F572" s="17"/>
      <c r="G572" s="13"/>
      <c r="H572" s="13"/>
      <c r="I572" s="17"/>
      <c r="J572" s="17"/>
      <c r="K572" s="13"/>
      <c r="L572" s="13"/>
      <c r="M572" s="13"/>
      <c r="N572" s="13"/>
    </row>
    <row r="573" spans="2:14" x14ac:dyDescent="0.2">
      <c r="E573" s="17"/>
      <c r="F573" s="17"/>
      <c r="G573" s="13"/>
      <c r="H573" s="13"/>
      <c r="I573" s="17"/>
      <c r="J573" s="17"/>
      <c r="K573" s="13"/>
      <c r="L573" s="13"/>
      <c r="M573" s="13"/>
      <c r="N573" s="13"/>
    </row>
    <row r="574" spans="2:14" x14ac:dyDescent="0.2">
      <c r="B574" s="16"/>
      <c r="E574" s="17"/>
      <c r="F574" s="17"/>
      <c r="G574" s="13"/>
      <c r="H574" s="13"/>
      <c r="I574" s="17"/>
      <c r="J574" s="17"/>
      <c r="K574" s="13"/>
      <c r="L574" s="13"/>
    </row>
    <row r="575" spans="2:14" x14ac:dyDescent="0.2">
      <c r="B575" s="16"/>
      <c r="E575" s="13"/>
      <c r="F575" s="13"/>
      <c r="G575" s="13"/>
      <c r="H575" s="13"/>
      <c r="I575" s="13"/>
      <c r="J575" s="13"/>
      <c r="K575" s="13"/>
      <c r="L575" s="13"/>
      <c r="M575" s="13"/>
      <c r="N575" s="13"/>
    </row>
    <row r="576" spans="2:14" x14ac:dyDescent="0.2">
      <c r="B576" s="16"/>
      <c r="E576" s="13"/>
      <c r="F576" s="13"/>
      <c r="G576" s="13"/>
      <c r="H576" s="13"/>
      <c r="I576" s="13"/>
      <c r="J576" s="13"/>
      <c r="K576" s="13"/>
      <c r="L576" s="13"/>
    </row>
    <row r="577" spans="2:12" x14ac:dyDescent="0.2">
      <c r="B577" s="16"/>
      <c r="E577" s="13"/>
      <c r="F577" s="13"/>
      <c r="G577" s="13"/>
      <c r="H577" s="13"/>
      <c r="I577" s="13"/>
      <c r="J577" s="13"/>
      <c r="K577" s="13"/>
      <c r="L577" s="13"/>
    </row>
    <row r="578" spans="2:12" x14ac:dyDescent="0.2">
      <c r="B578" s="16"/>
      <c r="E578" s="13"/>
      <c r="F578" s="13"/>
      <c r="G578" s="13"/>
      <c r="H578" s="13"/>
      <c r="I578" s="13"/>
      <c r="J578" s="13"/>
      <c r="K578" s="13"/>
      <c r="L578" s="13"/>
    </row>
    <row r="579" spans="2:12" x14ac:dyDescent="0.2">
      <c r="B579" s="15"/>
    </row>
    <row r="580" spans="2:12" x14ac:dyDescent="0.2">
      <c r="B580" s="16"/>
      <c r="E580" s="13"/>
      <c r="F580" s="13"/>
      <c r="G580" s="13"/>
      <c r="H580" s="13"/>
      <c r="I580" s="13"/>
      <c r="J580" s="13"/>
      <c r="K580" s="13"/>
      <c r="L580" s="13"/>
    </row>
    <row r="581" spans="2:12" x14ac:dyDescent="0.2">
      <c r="B581" s="15"/>
    </row>
    <row r="582" spans="2:12" x14ac:dyDescent="0.2">
      <c r="B582" s="16"/>
      <c r="E582" s="13"/>
      <c r="F582" s="13"/>
      <c r="G582" s="13"/>
      <c r="H582" s="13"/>
      <c r="I582" s="13"/>
      <c r="J582" s="13"/>
      <c r="K582" s="13"/>
      <c r="L582" s="13"/>
    </row>
    <row r="583" spans="2:12" x14ac:dyDescent="0.2">
      <c r="B583" s="15"/>
    </row>
    <row r="585" spans="2:12" x14ac:dyDescent="0.2">
      <c r="B585" s="16"/>
      <c r="E585" s="13"/>
      <c r="F585" s="13"/>
      <c r="G585" s="13"/>
      <c r="H585" s="13"/>
      <c r="I585" s="13"/>
      <c r="J585" s="13"/>
      <c r="K585" s="13"/>
      <c r="L585" s="13"/>
    </row>
    <row r="586" spans="2:12" x14ac:dyDescent="0.2">
      <c r="B586" s="16"/>
      <c r="E586" s="13"/>
      <c r="F586" s="13"/>
      <c r="G586" s="13"/>
      <c r="H586" s="13"/>
      <c r="I586" s="13"/>
      <c r="J586" s="13"/>
      <c r="K586" s="13"/>
      <c r="L586" s="13"/>
    </row>
    <row r="587" spans="2:12" x14ac:dyDescent="0.2">
      <c r="B587" s="16"/>
      <c r="E587" s="13"/>
      <c r="F587" s="13"/>
      <c r="G587" s="13"/>
      <c r="H587" s="13"/>
      <c r="I587" s="13"/>
      <c r="J587" s="13"/>
      <c r="K587" s="13"/>
      <c r="L587" s="13"/>
    </row>
    <row r="588" spans="2:12" x14ac:dyDescent="0.2">
      <c r="B588" s="16"/>
      <c r="E588" s="13"/>
      <c r="F588" s="13"/>
      <c r="G588" s="13"/>
      <c r="H588" s="13"/>
      <c r="I588" s="13"/>
      <c r="J588" s="13"/>
      <c r="K588" s="13"/>
      <c r="L588" s="13"/>
    </row>
    <row r="589" spans="2:12" x14ac:dyDescent="0.2">
      <c r="B589" s="15"/>
    </row>
    <row r="590" spans="2:12" x14ac:dyDescent="0.2">
      <c r="B590" s="14"/>
      <c r="E590" s="13"/>
      <c r="F590" s="13"/>
      <c r="G590" s="13"/>
      <c r="H590" s="13"/>
      <c r="I590" s="13"/>
      <c r="J590" s="13"/>
      <c r="K590" s="13"/>
      <c r="L590" s="13"/>
    </row>
  </sheetData>
  <mergeCells count="18">
    <mergeCell ref="B12:I12"/>
    <mergeCell ref="B11:M11"/>
    <mergeCell ref="B5:N5"/>
    <mergeCell ref="B9:N9"/>
    <mergeCell ref="B2:N2"/>
    <mergeCell ref="B3:N3"/>
    <mergeCell ref="B4:N4"/>
    <mergeCell ref="B6:N6"/>
    <mergeCell ref="B8:N8"/>
    <mergeCell ref="B7:N7"/>
    <mergeCell ref="B33:I33"/>
    <mergeCell ref="J33:K33"/>
    <mergeCell ref="L33:M33"/>
    <mergeCell ref="B24:M24"/>
    <mergeCell ref="B25:I25"/>
    <mergeCell ref="J25:K25"/>
    <mergeCell ref="L25:M25"/>
    <mergeCell ref="B32:M32"/>
  </mergeCells>
  <pageMargins left="0.78740157480314965" right="0.78740157480314965" top="0.39370078740157483" bottom="0.39370078740157483" header="0" footer="0"/>
  <pageSetup orientation="landscape" r:id="rId1"/>
  <headerFooter alignWithMargins="0">
    <oddFooter>&amp;L&amp;7&amp;D     &amp;T &amp;R&amp;7Pagina (&amp;P) de (&amp;N)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3"/>
  <sheetViews>
    <sheetView topLeftCell="A127" zoomScale="120" zoomScaleNormal="120" workbookViewId="0">
      <selection activeCell="A117" sqref="A117:XFD120"/>
    </sheetView>
  </sheetViews>
  <sheetFormatPr baseColWidth="10" defaultColWidth="9.140625" defaultRowHeight="11.25" x14ac:dyDescent="0.2"/>
  <cols>
    <col min="1" max="1" width="0.7109375" style="9" customWidth="1"/>
    <col min="2" max="2" width="9.42578125" style="12" customWidth="1"/>
    <col min="3" max="3" width="32.7109375" style="11" customWidth="1"/>
    <col min="4" max="4" width="0.42578125" style="11" customWidth="1"/>
    <col min="5" max="5" width="15.28515625" style="10" customWidth="1"/>
    <col min="6" max="6" width="0.42578125" style="10" customWidth="1"/>
    <col min="7" max="7" width="15.28515625" style="10" customWidth="1"/>
    <col min="8" max="8" width="0.42578125" style="10" customWidth="1"/>
    <col min="9" max="9" width="15.28515625" style="10" customWidth="1"/>
    <col min="10" max="10" width="0.42578125" style="10" customWidth="1"/>
    <col min="11" max="11" width="15.28515625" style="10" customWidth="1"/>
    <col min="12" max="12" width="0.42578125" style="10" customWidth="1"/>
    <col min="13" max="13" width="15.28515625" style="10" customWidth="1"/>
    <col min="14" max="14" width="0.7109375" style="10" customWidth="1"/>
    <col min="15" max="15" width="13.7109375" style="9" customWidth="1"/>
    <col min="16" max="16384" width="9.140625" style="9"/>
  </cols>
  <sheetData>
    <row r="1" spans="1:15" s="41" customFormat="1" ht="5.25" customHeight="1" x14ac:dyDescent="0.2">
      <c r="A1" s="119"/>
      <c r="B1" s="118"/>
      <c r="C1" s="117"/>
      <c r="D1" s="117"/>
      <c r="E1" s="116"/>
      <c r="F1" s="116"/>
      <c r="G1" s="115"/>
      <c r="H1" s="115"/>
      <c r="I1" s="116"/>
      <c r="J1" s="116"/>
      <c r="K1" s="115"/>
      <c r="L1" s="115"/>
      <c r="M1" s="115"/>
      <c r="N1" s="115"/>
    </row>
    <row r="2" spans="1:15" s="25" customFormat="1" ht="13.5" customHeight="1" x14ac:dyDescent="0.2">
      <c r="A2" s="113"/>
      <c r="B2" s="236" t="s">
        <v>9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</row>
    <row r="3" spans="1:15" s="39" customFormat="1" ht="13.5" customHeight="1" x14ac:dyDescent="0.2">
      <c r="A3" s="114"/>
      <c r="B3" s="237" t="s">
        <v>10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</row>
    <row r="4" spans="1:15" s="39" customFormat="1" ht="13.5" customHeight="1" x14ac:dyDescent="0.2">
      <c r="A4" s="114"/>
      <c r="B4" s="238" t="s">
        <v>11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</row>
    <row r="5" spans="1:15" s="39" customFormat="1" ht="6" customHeight="1" x14ac:dyDescent="0.2">
      <c r="A5" s="114"/>
      <c r="B5" s="238" t="s">
        <v>12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</row>
    <row r="6" spans="1:15" s="25" customFormat="1" ht="13.5" customHeight="1" x14ac:dyDescent="0.2">
      <c r="A6" s="113"/>
      <c r="B6" s="234" t="s">
        <v>13</v>
      </c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</row>
    <row r="7" spans="1:15" s="25" customFormat="1" ht="13.5" customHeight="1" x14ac:dyDescent="0.2">
      <c r="A7" s="113"/>
      <c r="B7" s="235" t="s">
        <v>2734</v>
      </c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</row>
    <row r="8" spans="1:15" s="25" customFormat="1" ht="13.5" customHeight="1" x14ac:dyDescent="0.2">
      <c r="A8" s="113"/>
      <c r="B8" s="234" t="s">
        <v>1030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234"/>
      <c r="N8" s="234"/>
    </row>
    <row r="9" spans="1:15" s="25" customFormat="1" ht="13.5" customHeight="1" x14ac:dyDescent="0.2">
      <c r="A9" s="113"/>
      <c r="B9" s="234" t="s">
        <v>16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234"/>
      <c r="N9" s="234"/>
    </row>
    <row r="10" spans="1:15" s="25" customFormat="1" ht="4.5" customHeight="1" x14ac:dyDescent="0.2">
      <c r="A10" s="3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6"/>
    </row>
    <row r="11" spans="1:15" s="25" customFormat="1" ht="12.75" customHeight="1" x14ac:dyDescent="0.2">
      <c r="A11" s="31"/>
      <c r="B11" s="157" t="s">
        <v>2733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27"/>
      <c r="O11" s="26"/>
    </row>
    <row r="12" spans="1:15" s="25" customFormat="1" ht="12.75" customHeight="1" x14ac:dyDescent="0.2">
      <c r="A12" s="31"/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7"/>
      <c r="O12" s="26"/>
    </row>
    <row r="13" spans="1:15" s="25" customFormat="1" ht="12.75" x14ac:dyDescent="0.2">
      <c r="A13" s="31"/>
      <c r="B13" s="30"/>
      <c r="C13" s="29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7"/>
      <c r="O13" s="26"/>
    </row>
    <row r="14" spans="1:15" ht="12.75" x14ac:dyDescent="0.2">
      <c r="A14" s="12"/>
      <c r="B14" s="232" t="s">
        <v>1018</v>
      </c>
      <c r="C14" s="232" t="s">
        <v>1017</v>
      </c>
      <c r="D14" s="232"/>
      <c r="E14" s="232"/>
      <c r="F14" s="232"/>
      <c r="G14" s="232"/>
      <c r="H14" s="232" t="s">
        <v>1058</v>
      </c>
      <c r="I14" s="232"/>
      <c r="J14" s="112"/>
      <c r="K14" s="233" t="s">
        <v>2732</v>
      </c>
      <c r="L14" s="112"/>
      <c r="M14" s="233" t="s">
        <v>2731</v>
      </c>
      <c r="N14" s="24"/>
    </row>
    <row r="15" spans="1:15" ht="12.75" x14ac:dyDescent="0.2">
      <c r="A15" s="12"/>
      <c r="B15" s="232"/>
      <c r="C15" s="232"/>
      <c r="D15" s="232"/>
      <c r="E15" s="232"/>
      <c r="F15" s="232"/>
      <c r="G15" s="232"/>
      <c r="H15" s="232"/>
      <c r="I15" s="232"/>
      <c r="J15" s="111"/>
      <c r="K15" s="233"/>
      <c r="L15" s="111"/>
      <c r="M15" s="233"/>
      <c r="N15" s="23"/>
    </row>
    <row r="16" spans="1:15" x14ac:dyDescent="0.2">
      <c r="B16" s="22" t="s">
        <v>2730</v>
      </c>
      <c r="C16" s="22" t="s">
        <v>2729</v>
      </c>
      <c r="I16" s="21">
        <v>229691609.97999999</v>
      </c>
      <c r="K16" s="110"/>
    </row>
    <row r="17" spans="2:11" x14ac:dyDescent="0.2">
      <c r="B17" s="22" t="s">
        <v>2728</v>
      </c>
      <c r="C17" s="22" t="s">
        <v>2727</v>
      </c>
      <c r="I17" s="21">
        <v>2331338.69</v>
      </c>
      <c r="K17" s="110"/>
    </row>
    <row r="18" spans="2:11" x14ac:dyDescent="0.2">
      <c r="B18" s="22" t="s">
        <v>2726</v>
      </c>
      <c r="C18" s="22" t="s">
        <v>2725</v>
      </c>
      <c r="I18" s="21">
        <v>0</v>
      </c>
      <c r="K18" s="110">
        <v>0</v>
      </c>
    </row>
    <row r="19" spans="2:11" x14ac:dyDescent="0.2">
      <c r="B19" s="20" t="s">
        <v>2724</v>
      </c>
      <c r="C19" s="20" t="s">
        <v>2723</v>
      </c>
      <c r="I19" s="5">
        <v>0</v>
      </c>
      <c r="K19" s="109">
        <v>0</v>
      </c>
    </row>
    <row r="20" spans="2:11" x14ac:dyDescent="0.2">
      <c r="B20" s="20" t="s">
        <v>2722</v>
      </c>
      <c r="C20" s="20" t="s">
        <v>2721</v>
      </c>
      <c r="I20" s="5">
        <v>0</v>
      </c>
      <c r="K20" s="109">
        <v>0</v>
      </c>
    </row>
    <row r="21" spans="2:11" x14ac:dyDescent="0.2">
      <c r="B21" s="20" t="s">
        <v>2720</v>
      </c>
      <c r="C21" s="20" t="s">
        <v>2719</v>
      </c>
      <c r="I21" s="5">
        <v>0</v>
      </c>
      <c r="K21" s="109">
        <v>0</v>
      </c>
    </row>
    <row r="22" spans="2:11" x14ac:dyDescent="0.2">
      <c r="B22" s="20" t="s">
        <v>2718</v>
      </c>
      <c r="C22" s="20" t="s">
        <v>2717</v>
      </c>
      <c r="I22" s="5">
        <v>0</v>
      </c>
      <c r="K22" s="109">
        <v>0</v>
      </c>
    </row>
    <row r="23" spans="2:11" x14ac:dyDescent="0.2">
      <c r="B23" s="20" t="s">
        <v>2716</v>
      </c>
      <c r="C23" s="20" t="s">
        <v>2715</v>
      </c>
      <c r="I23" s="5">
        <v>0</v>
      </c>
      <c r="K23" s="109">
        <v>0</v>
      </c>
    </row>
    <row r="24" spans="2:11" x14ac:dyDescent="0.2">
      <c r="B24" s="20" t="s">
        <v>2714</v>
      </c>
      <c r="C24" s="20" t="s">
        <v>2713</v>
      </c>
      <c r="I24" s="5">
        <v>0</v>
      </c>
      <c r="K24" s="109">
        <v>0</v>
      </c>
    </row>
    <row r="25" spans="2:11" x14ac:dyDescent="0.2">
      <c r="B25" s="20" t="s">
        <v>2712</v>
      </c>
      <c r="C25" s="20" t="s">
        <v>2711</v>
      </c>
      <c r="I25" s="5">
        <v>0</v>
      </c>
      <c r="K25" s="109">
        <v>0</v>
      </c>
    </row>
    <row r="26" spans="2:11" x14ac:dyDescent="0.2">
      <c r="B26" s="20" t="s">
        <v>2710</v>
      </c>
      <c r="C26" s="20" t="s">
        <v>2709</v>
      </c>
      <c r="I26" s="5">
        <v>0</v>
      </c>
      <c r="K26" s="109">
        <v>0</v>
      </c>
    </row>
    <row r="27" spans="2:11" x14ac:dyDescent="0.2">
      <c r="B27" s="20" t="s">
        <v>2708</v>
      </c>
      <c r="C27" s="20" t="s">
        <v>2707</v>
      </c>
      <c r="I27" s="5">
        <v>0</v>
      </c>
      <c r="K27" s="109">
        <v>0</v>
      </c>
    </row>
    <row r="28" spans="2:11" x14ac:dyDescent="0.2">
      <c r="B28" s="22" t="s">
        <v>2706</v>
      </c>
      <c r="C28" s="22" t="s">
        <v>2705</v>
      </c>
      <c r="I28" s="21">
        <v>0</v>
      </c>
      <c r="K28" s="110">
        <v>0</v>
      </c>
    </row>
    <row r="29" spans="2:11" x14ac:dyDescent="0.2">
      <c r="B29" s="20" t="s">
        <v>2704</v>
      </c>
      <c r="C29" s="20" t="s">
        <v>2703</v>
      </c>
      <c r="I29" s="5">
        <v>0</v>
      </c>
      <c r="K29" s="109">
        <v>0</v>
      </c>
    </row>
    <row r="30" spans="2:11" x14ac:dyDescent="0.2">
      <c r="B30" s="20" t="s">
        <v>2702</v>
      </c>
      <c r="C30" s="20" t="s">
        <v>2701</v>
      </c>
      <c r="I30" s="5">
        <v>0</v>
      </c>
      <c r="K30" s="109">
        <v>0</v>
      </c>
    </row>
    <row r="31" spans="2:11" x14ac:dyDescent="0.2">
      <c r="B31" s="20" t="s">
        <v>2700</v>
      </c>
      <c r="C31" s="20" t="s">
        <v>2699</v>
      </c>
      <c r="I31" s="5">
        <v>0</v>
      </c>
      <c r="K31" s="109">
        <v>0</v>
      </c>
    </row>
    <row r="32" spans="2:11" x14ac:dyDescent="0.2">
      <c r="B32" s="20" t="s">
        <v>2698</v>
      </c>
      <c r="C32" s="20" t="s">
        <v>2697</v>
      </c>
      <c r="I32" s="5">
        <v>0</v>
      </c>
      <c r="K32" s="109">
        <v>0</v>
      </c>
    </row>
    <row r="33" spans="2:11" x14ac:dyDescent="0.2">
      <c r="B33" s="20" t="s">
        <v>2696</v>
      </c>
      <c r="C33" s="20" t="s">
        <v>2695</v>
      </c>
      <c r="I33" s="5">
        <v>0</v>
      </c>
      <c r="K33" s="109">
        <v>0</v>
      </c>
    </row>
    <row r="34" spans="2:11" x14ac:dyDescent="0.2">
      <c r="B34" s="22" t="s">
        <v>2694</v>
      </c>
      <c r="C34" s="22" t="s">
        <v>2693</v>
      </c>
      <c r="I34" s="21">
        <v>0</v>
      </c>
      <c r="K34" s="110">
        <v>0</v>
      </c>
    </row>
    <row r="35" spans="2:11" x14ac:dyDescent="0.2">
      <c r="B35" s="20" t="s">
        <v>2692</v>
      </c>
      <c r="C35" s="20" t="s">
        <v>2691</v>
      </c>
      <c r="I35" s="5">
        <v>0</v>
      </c>
      <c r="K35" s="109">
        <v>0</v>
      </c>
    </row>
    <row r="36" spans="2:11" x14ac:dyDescent="0.2">
      <c r="B36" s="20" t="s">
        <v>2690</v>
      </c>
      <c r="C36" s="20" t="s">
        <v>2689</v>
      </c>
      <c r="I36" s="5">
        <v>0</v>
      </c>
      <c r="K36" s="109">
        <v>0</v>
      </c>
    </row>
    <row r="37" spans="2:11" x14ac:dyDescent="0.2">
      <c r="B37" s="22" t="s">
        <v>2688</v>
      </c>
      <c r="C37" s="22" t="s">
        <v>2687</v>
      </c>
      <c r="I37" s="21">
        <v>0</v>
      </c>
      <c r="K37" s="110">
        <v>0</v>
      </c>
    </row>
    <row r="38" spans="2:11" x14ac:dyDescent="0.2">
      <c r="B38" s="20" t="s">
        <v>2686</v>
      </c>
      <c r="C38" s="20" t="s">
        <v>2685</v>
      </c>
      <c r="I38" s="5">
        <v>0</v>
      </c>
      <c r="K38" s="109">
        <v>0</v>
      </c>
    </row>
    <row r="39" spans="2:11" hidden="1" x14ac:dyDescent="0.2">
      <c r="B39" s="20" t="s">
        <v>2684</v>
      </c>
      <c r="C39" s="20" t="s">
        <v>2683</v>
      </c>
      <c r="I39" s="5">
        <v>0</v>
      </c>
      <c r="K39" s="109">
        <v>0</v>
      </c>
    </row>
    <row r="40" spans="2:11" x14ac:dyDescent="0.2">
      <c r="B40" s="20" t="s">
        <v>2682</v>
      </c>
      <c r="C40" s="20" t="s">
        <v>2681</v>
      </c>
      <c r="I40" s="5">
        <v>0</v>
      </c>
      <c r="K40" s="109">
        <v>0</v>
      </c>
    </row>
    <row r="41" spans="2:11" x14ac:dyDescent="0.2">
      <c r="B41" s="20" t="s">
        <v>2680</v>
      </c>
      <c r="C41" s="20" t="s">
        <v>2679</v>
      </c>
      <c r="I41" s="5">
        <v>0</v>
      </c>
      <c r="K41" s="109">
        <v>0</v>
      </c>
    </row>
    <row r="42" spans="2:11" x14ac:dyDescent="0.2">
      <c r="B42" s="20" t="s">
        <v>2678</v>
      </c>
      <c r="C42" s="20" t="s">
        <v>2677</v>
      </c>
      <c r="I42" s="5">
        <v>0</v>
      </c>
      <c r="K42" s="109">
        <v>0</v>
      </c>
    </row>
    <row r="43" spans="2:11" x14ac:dyDescent="0.2">
      <c r="B43" s="20" t="s">
        <v>2676</v>
      </c>
      <c r="C43" s="20" t="s">
        <v>2675</v>
      </c>
      <c r="I43" s="5">
        <v>0</v>
      </c>
      <c r="K43" s="109">
        <v>0</v>
      </c>
    </row>
    <row r="44" spans="2:11" x14ac:dyDescent="0.2">
      <c r="B44" s="22" t="s">
        <v>2674</v>
      </c>
      <c r="C44" s="22" t="s">
        <v>2673</v>
      </c>
      <c r="I44" s="21">
        <v>202.09</v>
      </c>
      <c r="K44" s="110">
        <v>1</v>
      </c>
    </row>
    <row r="45" spans="2:11" x14ac:dyDescent="0.2">
      <c r="B45" s="20" t="s">
        <v>2672</v>
      </c>
      <c r="C45" s="20" t="s">
        <v>2673</v>
      </c>
      <c r="I45" s="5">
        <v>202.09</v>
      </c>
      <c r="K45" s="109">
        <v>1</v>
      </c>
    </row>
    <row r="46" spans="2:11" x14ac:dyDescent="0.2">
      <c r="B46" s="20" t="s">
        <v>2672</v>
      </c>
      <c r="C46" s="20" t="s">
        <v>2596</v>
      </c>
      <c r="I46" s="5">
        <v>187.79</v>
      </c>
      <c r="K46" s="109">
        <v>0.92923900000000004</v>
      </c>
    </row>
    <row r="47" spans="2:11" x14ac:dyDescent="0.2">
      <c r="B47" s="20" t="s">
        <v>2672</v>
      </c>
      <c r="C47" s="20" t="s">
        <v>2594</v>
      </c>
      <c r="I47" s="5">
        <v>14.2</v>
      </c>
      <c r="K47" s="109">
        <v>7.0265999999999995E-2</v>
      </c>
    </row>
    <row r="48" spans="2:11" x14ac:dyDescent="0.2">
      <c r="B48" s="20" t="s">
        <v>2672</v>
      </c>
      <c r="C48" s="20" t="s">
        <v>2671</v>
      </c>
      <c r="I48" s="5">
        <v>0.1</v>
      </c>
      <c r="K48" s="109">
        <v>4.95E-4</v>
      </c>
    </row>
    <row r="49" spans="2:11" hidden="1" x14ac:dyDescent="0.2">
      <c r="B49" s="20" t="s">
        <v>2670</v>
      </c>
      <c r="C49" s="20" t="s">
        <v>2669</v>
      </c>
      <c r="I49" s="5">
        <v>0</v>
      </c>
      <c r="K49" s="109">
        <v>0</v>
      </c>
    </row>
    <row r="50" spans="2:11" hidden="1" x14ac:dyDescent="0.2">
      <c r="B50" s="20" t="s">
        <v>2668</v>
      </c>
      <c r="C50" s="20" t="s">
        <v>2667</v>
      </c>
      <c r="I50" s="5">
        <v>0</v>
      </c>
      <c r="K50" s="109">
        <v>0</v>
      </c>
    </row>
    <row r="51" spans="2:11" x14ac:dyDescent="0.2">
      <c r="B51" s="20" t="s">
        <v>2666</v>
      </c>
      <c r="C51" s="20" t="s">
        <v>2665</v>
      </c>
      <c r="I51" s="5">
        <v>0</v>
      </c>
      <c r="K51" s="109">
        <v>0</v>
      </c>
    </row>
    <row r="52" spans="2:11" hidden="1" x14ac:dyDescent="0.2">
      <c r="B52" s="20" t="s">
        <v>2664</v>
      </c>
      <c r="C52" s="20" t="s">
        <v>2663</v>
      </c>
      <c r="I52" s="5">
        <v>0</v>
      </c>
      <c r="K52" s="109">
        <v>0</v>
      </c>
    </row>
    <row r="53" spans="2:11" x14ac:dyDescent="0.2">
      <c r="B53" s="22" t="s">
        <v>2662</v>
      </c>
      <c r="C53" s="22" t="s">
        <v>2661</v>
      </c>
      <c r="I53" s="21">
        <v>0</v>
      </c>
      <c r="K53" s="110">
        <v>0</v>
      </c>
    </row>
    <row r="54" spans="2:11" hidden="1" x14ac:dyDescent="0.2">
      <c r="B54" s="20" t="s">
        <v>2660</v>
      </c>
      <c r="C54" s="20" t="s">
        <v>2659</v>
      </c>
      <c r="I54" s="5">
        <v>0</v>
      </c>
      <c r="K54" s="109">
        <v>0</v>
      </c>
    </row>
    <row r="55" spans="2:11" x14ac:dyDescent="0.2">
      <c r="B55" s="20" t="s">
        <v>2658</v>
      </c>
      <c r="C55" s="20" t="s">
        <v>2657</v>
      </c>
      <c r="I55" s="5">
        <v>0</v>
      </c>
      <c r="K55" s="109">
        <v>0</v>
      </c>
    </row>
    <row r="56" spans="2:11" x14ac:dyDescent="0.2">
      <c r="B56" s="20" t="s">
        <v>2656</v>
      </c>
      <c r="C56" s="20" t="s">
        <v>2655</v>
      </c>
      <c r="I56" s="5">
        <v>0</v>
      </c>
      <c r="K56" s="109">
        <v>0</v>
      </c>
    </row>
    <row r="57" spans="2:11" x14ac:dyDescent="0.2">
      <c r="B57" s="20" t="s">
        <v>2654</v>
      </c>
      <c r="C57" s="20" t="s">
        <v>2653</v>
      </c>
      <c r="I57" s="5">
        <v>0</v>
      </c>
      <c r="K57" s="109">
        <v>0</v>
      </c>
    </row>
    <row r="58" spans="2:11" x14ac:dyDescent="0.2">
      <c r="B58" s="20" t="s">
        <v>2652</v>
      </c>
      <c r="C58" s="20" t="s">
        <v>2651</v>
      </c>
      <c r="I58" s="5">
        <v>0</v>
      </c>
      <c r="K58" s="109">
        <v>0</v>
      </c>
    </row>
    <row r="59" spans="2:11" x14ac:dyDescent="0.2">
      <c r="B59" s="20" t="s">
        <v>2650</v>
      </c>
      <c r="C59" s="20" t="s">
        <v>2649</v>
      </c>
      <c r="I59" s="5">
        <v>0</v>
      </c>
      <c r="K59" s="109">
        <v>0</v>
      </c>
    </row>
    <row r="60" spans="2:11" hidden="1" x14ac:dyDescent="0.2">
      <c r="B60" s="20" t="s">
        <v>2648</v>
      </c>
      <c r="C60" s="20" t="s">
        <v>2647</v>
      </c>
      <c r="I60" s="5">
        <v>0</v>
      </c>
      <c r="K60" s="109">
        <v>0</v>
      </c>
    </row>
    <row r="61" spans="2:11" x14ac:dyDescent="0.2">
      <c r="B61" s="20" t="s">
        <v>2646</v>
      </c>
      <c r="C61" s="20" t="s">
        <v>2645</v>
      </c>
      <c r="I61" s="5">
        <v>0</v>
      </c>
      <c r="K61" s="109">
        <v>0</v>
      </c>
    </row>
    <row r="62" spans="2:11" x14ac:dyDescent="0.2">
      <c r="B62" s="20" t="s">
        <v>2644</v>
      </c>
      <c r="C62" s="20" t="s">
        <v>2643</v>
      </c>
      <c r="I62" s="5">
        <v>0</v>
      </c>
      <c r="K62" s="109">
        <v>0</v>
      </c>
    </row>
    <row r="63" spans="2:11" x14ac:dyDescent="0.2">
      <c r="B63" s="22" t="s">
        <v>2642</v>
      </c>
      <c r="C63" s="22" t="s">
        <v>2641</v>
      </c>
      <c r="I63" s="21">
        <v>2331136.6</v>
      </c>
      <c r="K63" s="110">
        <v>1</v>
      </c>
    </row>
    <row r="64" spans="2:11" x14ac:dyDescent="0.2">
      <c r="B64" s="20" t="s">
        <v>2640</v>
      </c>
      <c r="C64" s="20" t="s">
        <v>2639</v>
      </c>
      <c r="I64" s="5">
        <v>0</v>
      </c>
      <c r="K64" s="109">
        <v>0</v>
      </c>
    </row>
    <row r="65" spans="2:11" x14ac:dyDescent="0.2">
      <c r="B65" s="20" t="s">
        <v>2638</v>
      </c>
      <c r="C65" s="20" t="s">
        <v>2637</v>
      </c>
      <c r="I65" s="5">
        <v>0</v>
      </c>
      <c r="K65" s="109">
        <v>0</v>
      </c>
    </row>
    <row r="66" spans="2:11" x14ac:dyDescent="0.2">
      <c r="B66" s="20" t="s">
        <v>2635</v>
      </c>
      <c r="C66" s="20" t="s">
        <v>2636</v>
      </c>
      <c r="I66" s="5">
        <v>2331136.6</v>
      </c>
      <c r="K66" s="109">
        <v>1</v>
      </c>
    </row>
    <row r="67" spans="2:11" x14ac:dyDescent="0.2">
      <c r="B67" s="20" t="s">
        <v>2635</v>
      </c>
      <c r="C67" s="20" t="s">
        <v>2594</v>
      </c>
      <c r="I67" s="5">
        <v>2331136.6</v>
      </c>
      <c r="K67" s="109">
        <v>1</v>
      </c>
    </row>
    <row r="68" spans="2:11" x14ac:dyDescent="0.2">
      <c r="B68" s="20" t="s">
        <v>2634</v>
      </c>
      <c r="C68" s="20" t="s">
        <v>2633</v>
      </c>
      <c r="I68" s="5">
        <v>0</v>
      </c>
      <c r="K68" s="109">
        <v>0</v>
      </c>
    </row>
    <row r="69" spans="2:11" x14ac:dyDescent="0.2">
      <c r="B69" s="20" t="s">
        <v>2632</v>
      </c>
      <c r="C69" s="20" t="s">
        <v>2631</v>
      </c>
      <c r="I69" s="5">
        <v>0</v>
      </c>
      <c r="K69" s="109">
        <v>0</v>
      </c>
    </row>
    <row r="70" spans="2:11" x14ac:dyDescent="0.2">
      <c r="B70" s="20" t="s">
        <v>2630</v>
      </c>
      <c r="C70" s="20" t="s">
        <v>2629</v>
      </c>
      <c r="I70" s="5">
        <v>0</v>
      </c>
      <c r="K70" s="109">
        <v>0</v>
      </c>
    </row>
    <row r="71" spans="2:11" x14ac:dyDescent="0.2">
      <c r="B71" s="20" t="s">
        <v>2628</v>
      </c>
      <c r="C71" s="20" t="s">
        <v>2627</v>
      </c>
      <c r="I71" s="5">
        <v>0</v>
      </c>
      <c r="K71" s="109">
        <v>0</v>
      </c>
    </row>
    <row r="72" spans="2:11" x14ac:dyDescent="0.2">
      <c r="B72" s="20" t="s">
        <v>2626</v>
      </c>
      <c r="C72" s="20" t="s">
        <v>2625</v>
      </c>
      <c r="I72" s="5">
        <v>0</v>
      </c>
      <c r="K72" s="109">
        <v>0</v>
      </c>
    </row>
    <row r="73" spans="2:11" hidden="1" x14ac:dyDescent="0.2">
      <c r="B73" s="22" t="s">
        <v>2624</v>
      </c>
      <c r="C73" s="22" t="s">
        <v>2623</v>
      </c>
      <c r="I73" s="21">
        <v>0</v>
      </c>
      <c r="K73" s="110">
        <v>0</v>
      </c>
    </row>
    <row r="74" spans="2:11" hidden="1" x14ac:dyDescent="0.2">
      <c r="B74" s="20" t="s">
        <v>2622</v>
      </c>
      <c r="C74" s="20" t="s">
        <v>2621</v>
      </c>
      <c r="I74" s="5">
        <v>0</v>
      </c>
      <c r="K74" s="109">
        <v>0</v>
      </c>
    </row>
    <row r="75" spans="2:11" hidden="1" x14ac:dyDescent="0.2">
      <c r="B75" s="20" t="s">
        <v>2620</v>
      </c>
      <c r="C75" s="20" t="s">
        <v>2619</v>
      </c>
      <c r="I75" s="5">
        <v>0</v>
      </c>
      <c r="K75" s="109">
        <v>0</v>
      </c>
    </row>
    <row r="76" spans="2:11" hidden="1" x14ac:dyDescent="0.2">
      <c r="B76" s="20" t="s">
        <v>2618</v>
      </c>
      <c r="C76" s="20" t="s">
        <v>2617</v>
      </c>
      <c r="I76" s="5">
        <v>0</v>
      </c>
      <c r="K76" s="109">
        <v>0</v>
      </c>
    </row>
    <row r="77" spans="2:11" hidden="1" x14ac:dyDescent="0.2">
      <c r="B77" s="20" t="s">
        <v>2616</v>
      </c>
      <c r="C77" s="20" t="s">
        <v>2615</v>
      </c>
      <c r="I77" s="5">
        <v>0</v>
      </c>
      <c r="K77" s="109">
        <v>0</v>
      </c>
    </row>
    <row r="78" spans="2:11" hidden="1" x14ac:dyDescent="0.2">
      <c r="B78" s="20" t="s">
        <v>2614</v>
      </c>
      <c r="C78" s="20" t="s">
        <v>2613</v>
      </c>
      <c r="I78" s="5">
        <v>0</v>
      </c>
      <c r="K78" s="109">
        <v>0</v>
      </c>
    </row>
    <row r="79" spans="2:11" x14ac:dyDescent="0.2">
      <c r="B79" s="22" t="s">
        <v>2612</v>
      </c>
      <c r="C79" s="22" t="s">
        <v>2611</v>
      </c>
      <c r="I79" s="21">
        <v>227360271.28999999</v>
      </c>
      <c r="K79" s="110"/>
    </row>
    <row r="80" spans="2:11" x14ac:dyDescent="0.2">
      <c r="B80" s="22" t="s">
        <v>2610</v>
      </c>
      <c r="C80" s="22" t="s">
        <v>2609</v>
      </c>
      <c r="I80" s="21">
        <v>0</v>
      </c>
      <c r="K80" s="110">
        <v>0</v>
      </c>
    </row>
    <row r="81" spans="2:11" x14ac:dyDescent="0.2">
      <c r="B81" s="20" t="s">
        <v>2608</v>
      </c>
      <c r="C81" s="20" t="s">
        <v>2607</v>
      </c>
      <c r="I81" s="5">
        <v>0</v>
      </c>
      <c r="K81" s="109">
        <v>0</v>
      </c>
    </row>
    <row r="82" spans="2:11" x14ac:dyDescent="0.2">
      <c r="B82" s="20" t="s">
        <v>2606</v>
      </c>
      <c r="C82" s="20" t="s">
        <v>1024</v>
      </c>
      <c r="I82" s="5">
        <v>0</v>
      </c>
      <c r="K82" s="109">
        <v>0</v>
      </c>
    </row>
    <row r="83" spans="2:11" x14ac:dyDescent="0.2">
      <c r="B83" s="20" t="s">
        <v>2606</v>
      </c>
      <c r="C83" s="20" t="s">
        <v>2589</v>
      </c>
      <c r="I83" s="5">
        <v>0</v>
      </c>
      <c r="K83" s="109">
        <v>0</v>
      </c>
    </row>
    <row r="84" spans="2:11" x14ac:dyDescent="0.2">
      <c r="B84" s="20" t="s">
        <v>2605</v>
      </c>
      <c r="C84" s="20" t="s">
        <v>2604</v>
      </c>
      <c r="I84" s="5">
        <v>0</v>
      </c>
      <c r="K84" s="109">
        <v>0</v>
      </c>
    </row>
    <row r="85" spans="2:11" x14ac:dyDescent="0.2">
      <c r="B85" s="20" t="s">
        <v>2603</v>
      </c>
      <c r="C85" s="20" t="s">
        <v>2602</v>
      </c>
      <c r="I85" s="5">
        <v>0</v>
      </c>
      <c r="K85" s="109">
        <v>0</v>
      </c>
    </row>
    <row r="86" spans="2:11" x14ac:dyDescent="0.2">
      <c r="B86" s="20" t="s">
        <v>2601</v>
      </c>
      <c r="C86" s="20" t="s">
        <v>2600</v>
      </c>
      <c r="I86" s="5">
        <v>0</v>
      </c>
      <c r="K86" s="109">
        <v>0</v>
      </c>
    </row>
    <row r="87" spans="2:11" x14ac:dyDescent="0.2">
      <c r="B87" s="22" t="s">
        <v>2599</v>
      </c>
      <c r="C87" s="22" t="s">
        <v>2598</v>
      </c>
      <c r="I87" s="21">
        <v>227360271.28999999</v>
      </c>
      <c r="K87" s="110">
        <v>1</v>
      </c>
    </row>
    <row r="88" spans="2:11" x14ac:dyDescent="0.2">
      <c r="B88" s="20" t="s">
        <v>2595</v>
      </c>
      <c r="C88" s="20" t="s">
        <v>2597</v>
      </c>
      <c r="I88" s="5">
        <v>16359221.77</v>
      </c>
      <c r="K88" s="109">
        <v>7.1953000000000003E-2</v>
      </c>
    </row>
    <row r="89" spans="2:11" x14ac:dyDescent="0.2">
      <c r="B89" s="20" t="s">
        <v>2595</v>
      </c>
      <c r="C89" s="20" t="s">
        <v>2596</v>
      </c>
      <c r="I89" s="5">
        <v>16359221.77</v>
      </c>
      <c r="K89" s="109">
        <v>7.1953000000000003E-2</v>
      </c>
    </row>
    <row r="90" spans="2:11" x14ac:dyDescent="0.2">
      <c r="B90" s="20" t="s">
        <v>2595</v>
      </c>
      <c r="C90" s="20" t="s">
        <v>2594</v>
      </c>
      <c r="I90" s="5">
        <v>0</v>
      </c>
      <c r="K90" s="109">
        <v>0</v>
      </c>
    </row>
    <row r="91" spans="2:11" x14ac:dyDescent="0.2">
      <c r="B91" s="20" t="s">
        <v>2593</v>
      </c>
      <c r="C91" s="20" t="s">
        <v>2592</v>
      </c>
      <c r="I91" s="5">
        <v>0</v>
      </c>
      <c r="K91" s="109">
        <v>0</v>
      </c>
    </row>
    <row r="92" spans="2:11" x14ac:dyDescent="0.2">
      <c r="B92" s="20" t="s">
        <v>2590</v>
      </c>
      <c r="C92" s="20" t="s">
        <v>2591</v>
      </c>
      <c r="I92" s="5">
        <v>211001049.52000001</v>
      </c>
      <c r="K92" s="109">
        <v>0.92804699999999996</v>
      </c>
    </row>
    <row r="93" spans="2:11" x14ac:dyDescent="0.2">
      <c r="B93" s="20" t="s">
        <v>2590</v>
      </c>
      <c r="C93" s="20" t="s">
        <v>2589</v>
      </c>
      <c r="I93" s="5">
        <v>211001049.52000001</v>
      </c>
      <c r="K93" s="109">
        <v>0.92804699999999996</v>
      </c>
    </row>
    <row r="94" spans="2:11" x14ac:dyDescent="0.2">
      <c r="B94" s="20" t="s">
        <v>2588</v>
      </c>
      <c r="C94" s="20" t="s">
        <v>2587</v>
      </c>
      <c r="I94" s="5">
        <v>0</v>
      </c>
      <c r="K94" s="109">
        <v>0</v>
      </c>
    </row>
    <row r="95" spans="2:11" x14ac:dyDescent="0.2">
      <c r="B95" s="20" t="s">
        <v>2586</v>
      </c>
      <c r="C95" s="20" t="s">
        <v>2585</v>
      </c>
      <c r="I95" s="5">
        <v>0</v>
      </c>
      <c r="K95" s="109">
        <v>0</v>
      </c>
    </row>
    <row r="96" spans="2:11" x14ac:dyDescent="0.2">
      <c r="B96" s="20" t="s">
        <v>2584</v>
      </c>
      <c r="C96" s="20" t="s">
        <v>2583</v>
      </c>
      <c r="I96" s="5">
        <v>0</v>
      </c>
      <c r="K96" s="109">
        <v>0</v>
      </c>
    </row>
    <row r="97" spans="2:11" x14ac:dyDescent="0.2">
      <c r="B97" s="20" t="s">
        <v>2582</v>
      </c>
      <c r="C97" s="20" t="s">
        <v>2581</v>
      </c>
      <c r="I97" s="5">
        <v>0</v>
      </c>
      <c r="K97" s="109">
        <v>0</v>
      </c>
    </row>
    <row r="98" spans="2:11" x14ac:dyDescent="0.2">
      <c r="B98" s="22" t="s">
        <v>2580</v>
      </c>
      <c r="C98" s="22" t="s">
        <v>2579</v>
      </c>
      <c r="I98" s="21">
        <v>0</v>
      </c>
      <c r="K98" s="110"/>
    </row>
    <row r="99" spans="2:11" x14ac:dyDescent="0.2">
      <c r="B99" s="22" t="s">
        <v>2578</v>
      </c>
      <c r="C99" s="22" t="s">
        <v>2577</v>
      </c>
      <c r="I99" s="21">
        <v>0</v>
      </c>
      <c r="K99" s="110">
        <v>0</v>
      </c>
    </row>
    <row r="100" spans="2:11" x14ac:dyDescent="0.2">
      <c r="B100" s="20" t="s">
        <v>2576</v>
      </c>
      <c r="C100" s="20" t="s">
        <v>2575</v>
      </c>
      <c r="I100" s="5">
        <v>0</v>
      </c>
      <c r="K100" s="109">
        <v>0</v>
      </c>
    </row>
    <row r="101" spans="2:11" hidden="1" x14ac:dyDescent="0.2">
      <c r="B101" s="20" t="s">
        <v>2574</v>
      </c>
      <c r="C101" s="20" t="s">
        <v>2543</v>
      </c>
      <c r="I101" s="5">
        <v>0</v>
      </c>
      <c r="K101" s="109">
        <v>0</v>
      </c>
    </row>
    <row r="102" spans="2:11" x14ac:dyDescent="0.2">
      <c r="B102" s="20" t="s">
        <v>2573</v>
      </c>
      <c r="C102" s="20" t="s">
        <v>2572</v>
      </c>
      <c r="I102" s="5">
        <v>0</v>
      </c>
      <c r="K102" s="109">
        <v>0</v>
      </c>
    </row>
    <row r="103" spans="2:11" x14ac:dyDescent="0.2">
      <c r="B103" s="22" t="s">
        <v>2571</v>
      </c>
      <c r="C103" s="22" t="s">
        <v>2570</v>
      </c>
      <c r="I103" s="21">
        <v>0</v>
      </c>
      <c r="K103" s="110">
        <v>0</v>
      </c>
    </row>
    <row r="104" spans="2:11" x14ac:dyDescent="0.2">
      <c r="B104" s="20" t="s">
        <v>2569</v>
      </c>
      <c r="C104" s="20" t="s">
        <v>2568</v>
      </c>
      <c r="I104" s="5">
        <v>0</v>
      </c>
      <c r="K104" s="109">
        <v>0</v>
      </c>
    </row>
    <row r="105" spans="2:11" x14ac:dyDescent="0.2">
      <c r="B105" s="20" t="s">
        <v>2567</v>
      </c>
      <c r="C105" s="20" t="s">
        <v>2566</v>
      </c>
      <c r="I105" s="5">
        <v>0</v>
      </c>
      <c r="K105" s="109">
        <v>0</v>
      </c>
    </row>
    <row r="106" spans="2:11" x14ac:dyDescent="0.2">
      <c r="B106" s="20" t="s">
        <v>2565</v>
      </c>
      <c r="C106" s="20" t="s">
        <v>2564</v>
      </c>
      <c r="I106" s="5">
        <v>0</v>
      </c>
      <c r="K106" s="109">
        <v>0</v>
      </c>
    </row>
    <row r="107" spans="2:11" x14ac:dyDescent="0.2">
      <c r="B107" s="20" t="s">
        <v>2563</v>
      </c>
      <c r="C107" s="20" t="s">
        <v>2562</v>
      </c>
      <c r="I107" s="5">
        <v>0</v>
      </c>
      <c r="K107" s="109">
        <v>0</v>
      </c>
    </row>
    <row r="108" spans="2:11" x14ac:dyDescent="0.2">
      <c r="B108" s="20" t="s">
        <v>2561</v>
      </c>
      <c r="C108" s="20" t="s">
        <v>2560</v>
      </c>
      <c r="I108" s="5">
        <v>0</v>
      </c>
      <c r="K108" s="109">
        <v>0</v>
      </c>
    </row>
    <row r="109" spans="2:11" x14ac:dyDescent="0.2">
      <c r="B109" s="22" t="s">
        <v>2559</v>
      </c>
      <c r="C109" s="22" t="s">
        <v>2557</v>
      </c>
      <c r="I109" s="21">
        <v>0</v>
      </c>
      <c r="K109" s="110">
        <v>0</v>
      </c>
    </row>
    <row r="110" spans="2:11" x14ac:dyDescent="0.2">
      <c r="B110" s="20" t="s">
        <v>2558</v>
      </c>
      <c r="C110" s="20" t="s">
        <v>2557</v>
      </c>
      <c r="I110" s="5">
        <v>0</v>
      </c>
      <c r="K110" s="109">
        <v>0</v>
      </c>
    </row>
    <row r="111" spans="2:11" hidden="1" x14ac:dyDescent="0.2">
      <c r="B111" s="20" t="s">
        <v>2556</v>
      </c>
      <c r="C111" s="20" t="s">
        <v>2543</v>
      </c>
      <c r="I111" s="5">
        <v>0</v>
      </c>
      <c r="K111" s="109">
        <v>0</v>
      </c>
    </row>
    <row r="112" spans="2:11" hidden="1" x14ac:dyDescent="0.2">
      <c r="B112" s="20" t="s">
        <v>2555</v>
      </c>
      <c r="C112" s="20" t="s">
        <v>2543</v>
      </c>
      <c r="I112" s="5">
        <v>0</v>
      </c>
      <c r="K112" s="109">
        <v>0</v>
      </c>
    </row>
    <row r="113" spans="2:11" hidden="1" x14ac:dyDescent="0.2">
      <c r="B113" s="20" t="s">
        <v>2554</v>
      </c>
      <c r="C113" s="20" t="s">
        <v>2543</v>
      </c>
      <c r="I113" s="5">
        <v>0</v>
      </c>
      <c r="K113" s="109">
        <v>0</v>
      </c>
    </row>
    <row r="114" spans="2:11" hidden="1" x14ac:dyDescent="0.2">
      <c r="B114" s="20" t="s">
        <v>2553</v>
      </c>
      <c r="C114" s="20" t="s">
        <v>2543</v>
      </c>
      <c r="I114" s="5">
        <v>0</v>
      </c>
      <c r="K114" s="109">
        <v>0</v>
      </c>
    </row>
    <row r="115" spans="2:11" x14ac:dyDescent="0.2">
      <c r="B115" s="22" t="s">
        <v>2552</v>
      </c>
      <c r="C115" s="22" t="s">
        <v>2551</v>
      </c>
      <c r="I115" s="21">
        <v>0</v>
      </c>
      <c r="K115" s="110">
        <v>0</v>
      </c>
    </row>
    <row r="116" spans="2:11" x14ac:dyDescent="0.2">
      <c r="B116" s="20" t="s">
        <v>2550</v>
      </c>
      <c r="C116" s="20" t="s">
        <v>2549</v>
      </c>
      <c r="I116" s="5">
        <v>0</v>
      </c>
      <c r="K116" s="109">
        <v>0</v>
      </c>
    </row>
    <row r="117" spans="2:11" hidden="1" x14ac:dyDescent="0.2">
      <c r="B117" s="20" t="s">
        <v>2548</v>
      </c>
      <c r="C117" s="20" t="s">
        <v>2543</v>
      </c>
      <c r="I117" s="5">
        <v>0</v>
      </c>
      <c r="K117" s="109">
        <v>0</v>
      </c>
    </row>
    <row r="118" spans="2:11" hidden="1" x14ac:dyDescent="0.2">
      <c r="B118" s="20" t="s">
        <v>2547</v>
      </c>
      <c r="C118" s="20" t="s">
        <v>2543</v>
      </c>
      <c r="I118" s="5">
        <v>0</v>
      </c>
      <c r="K118" s="109">
        <v>0</v>
      </c>
    </row>
    <row r="119" spans="2:11" hidden="1" x14ac:dyDescent="0.2">
      <c r="B119" s="20" t="s">
        <v>2546</v>
      </c>
      <c r="C119" s="20" t="s">
        <v>2543</v>
      </c>
      <c r="I119" s="5">
        <v>0</v>
      </c>
      <c r="K119" s="109">
        <v>0</v>
      </c>
    </row>
    <row r="120" spans="2:11" hidden="1" x14ac:dyDescent="0.2">
      <c r="B120" s="20" t="s">
        <v>2545</v>
      </c>
      <c r="C120" s="20" t="s">
        <v>2543</v>
      </c>
      <c r="I120" s="5">
        <v>0</v>
      </c>
      <c r="K120" s="109">
        <v>0</v>
      </c>
    </row>
    <row r="121" spans="2:11" x14ac:dyDescent="0.2">
      <c r="B121" s="22" t="s">
        <v>2544</v>
      </c>
      <c r="C121" s="22" t="s">
        <v>2543</v>
      </c>
      <c r="I121" s="21">
        <v>0</v>
      </c>
      <c r="K121" s="110">
        <v>0</v>
      </c>
    </row>
    <row r="122" spans="2:11" x14ac:dyDescent="0.2">
      <c r="B122" s="22" t="s">
        <v>2542</v>
      </c>
      <c r="C122" s="22" t="s">
        <v>2526</v>
      </c>
      <c r="I122" s="21">
        <v>0</v>
      </c>
      <c r="K122" s="110">
        <v>0</v>
      </c>
    </row>
    <row r="123" spans="2:11" x14ac:dyDescent="0.2">
      <c r="B123" s="20" t="s">
        <v>2541</v>
      </c>
      <c r="C123" s="20" t="s">
        <v>2540</v>
      </c>
      <c r="I123" s="5">
        <v>0</v>
      </c>
      <c r="K123" s="109">
        <v>0</v>
      </c>
    </row>
    <row r="124" spans="2:11" x14ac:dyDescent="0.2">
      <c r="B124" s="20" t="s">
        <v>2539</v>
      </c>
      <c r="C124" s="20" t="s">
        <v>2538</v>
      </c>
      <c r="I124" s="5">
        <v>0</v>
      </c>
      <c r="K124" s="109">
        <v>0</v>
      </c>
    </row>
    <row r="125" spans="2:11" x14ac:dyDescent="0.2">
      <c r="B125" s="20" t="s">
        <v>2537</v>
      </c>
      <c r="C125" s="20" t="s">
        <v>2536</v>
      </c>
      <c r="I125" s="5">
        <v>0</v>
      </c>
      <c r="K125" s="109">
        <v>0</v>
      </c>
    </row>
    <row r="126" spans="2:11" x14ac:dyDescent="0.2">
      <c r="B126" s="20" t="s">
        <v>2535</v>
      </c>
      <c r="C126" s="20" t="s">
        <v>2534</v>
      </c>
      <c r="I126" s="5">
        <v>0</v>
      </c>
      <c r="K126" s="109">
        <v>0</v>
      </c>
    </row>
    <row r="127" spans="2:11" x14ac:dyDescent="0.2">
      <c r="B127" s="20" t="s">
        <v>2533</v>
      </c>
      <c r="C127" s="20" t="s">
        <v>2532</v>
      </c>
      <c r="I127" s="5">
        <v>0</v>
      </c>
      <c r="K127" s="109">
        <v>0</v>
      </c>
    </row>
    <row r="128" spans="2:11" x14ac:dyDescent="0.2">
      <c r="B128" s="20" t="s">
        <v>2531</v>
      </c>
      <c r="C128" s="20" t="s">
        <v>2530</v>
      </c>
      <c r="I128" s="5">
        <v>0</v>
      </c>
      <c r="K128" s="109">
        <v>0</v>
      </c>
    </row>
    <row r="129" spans="2:11" x14ac:dyDescent="0.2">
      <c r="B129" s="20" t="s">
        <v>2529</v>
      </c>
      <c r="C129" s="20" t="s">
        <v>2528</v>
      </c>
      <c r="I129" s="5">
        <v>0</v>
      </c>
      <c r="K129" s="109">
        <v>0</v>
      </c>
    </row>
    <row r="130" spans="2:11" x14ac:dyDescent="0.2">
      <c r="B130" s="20" t="s">
        <v>2527</v>
      </c>
      <c r="C130" s="20" t="s">
        <v>2526</v>
      </c>
      <c r="I130" s="5">
        <v>0</v>
      </c>
      <c r="K130" s="109">
        <v>0</v>
      </c>
    </row>
    <row r="131" spans="2:11" x14ac:dyDescent="0.2">
      <c r="G131" s="22" t="s">
        <v>999</v>
      </c>
      <c r="I131" s="21">
        <f>0+I19+I20+I21+I22+I23+I24+I25+I26+I27+I29+I30+I31+I32+I33+I35+I36+I38+I39+I40+I41+I42+I43+I45+I49+I50+I51+I52+I54+I55+I56+I57+I58+I59+I60+I61+I62+I64+I65+I66+I68+I69+I70+I71+I72+I74+I75+I76+I77+I78+I81+I82+I84+I85+I86+I88+I91+I92+I94+I95+I96+I97+I100+I101+I102+I104+I105+I106+I107+I108+I110+I111+I112+I113+I114+I116+I117+I118+I119+I120+I123+I124+I125+I126+I127+I128+I129+I130</f>
        <v>229691609.98000002</v>
      </c>
    </row>
    <row r="135" spans="2:11" x14ac:dyDescent="0.2">
      <c r="C135" s="20" t="s">
        <v>998</v>
      </c>
    </row>
    <row r="149" spans="2:14" x14ac:dyDescent="0.2">
      <c r="E149" s="13"/>
      <c r="F149" s="13"/>
      <c r="G149" s="13"/>
      <c r="H149" s="13"/>
      <c r="I149" s="13"/>
      <c r="J149" s="13"/>
      <c r="K149" s="13"/>
      <c r="L149" s="13"/>
      <c r="M149" s="13"/>
      <c r="N149" s="13"/>
    </row>
    <row r="150" spans="2:14" x14ac:dyDescent="0.2">
      <c r="B150" s="14"/>
      <c r="E150" s="13"/>
      <c r="F150" s="13"/>
      <c r="G150" s="13"/>
      <c r="H150" s="13"/>
      <c r="I150" s="13"/>
      <c r="J150" s="13"/>
      <c r="K150" s="13"/>
      <c r="L150" s="13"/>
      <c r="M150" s="13"/>
      <c r="N150" s="13"/>
    </row>
    <row r="151" spans="2:14" x14ac:dyDescent="0.2">
      <c r="B151" s="14"/>
      <c r="E151" s="13"/>
      <c r="F151" s="13"/>
      <c r="G151" s="13"/>
      <c r="H151" s="13"/>
      <c r="I151" s="13"/>
      <c r="J151" s="13"/>
      <c r="K151" s="13"/>
      <c r="L151" s="13"/>
      <c r="M151" s="13"/>
      <c r="N151" s="13"/>
    </row>
    <row r="152" spans="2:14" x14ac:dyDescent="0.2">
      <c r="B152" s="14"/>
      <c r="E152" s="13"/>
      <c r="F152" s="13"/>
      <c r="G152" s="13"/>
      <c r="H152" s="13"/>
      <c r="I152" s="13"/>
      <c r="J152" s="13"/>
      <c r="K152" s="13"/>
      <c r="L152" s="13"/>
      <c r="M152" s="13"/>
      <c r="N152" s="13"/>
    </row>
    <row r="153" spans="2:14" x14ac:dyDescent="0.2">
      <c r="B153" s="14"/>
      <c r="E153" s="13"/>
      <c r="F153" s="13"/>
      <c r="G153" s="13"/>
      <c r="H153" s="13"/>
      <c r="I153" s="13"/>
      <c r="J153" s="13"/>
      <c r="K153" s="13"/>
      <c r="L153" s="13"/>
      <c r="M153" s="13"/>
      <c r="N153" s="13"/>
    </row>
    <row r="154" spans="2:14" x14ac:dyDescent="0.2">
      <c r="B154" s="14"/>
      <c r="E154" s="13"/>
      <c r="F154" s="13"/>
      <c r="G154" s="13"/>
      <c r="H154" s="13"/>
      <c r="I154" s="13"/>
      <c r="J154" s="13"/>
      <c r="K154" s="13"/>
      <c r="L154" s="13"/>
      <c r="M154" s="13"/>
      <c r="N154" s="13"/>
    </row>
    <row r="155" spans="2:14" x14ac:dyDescent="0.2">
      <c r="B155" s="14"/>
      <c r="E155" s="13"/>
      <c r="F155" s="13"/>
      <c r="G155" s="13"/>
      <c r="H155" s="13"/>
      <c r="I155" s="13"/>
      <c r="J155" s="13"/>
      <c r="K155" s="13"/>
      <c r="L155" s="13"/>
    </row>
    <row r="161" spans="2:14" x14ac:dyDescent="0.2">
      <c r="E161" s="13"/>
      <c r="F161" s="13"/>
      <c r="G161" s="13"/>
      <c r="H161" s="13"/>
      <c r="I161" s="13"/>
      <c r="J161" s="13"/>
      <c r="K161" s="13"/>
      <c r="L161" s="13"/>
      <c r="M161" s="13"/>
      <c r="N161" s="13"/>
    </row>
    <row r="162" spans="2:14" x14ac:dyDescent="0.2">
      <c r="B162" s="14"/>
      <c r="E162" s="13"/>
      <c r="F162" s="13"/>
      <c r="G162" s="13"/>
      <c r="H162" s="13"/>
      <c r="I162" s="13"/>
      <c r="J162" s="13"/>
      <c r="K162" s="13"/>
      <c r="L162" s="13"/>
      <c r="M162" s="13"/>
      <c r="N162" s="13"/>
    </row>
    <row r="163" spans="2:14" x14ac:dyDescent="0.2">
      <c r="B163" s="14"/>
      <c r="E163" s="13"/>
      <c r="F163" s="13"/>
      <c r="G163" s="13"/>
      <c r="H163" s="13"/>
      <c r="I163" s="13"/>
      <c r="J163" s="13"/>
      <c r="K163" s="13"/>
      <c r="L163" s="13"/>
    </row>
    <row r="165" spans="2:14" x14ac:dyDescent="0.2">
      <c r="E165" s="13"/>
      <c r="F165" s="13"/>
      <c r="G165" s="13"/>
      <c r="H165" s="13"/>
      <c r="I165" s="13"/>
      <c r="J165" s="13"/>
      <c r="K165" s="13"/>
      <c r="L165" s="13"/>
      <c r="M165" s="13"/>
      <c r="N165" s="13"/>
    </row>
    <row r="166" spans="2:14" x14ac:dyDescent="0.2">
      <c r="B166" s="14"/>
      <c r="E166" s="13"/>
      <c r="F166" s="13"/>
      <c r="G166" s="13"/>
      <c r="H166" s="13"/>
      <c r="I166" s="13"/>
      <c r="J166" s="13"/>
      <c r="K166" s="13"/>
      <c r="L166" s="13"/>
    </row>
    <row r="167" spans="2:14" x14ac:dyDescent="0.2">
      <c r="B167" s="14"/>
      <c r="E167" s="13"/>
      <c r="F167" s="13"/>
      <c r="G167" s="13"/>
      <c r="H167" s="13"/>
      <c r="I167" s="13"/>
      <c r="J167" s="13"/>
      <c r="K167" s="13"/>
      <c r="L167" s="13"/>
      <c r="M167" s="13"/>
      <c r="N167" s="13"/>
    </row>
    <row r="168" spans="2:14" x14ac:dyDescent="0.2">
      <c r="E168" s="13"/>
      <c r="F168" s="13"/>
      <c r="G168" s="13"/>
      <c r="H168" s="13"/>
      <c r="I168" s="13"/>
      <c r="J168" s="13"/>
      <c r="K168" s="13"/>
      <c r="L168" s="13"/>
      <c r="M168" s="13"/>
      <c r="N168" s="13"/>
    </row>
    <row r="169" spans="2:14" x14ac:dyDescent="0.2">
      <c r="B169" s="14"/>
      <c r="E169" s="13"/>
      <c r="F169" s="13"/>
      <c r="G169" s="13"/>
      <c r="H169" s="13"/>
      <c r="I169" s="13"/>
      <c r="J169" s="13"/>
      <c r="K169" s="13"/>
      <c r="L169" s="13"/>
    </row>
    <row r="170" spans="2:14" x14ac:dyDescent="0.2">
      <c r="E170" s="13"/>
      <c r="F170" s="13"/>
      <c r="G170" s="13"/>
      <c r="H170" s="13"/>
      <c r="I170" s="13"/>
      <c r="J170" s="13"/>
      <c r="K170" s="13"/>
      <c r="L170" s="13"/>
      <c r="M170" s="13"/>
      <c r="N170" s="13"/>
    </row>
    <row r="172" spans="2:14" x14ac:dyDescent="0.2">
      <c r="B172" s="14"/>
      <c r="E172" s="13"/>
      <c r="F172" s="13"/>
      <c r="G172" s="13"/>
      <c r="H172" s="13"/>
      <c r="I172" s="13"/>
      <c r="J172" s="13"/>
      <c r="K172" s="13"/>
      <c r="L172" s="13"/>
    </row>
    <row r="173" spans="2:14" x14ac:dyDescent="0.2">
      <c r="E173" s="13"/>
      <c r="F173" s="13"/>
      <c r="G173" s="13"/>
      <c r="H173" s="13"/>
      <c r="I173" s="13"/>
      <c r="J173" s="13"/>
      <c r="K173" s="13"/>
      <c r="L173" s="13"/>
      <c r="M173" s="13"/>
      <c r="N173" s="13"/>
    </row>
    <row r="190" spans="2:12" x14ac:dyDescent="0.2">
      <c r="B190" s="14"/>
      <c r="E190" s="13"/>
      <c r="F190" s="13"/>
      <c r="G190" s="13"/>
      <c r="H190" s="13"/>
      <c r="I190" s="13"/>
      <c r="J190" s="13"/>
      <c r="K190" s="13"/>
      <c r="L190" s="13"/>
    </row>
    <row r="191" spans="2:12" x14ac:dyDescent="0.2">
      <c r="B191" s="14"/>
      <c r="E191" s="13"/>
      <c r="F191" s="13"/>
      <c r="G191" s="13"/>
      <c r="H191" s="13"/>
      <c r="I191" s="13"/>
      <c r="J191" s="13"/>
      <c r="K191" s="13"/>
      <c r="L191" s="13"/>
    </row>
    <row r="192" spans="2:12" x14ac:dyDescent="0.2">
      <c r="B192" s="14"/>
      <c r="E192" s="13"/>
      <c r="F192" s="13"/>
      <c r="G192" s="13"/>
      <c r="H192" s="13"/>
      <c r="I192" s="13"/>
      <c r="J192" s="13"/>
      <c r="K192" s="13"/>
      <c r="L192" s="13"/>
    </row>
    <row r="193" spans="2:14" x14ac:dyDescent="0.2">
      <c r="B193" s="14"/>
      <c r="E193" s="13"/>
      <c r="F193" s="13"/>
      <c r="G193" s="13"/>
      <c r="H193" s="13"/>
      <c r="I193" s="13"/>
      <c r="J193" s="13"/>
      <c r="K193" s="13"/>
      <c r="L193" s="13"/>
    </row>
    <row r="195" spans="2:14" x14ac:dyDescent="0.2">
      <c r="E195" s="13"/>
      <c r="F195" s="13"/>
      <c r="G195" s="13"/>
      <c r="H195" s="13"/>
      <c r="I195" s="13"/>
      <c r="J195" s="13"/>
      <c r="K195" s="13"/>
      <c r="L195" s="13"/>
      <c r="M195" s="13"/>
      <c r="N195" s="13"/>
    </row>
    <row r="196" spans="2:14" x14ac:dyDescent="0.2">
      <c r="B196" s="14"/>
      <c r="E196" s="13"/>
      <c r="F196" s="13"/>
      <c r="G196" s="13"/>
      <c r="H196" s="13"/>
      <c r="I196" s="13"/>
      <c r="J196" s="13"/>
      <c r="K196" s="13"/>
      <c r="L196" s="13"/>
      <c r="M196" s="13"/>
      <c r="N196" s="13"/>
    </row>
    <row r="197" spans="2:14" x14ac:dyDescent="0.2">
      <c r="B197" s="14"/>
      <c r="E197" s="13"/>
      <c r="F197" s="13"/>
      <c r="G197" s="13"/>
      <c r="H197" s="13"/>
      <c r="I197" s="13"/>
      <c r="J197" s="13"/>
      <c r="K197" s="13"/>
      <c r="L197" s="13"/>
      <c r="M197" s="13"/>
      <c r="N197" s="13"/>
    </row>
    <row r="198" spans="2:14" x14ac:dyDescent="0.2">
      <c r="B198" s="14"/>
      <c r="E198" s="13"/>
      <c r="F198" s="13"/>
      <c r="G198" s="13"/>
      <c r="H198" s="13"/>
      <c r="I198" s="13"/>
      <c r="J198" s="13"/>
      <c r="K198" s="13"/>
      <c r="L198" s="13"/>
      <c r="M198" s="13"/>
      <c r="N198" s="13"/>
    </row>
    <row r="199" spans="2:14" x14ac:dyDescent="0.2">
      <c r="B199" s="14"/>
      <c r="E199" s="13"/>
      <c r="F199" s="13"/>
      <c r="G199" s="13"/>
      <c r="H199" s="13"/>
      <c r="I199" s="13"/>
      <c r="J199" s="13"/>
      <c r="K199" s="13"/>
      <c r="L199" s="13"/>
    </row>
    <row r="201" spans="2:14" x14ac:dyDescent="0.2">
      <c r="E201" s="13"/>
      <c r="F201" s="13"/>
      <c r="G201" s="13"/>
      <c r="H201" s="13"/>
      <c r="I201" s="13"/>
      <c r="J201" s="13"/>
      <c r="K201" s="13"/>
      <c r="L201" s="13"/>
      <c r="M201" s="13"/>
      <c r="N201" s="13"/>
    </row>
    <row r="202" spans="2:14" x14ac:dyDescent="0.2">
      <c r="B202" s="14"/>
      <c r="E202" s="13"/>
      <c r="F202" s="13"/>
      <c r="G202" s="13"/>
      <c r="H202" s="13"/>
      <c r="I202" s="13"/>
      <c r="J202" s="13"/>
      <c r="K202" s="13"/>
      <c r="L202" s="13"/>
      <c r="M202" s="13"/>
      <c r="N202" s="13"/>
    </row>
    <row r="203" spans="2:14" x14ac:dyDescent="0.2">
      <c r="B203" s="14"/>
      <c r="E203" s="13"/>
      <c r="F203" s="13"/>
      <c r="G203" s="13"/>
      <c r="H203" s="13"/>
      <c r="I203" s="13"/>
      <c r="J203" s="13"/>
      <c r="K203" s="13"/>
      <c r="L203" s="13"/>
      <c r="M203" s="13"/>
      <c r="N203" s="13"/>
    </row>
    <row r="204" spans="2:14" x14ac:dyDescent="0.2">
      <c r="B204" s="14"/>
      <c r="E204" s="13"/>
      <c r="F204" s="13"/>
      <c r="G204" s="13"/>
      <c r="H204" s="13"/>
      <c r="I204" s="13"/>
      <c r="J204" s="13"/>
      <c r="K204" s="13"/>
      <c r="L204" s="13"/>
      <c r="M204" s="13"/>
      <c r="N204" s="13"/>
    </row>
    <row r="205" spans="2:14" x14ac:dyDescent="0.2">
      <c r="B205" s="14"/>
      <c r="E205" s="13"/>
      <c r="F205" s="13"/>
      <c r="G205" s="13"/>
      <c r="H205" s="13"/>
      <c r="I205" s="13"/>
      <c r="J205" s="13"/>
      <c r="K205" s="13"/>
      <c r="L205" s="13"/>
    </row>
    <row r="207" spans="2:14" x14ac:dyDescent="0.2">
      <c r="E207" s="13"/>
      <c r="F207" s="13"/>
      <c r="G207" s="13"/>
      <c r="H207" s="13"/>
      <c r="I207" s="13"/>
      <c r="J207" s="13"/>
      <c r="K207" s="13"/>
      <c r="L207" s="13"/>
      <c r="M207" s="13"/>
      <c r="N207" s="13"/>
    </row>
    <row r="208" spans="2:14" x14ac:dyDescent="0.2">
      <c r="B208" s="14"/>
      <c r="E208" s="13"/>
      <c r="F208" s="13"/>
      <c r="G208" s="13"/>
      <c r="H208" s="13"/>
      <c r="I208" s="13"/>
      <c r="J208" s="13"/>
      <c r="K208" s="13"/>
      <c r="L208" s="13"/>
      <c r="M208" s="13"/>
      <c r="N208" s="13"/>
    </row>
    <row r="209" spans="2:14" x14ac:dyDescent="0.2">
      <c r="B209" s="14"/>
      <c r="E209" s="13"/>
      <c r="F209" s="13"/>
      <c r="G209" s="13"/>
      <c r="H209" s="13"/>
      <c r="I209" s="13"/>
      <c r="J209" s="13"/>
      <c r="K209" s="13"/>
      <c r="L209" s="13"/>
      <c r="M209" s="13"/>
      <c r="N209" s="13"/>
    </row>
    <row r="210" spans="2:14" x14ac:dyDescent="0.2">
      <c r="B210" s="14"/>
      <c r="E210" s="13"/>
      <c r="F210" s="13"/>
      <c r="G210" s="13"/>
      <c r="H210" s="13"/>
      <c r="I210" s="13"/>
      <c r="J210" s="13"/>
      <c r="K210" s="13"/>
      <c r="L210" s="13"/>
      <c r="M210" s="13"/>
      <c r="N210" s="13"/>
    </row>
    <row r="211" spans="2:14" x14ac:dyDescent="0.2">
      <c r="B211" s="14"/>
      <c r="E211" s="13"/>
      <c r="F211" s="13"/>
      <c r="G211" s="13"/>
      <c r="H211" s="13"/>
      <c r="I211" s="13"/>
      <c r="J211" s="13"/>
      <c r="K211" s="13"/>
      <c r="L211" s="13"/>
    </row>
    <row r="213" spans="2:14" x14ac:dyDescent="0.2">
      <c r="E213" s="13"/>
      <c r="F213" s="13"/>
      <c r="G213" s="13"/>
      <c r="H213" s="13"/>
      <c r="I213" s="13"/>
      <c r="J213" s="13"/>
      <c r="K213" s="13"/>
      <c r="L213" s="13"/>
      <c r="M213" s="13"/>
      <c r="N213" s="13"/>
    </row>
    <row r="214" spans="2:14" x14ac:dyDescent="0.2">
      <c r="B214" s="14"/>
      <c r="E214" s="13"/>
      <c r="F214" s="13"/>
      <c r="G214" s="13"/>
      <c r="H214" s="13"/>
      <c r="I214" s="13"/>
      <c r="J214" s="13"/>
      <c r="K214" s="13"/>
      <c r="L214" s="13"/>
      <c r="M214" s="13"/>
      <c r="N214" s="13"/>
    </row>
    <row r="215" spans="2:14" x14ac:dyDescent="0.2">
      <c r="B215" s="14"/>
      <c r="E215" s="13"/>
      <c r="F215" s="13"/>
      <c r="G215" s="13"/>
      <c r="H215" s="13"/>
      <c r="I215" s="13"/>
      <c r="J215" s="13"/>
      <c r="K215" s="13"/>
      <c r="L215" s="13"/>
      <c r="M215" s="13"/>
      <c r="N215" s="13"/>
    </row>
    <row r="216" spans="2:14" x14ac:dyDescent="0.2">
      <c r="B216" s="14"/>
      <c r="E216" s="13"/>
      <c r="F216" s="13"/>
      <c r="G216" s="13"/>
      <c r="H216" s="13"/>
      <c r="I216" s="13"/>
      <c r="J216" s="13"/>
      <c r="K216" s="13"/>
      <c r="L216" s="13"/>
      <c r="M216" s="13"/>
      <c r="N216" s="13"/>
    </row>
    <row r="217" spans="2:14" x14ac:dyDescent="0.2">
      <c r="B217" s="14"/>
      <c r="E217" s="13"/>
      <c r="F217" s="13"/>
      <c r="G217" s="13"/>
      <c r="H217" s="13"/>
      <c r="I217" s="13"/>
      <c r="J217" s="13"/>
      <c r="K217" s="13"/>
      <c r="L217" s="13"/>
    </row>
    <row r="219" spans="2:14" x14ac:dyDescent="0.2">
      <c r="E219" s="13"/>
      <c r="F219" s="13"/>
      <c r="G219" s="13"/>
      <c r="H219" s="13"/>
      <c r="I219" s="13"/>
      <c r="J219" s="13"/>
      <c r="K219" s="13"/>
      <c r="L219" s="13"/>
      <c r="M219" s="13"/>
      <c r="N219" s="13"/>
    </row>
    <row r="220" spans="2:14" x14ac:dyDescent="0.2">
      <c r="B220" s="14"/>
      <c r="E220" s="13"/>
      <c r="F220" s="13"/>
      <c r="G220" s="13"/>
      <c r="H220" s="13"/>
      <c r="I220" s="13"/>
      <c r="J220" s="13"/>
      <c r="K220" s="13"/>
      <c r="L220" s="13"/>
      <c r="M220" s="13"/>
      <c r="N220" s="13"/>
    </row>
    <row r="221" spans="2:14" x14ac:dyDescent="0.2">
      <c r="B221" s="14"/>
      <c r="E221" s="13"/>
      <c r="F221" s="13"/>
      <c r="G221" s="13"/>
      <c r="H221" s="13"/>
      <c r="I221" s="13"/>
      <c r="J221" s="13"/>
      <c r="K221" s="13"/>
      <c r="L221" s="13"/>
      <c r="M221" s="13"/>
      <c r="N221" s="13"/>
    </row>
    <row r="222" spans="2:14" x14ac:dyDescent="0.2">
      <c r="B222" s="14"/>
      <c r="E222" s="13"/>
      <c r="F222" s="13"/>
      <c r="G222" s="13"/>
      <c r="H222" s="13"/>
      <c r="I222" s="13"/>
      <c r="J222" s="13"/>
      <c r="K222" s="13"/>
      <c r="L222" s="13"/>
      <c r="M222" s="13"/>
      <c r="N222" s="13"/>
    </row>
    <row r="223" spans="2:14" x14ac:dyDescent="0.2">
      <c r="B223" s="14"/>
      <c r="E223" s="13"/>
      <c r="F223" s="13"/>
      <c r="G223" s="13"/>
      <c r="H223" s="13"/>
      <c r="I223" s="13"/>
      <c r="J223" s="13"/>
      <c r="K223" s="13"/>
      <c r="L223" s="13"/>
    </row>
    <row r="225" spans="2:14" x14ac:dyDescent="0.2">
      <c r="E225" s="13"/>
      <c r="F225" s="13"/>
      <c r="G225" s="13"/>
      <c r="H225" s="13"/>
      <c r="I225" s="13"/>
      <c r="J225" s="13"/>
      <c r="K225" s="13"/>
      <c r="L225" s="13"/>
      <c r="M225" s="13"/>
      <c r="N225" s="13"/>
    </row>
    <row r="226" spans="2:14" x14ac:dyDescent="0.2">
      <c r="B226" s="14"/>
      <c r="E226" s="13"/>
      <c r="F226" s="13"/>
      <c r="G226" s="13"/>
      <c r="H226" s="13"/>
      <c r="I226" s="13"/>
      <c r="J226" s="13"/>
      <c r="K226" s="13"/>
      <c r="L226" s="13"/>
      <c r="M226" s="13"/>
      <c r="N226" s="13"/>
    </row>
    <row r="227" spans="2:14" x14ac:dyDescent="0.2">
      <c r="B227" s="14"/>
      <c r="E227" s="13"/>
      <c r="F227" s="13"/>
      <c r="G227" s="13"/>
      <c r="H227" s="13"/>
      <c r="I227" s="13"/>
      <c r="J227" s="13"/>
      <c r="K227" s="13"/>
      <c r="L227" s="13"/>
      <c r="M227" s="13"/>
      <c r="N227" s="13"/>
    </row>
    <row r="228" spans="2:14" x14ac:dyDescent="0.2">
      <c r="B228" s="14"/>
      <c r="E228" s="13"/>
      <c r="F228" s="13"/>
      <c r="G228" s="13"/>
      <c r="H228" s="13"/>
      <c r="I228" s="13"/>
      <c r="J228" s="13"/>
      <c r="K228" s="13"/>
      <c r="L228" s="13"/>
      <c r="M228" s="13"/>
      <c r="N228" s="13"/>
    </row>
    <row r="229" spans="2:14" x14ac:dyDescent="0.2">
      <c r="B229" s="14"/>
      <c r="E229" s="13"/>
      <c r="F229" s="13"/>
      <c r="G229" s="13"/>
      <c r="H229" s="13"/>
      <c r="I229" s="13"/>
      <c r="J229" s="13"/>
      <c r="K229" s="13"/>
      <c r="L229" s="13"/>
    </row>
    <row r="231" spans="2:14" x14ac:dyDescent="0.2">
      <c r="E231" s="13"/>
      <c r="F231" s="13"/>
      <c r="G231" s="13"/>
      <c r="H231" s="13"/>
      <c r="I231" s="13"/>
      <c r="J231" s="13"/>
      <c r="K231" s="13"/>
      <c r="L231" s="13"/>
      <c r="M231" s="13"/>
      <c r="N231" s="13"/>
    </row>
    <row r="232" spans="2:14" x14ac:dyDescent="0.2">
      <c r="B232" s="14"/>
      <c r="E232" s="13"/>
      <c r="F232" s="13"/>
      <c r="G232" s="13"/>
      <c r="H232" s="13"/>
      <c r="I232" s="13"/>
      <c r="J232" s="13"/>
      <c r="K232" s="13"/>
      <c r="L232" s="13"/>
      <c r="M232" s="13"/>
      <c r="N232" s="13"/>
    </row>
    <row r="233" spans="2:14" x14ac:dyDescent="0.2">
      <c r="B233" s="14"/>
      <c r="E233" s="13"/>
      <c r="F233" s="13"/>
      <c r="G233" s="13"/>
      <c r="H233" s="13"/>
      <c r="I233" s="13"/>
      <c r="J233" s="13"/>
      <c r="K233" s="13"/>
      <c r="L233" s="13"/>
      <c r="M233" s="13"/>
      <c r="N233" s="13"/>
    </row>
    <row r="234" spans="2:14" x14ac:dyDescent="0.2">
      <c r="B234" s="14"/>
      <c r="E234" s="13"/>
      <c r="F234" s="13"/>
      <c r="G234" s="13"/>
      <c r="H234" s="13"/>
      <c r="I234" s="13"/>
      <c r="J234" s="13"/>
      <c r="K234" s="13"/>
      <c r="L234" s="13"/>
      <c r="M234" s="13"/>
      <c r="N234" s="13"/>
    </row>
    <row r="235" spans="2:14" x14ac:dyDescent="0.2">
      <c r="B235" s="14"/>
      <c r="E235" s="13"/>
      <c r="F235" s="13"/>
      <c r="G235" s="13"/>
      <c r="H235" s="13"/>
      <c r="I235" s="13"/>
      <c r="J235" s="13"/>
      <c r="K235" s="13"/>
      <c r="L235" s="13"/>
    </row>
    <row r="237" spans="2:14" x14ac:dyDescent="0.2">
      <c r="E237" s="13"/>
      <c r="F237" s="13"/>
      <c r="G237" s="13"/>
      <c r="H237" s="13"/>
      <c r="I237" s="13"/>
      <c r="J237" s="13"/>
      <c r="K237" s="13"/>
      <c r="L237" s="13"/>
      <c r="M237" s="13"/>
      <c r="N237" s="13"/>
    </row>
    <row r="238" spans="2:14" x14ac:dyDescent="0.2">
      <c r="B238" s="14"/>
      <c r="E238" s="13"/>
      <c r="F238" s="13"/>
      <c r="G238" s="13"/>
      <c r="H238" s="13"/>
      <c r="I238" s="13"/>
      <c r="J238" s="13"/>
      <c r="K238" s="13"/>
      <c r="L238" s="13"/>
      <c r="M238" s="13"/>
      <c r="N238" s="13"/>
    </row>
    <row r="239" spans="2:14" x14ac:dyDescent="0.2">
      <c r="B239" s="14"/>
      <c r="E239" s="13"/>
      <c r="F239" s="13"/>
      <c r="G239" s="13"/>
      <c r="H239" s="13"/>
      <c r="I239" s="13"/>
      <c r="J239" s="13"/>
      <c r="K239" s="13"/>
      <c r="L239" s="13"/>
      <c r="M239" s="13"/>
      <c r="N239" s="13"/>
    </row>
    <row r="240" spans="2:14" x14ac:dyDescent="0.2">
      <c r="B240" s="14"/>
      <c r="E240" s="13"/>
      <c r="F240" s="13"/>
      <c r="G240" s="13"/>
      <c r="H240" s="13"/>
      <c r="I240" s="13"/>
      <c r="J240" s="13"/>
      <c r="K240" s="13"/>
      <c r="L240" s="13"/>
      <c r="M240" s="13"/>
      <c r="N240" s="13"/>
    </row>
    <row r="241" spans="2:14" x14ac:dyDescent="0.2">
      <c r="B241" s="14"/>
      <c r="E241" s="13"/>
      <c r="F241" s="13"/>
      <c r="G241" s="13"/>
      <c r="H241" s="13"/>
      <c r="I241" s="13"/>
      <c r="J241" s="13"/>
      <c r="K241" s="13"/>
      <c r="L241" s="13"/>
    </row>
    <row r="242" spans="2:14" x14ac:dyDescent="0.2">
      <c r="B242" s="14"/>
      <c r="E242" s="13"/>
      <c r="F242" s="13"/>
      <c r="G242" s="13"/>
      <c r="H242" s="13"/>
      <c r="I242" s="13"/>
      <c r="J242" s="13"/>
      <c r="K242" s="13"/>
      <c r="L242" s="13"/>
    </row>
    <row r="243" spans="2:14" x14ac:dyDescent="0.2">
      <c r="B243" s="14"/>
      <c r="E243" s="13"/>
      <c r="F243" s="13"/>
      <c r="G243" s="13"/>
      <c r="H243" s="13"/>
      <c r="I243" s="13"/>
      <c r="J243" s="13"/>
      <c r="K243" s="13"/>
      <c r="L243" s="13"/>
      <c r="M243" s="13"/>
      <c r="N243" s="13"/>
    </row>
    <row r="244" spans="2:14" x14ac:dyDescent="0.2">
      <c r="E244" s="13"/>
      <c r="F244" s="13"/>
      <c r="G244" s="13"/>
      <c r="H244" s="13"/>
      <c r="I244" s="13"/>
      <c r="J244" s="13"/>
      <c r="K244" s="13"/>
      <c r="L244" s="13"/>
      <c r="M244" s="13"/>
      <c r="N244" s="13"/>
    </row>
    <row r="245" spans="2:14" x14ac:dyDescent="0.2">
      <c r="E245" s="13"/>
      <c r="F245" s="13"/>
      <c r="G245" s="13"/>
      <c r="H245" s="13"/>
      <c r="I245" s="13"/>
      <c r="J245" s="13"/>
      <c r="K245" s="13"/>
      <c r="L245" s="13"/>
      <c r="M245" s="13"/>
      <c r="N245" s="13"/>
    </row>
    <row r="246" spans="2:14" x14ac:dyDescent="0.2">
      <c r="B246" s="14"/>
      <c r="E246" s="13"/>
      <c r="F246" s="13"/>
      <c r="G246" s="13"/>
      <c r="H246" s="13"/>
      <c r="I246" s="13"/>
      <c r="J246" s="13"/>
      <c r="K246" s="13"/>
      <c r="L246" s="13"/>
      <c r="M246" s="13"/>
      <c r="N246" s="13"/>
    </row>
    <row r="247" spans="2:14" x14ac:dyDescent="0.2">
      <c r="B247" s="14"/>
      <c r="E247" s="13"/>
      <c r="F247" s="13"/>
      <c r="G247" s="13"/>
      <c r="H247" s="13"/>
      <c r="I247" s="13"/>
      <c r="J247" s="13"/>
      <c r="K247" s="13"/>
      <c r="L247" s="13"/>
      <c r="M247" s="13"/>
      <c r="N247" s="13"/>
    </row>
    <row r="248" spans="2:14" x14ac:dyDescent="0.2">
      <c r="B248" s="14"/>
      <c r="E248" s="13"/>
      <c r="F248" s="13"/>
      <c r="G248" s="13"/>
      <c r="H248" s="13"/>
      <c r="I248" s="13"/>
      <c r="J248" s="13"/>
      <c r="K248" s="13"/>
      <c r="L248" s="13"/>
      <c r="M248" s="13"/>
      <c r="N248" s="13"/>
    </row>
    <row r="249" spans="2:14" x14ac:dyDescent="0.2">
      <c r="B249" s="14"/>
      <c r="E249" s="13"/>
      <c r="F249" s="13"/>
      <c r="G249" s="13"/>
      <c r="H249" s="13"/>
      <c r="I249" s="13"/>
      <c r="J249" s="13"/>
      <c r="K249" s="13"/>
      <c r="L249" s="13"/>
    </row>
    <row r="250" spans="2:14" x14ac:dyDescent="0.2">
      <c r="B250" s="14"/>
      <c r="E250" s="13"/>
      <c r="F250" s="13"/>
      <c r="G250" s="13"/>
      <c r="H250" s="13"/>
      <c r="I250" s="13"/>
      <c r="J250" s="13"/>
      <c r="K250" s="13"/>
      <c r="L250" s="13"/>
    </row>
    <row r="251" spans="2:14" x14ac:dyDescent="0.2">
      <c r="B251" s="14"/>
      <c r="E251" s="13"/>
      <c r="F251" s="13"/>
      <c r="G251" s="13"/>
      <c r="H251" s="13"/>
      <c r="I251" s="13"/>
      <c r="J251" s="13"/>
      <c r="K251" s="13"/>
      <c r="L251" s="13"/>
    </row>
    <row r="262" spans="2:14" x14ac:dyDescent="0.2">
      <c r="E262" s="13"/>
      <c r="F262" s="13"/>
      <c r="G262" s="13"/>
      <c r="H262" s="13"/>
      <c r="I262" s="13"/>
      <c r="J262" s="13"/>
      <c r="K262" s="13"/>
      <c r="L262" s="13"/>
      <c r="M262" s="13"/>
      <c r="N262" s="13"/>
    </row>
    <row r="265" spans="2:14" x14ac:dyDescent="0.2">
      <c r="B265" s="14"/>
      <c r="E265" s="13"/>
      <c r="F265" s="13"/>
      <c r="G265" s="13"/>
      <c r="H265" s="13"/>
      <c r="I265" s="13"/>
      <c r="J265" s="13"/>
      <c r="K265" s="13"/>
      <c r="L265" s="13"/>
    </row>
    <row r="274" spans="2:14" x14ac:dyDescent="0.2">
      <c r="E274" s="13"/>
      <c r="F274" s="13"/>
      <c r="G274" s="13"/>
      <c r="H274" s="13"/>
      <c r="I274" s="13"/>
      <c r="J274" s="13"/>
      <c r="K274" s="13"/>
      <c r="L274" s="13"/>
      <c r="M274" s="13"/>
      <c r="N274" s="13"/>
    </row>
    <row r="275" spans="2:14" x14ac:dyDescent="0.2">
      <c r="E275" s="13"/>
      <c r="F275" s="13"/>
      <c r="G275" s="13"/>
      <c r="H275" s="13"/>
      <c r="I275" s="13"/>
      <c r="J275" s="13"/>
      <c r="K275" s="13"/>
      <c r="L275" s="13"/>
      <c r="M275" s="13"/>
      <c r="N275" s="13"/>
    </row>
    <row r="278" spans="2:14" x14ac:dyDescent="0.2">
      <c r="E278" s="13"/>
      <c r="F278" s="13"/>
      <c r="G278" s="13"/>
      <c r="H278" s="13"/>
      <c r="I278" s="13"/>
      <c r="J278" s="13"/>
      <c r="K278" s="13"/>
      <c r="L278" s="13"/>
      <c r="M278" s="13"/>
      <c r="N278" s="13"/>
    </row>
    <row r="283" spans="2:14" x14ac:dyDescent="0.2">
      <c r="B283" s="14"/>
      <c r="E283" s="13"/>
      <c r="F283" s="13"/>
      <c r="G283" s="13"/>
      <c r="H283" s="13"/>
      <c r="I283" s="13"/>
      <c r="J283" s="13"/>
      <c r="K283" s="13"/>
      <c r="L283" s="13"/>
      <c r="M283" s="13"/>
      <c r="N283" s="13"/>
    </row>
    <row r="284" spans="2:14" x14ac:dyDescent="0.2">
      <c r="B284" s="14"/>
      <c r="E284" s="13"/>
      <c r="F284" s="13"/>
      <c r="G284" s="13"/>
      <c r="H284" s="13"/>
      <c r="I284" s="13"/>
      <c r="J284" s="13"/>
      <c r="K284" s="13"/>
      <c r="L284" s="13"/>
      <c r="M284" s="13"/>
      <c r="N284" s="13"/>
    </row>
    <row r="287" spans="2:14" x14ac:dyDescent="0.2">
      <c r="B287" s="14"/>
      <c r="E287" s="13"/>
      <c r="F287" s="13"/>
      <c r="G287" s="13"/>
      <c r="H287" s="13"/>
      <c r="I287" s="13"/>
      <c r="J287" s="13"/>
      <c r="K287" s="13"/>
      <c r="L287" s="13"/>
    </row>
    <row r="292" spans="2:14" x14ac:dyDescent="0.2">
      <c r="B292" s="14"/>
      <c r="E292" s="13"/>
      <c r="F292" s="13"/>
      <c r="G292" s="13"/>
      <c r="H292" s="13"/>
      <c r="I292" s="13"/>
      <c r="J292" s="13"/>
      <c r="K292" s="13"/>
      <c r="L292" s="13"/>
    </row>
    <row r="293" spans="2:14" x14ac:dyDescent="0.2">
      <c r="B293" s="14"/>
      <c r="E293" s="13"/>
      <c r="F293" s="13"/>
      <c r="G293" s="13"/>
      <c r="H293" s="13"/>
      <c r="I293" s="13"/>
      <c r="J293" s="13"/>
      <c r="K293" s="13"/>
      <c r="L293" s="13"/>
    </row>
    <row r="300" spans="2:14" x14ac:dyDescent="0.2">
      <c r="E300" s="13"/>
      <c r="F300" s="13"/>
      <c r="G300" s="13"/>
      <c r="H300" s="13"/>
      <c r="I300" s="13"/>
      <c r="J300" s="13"/>
      <c r="K300" s="13"/>
      <c r="L300" s="13"/>
      <c r="M300" s="13"/>
      <c r="N300" s="13"/>
    </row>
    <row r="309" spans="2:14" x14ac:dyDescent="0.2">
      <c r="B309" s="14"/>
      <c r="E309" s="13"/>
      <c r="F309" s="13"/>
      <c r="G309" s="13"/>
      <c r="H309" s="13"/>
      <c r="I309" s="13"/>
      <c r="J309" s="13"/>
      <c r="K309" s="13"/>
      <c r="L309" s="13"/>
    </row>
    <row r="316" spans="2:14" x14ac:dyDescent="0.2">
      <c r="E316" s="13"/>
      <c r="F316" s="13"/>
      <c r="G316" s="13"/>
      <c r="H316" s="13"/>
      <c r="I316" s="13"/>
      <c r="J316" s="13"/>
      <c r="K316" s="13"/>
      <c r="L316" s="13"/>
      <c r="M316" s="13"/>
      <c r="N316" s="13"/>
    </row>
    <row r="317" spans="2:14" x14ac:dyDescent="0.2">
      <c r="E317" s="13"/>
      <c r="F317" s="13"/>
      <c r="G317" s="13"/>
      <c r="H317" s="13"/>
      <c r="I317" s="13"/>
      <c r="J317" s="13"/>
      <c r="K317" s="13"/>
      <c r="L317" s="13"/>
      <c r="M317" s="13"/>
      <c r="N317" s="13"/>
    </row>
    <row r="318" spans="2:14" x14ac:dyDescent="0.2">
      <c r="E318" s="13"/>
      <c r="F318" s="13"/>
      <c r="G318" s="13"/>
      <c r="H318" s="13"/>
      <c r="I318" s="13"/>
      <c r="J318" s="13"/>
      <c r="K318" s="13"/>
      <c r="L318" s="13"/>
      <c r="M318" s="13"/>
      <c r="N318" s="13"/>
    </row>
    <row r="319" spans="2:14" x14ac:dyDescent="0.2">
      <c r="E319" s="13"/>
      <c r="F319" s="13"/>
      <c r="G319" s="13"/>
      <c r="H319" s="13"/>
      <c r="I319" s="13"/>
      <c r="J319" s="13"/>
      <c r="K319" s="13"/>
      <c r="L319" s="13"/>
      <c r="M319" s="13"/>
      <c r="N319" s="13"/>
    </row>
    <row r="321" spans="2:14" x14ac:dyDescent="0.2">
      <c r="E321" s="13"/>
      <c r="F321" s="13"/>
      <c r="G321" s="13"/>
      <c r="H321" s="13"/>
      <c r="I321" s="13"/>
      <c r="J321" s="13"/>
      <c r="K321" s="13"/>
      <c r="L321" s="13"/>
      <c r="M321" s="13"/>
      <c r="N321" s="13"/>
    </row>
    <row r="324" spans="2:14" x14ac:dyDescent="0.2">
      <c r="E324" s="13"/>
      <c r="F324" s="13"/>
      <c r="G324" s="13"/>
      <c r="H324" s="13"/>
      <c r="I324" s="13"/>
      <c r="J324" s="13"/>
      <c r="K324" s="13"/>
      <c r="L324" s="13"/>
      <c r="M324" s="13"/>
      <c r="N324" s="13"/>
    </row>
    <row r="326" spans="2:14" x14ac:dyDescent="0.2">
      <c r="E326" s="13"/>
      <c r="F326" s="13"/>
      <c r="G326" s="13"/>
      <c r="H326" s="13"/>
      <c r="I326" s="13"/>
      <c r="J326" s="13"/>
      <c r="K326" s="13"/>
      <c r="L326" s="13"/>
      <c r="M326" s="13"/>
      <c r="N326" s="13"/>
    </row>
    <row r="328" spans="2:14" x14ac:dyDescent="0.2">
      <c r="E328" s="13"/>
      <c r="F328" s="13"/>
      <c r="G328" s="13"/>
      <c r="H328" s="13"/>
      <c r="I328" s="13"/>
      <c r="J328" s="13"/>
      <c r="K328" s="13"/>
      <c r="L328" s="13"/>
      <c r="M328" s="13"/>
      <c r="N328" s="13"/>
    </row>
    <row r="329" spans="2:14" x14ac:dyDescent="0.2">
      <c r="B329" s="14"/>
      <c r="E329" s="13"/>
      <c r="F329" s="13"/>
      <c r="G329" s="13"/>
      <c r="H329" s="13"/>
      <c r="I329" s="13"/>
      <c r="J329" s="13"/>
      <c r="K329" s="13"/>
      <c r="L329" s="13"/>
    </row>
    <row r="330" spans="2:14" x14ac:dyDescent="0.2">
      <c r="B330" s="14"/>
      <c r="E330" s="13"/>
      <c r="F330" s="13"/>
      <c r="G330" s="13"/>
      <c r="H330" s="13"/>
      <c r="I330" s="13"/>
      <c r="J330" s="13"/>
      <c r="K330" s="13"/>
      <c r="L330" s="13"/>
      <c r="M330" s="13"/>
      <c r="N330" s="13"/>
    </row>
    <row r="331" spans="2:14" x14ac:dyDescent="0.2">
      <c r="B331" s="14"/>
      <c r="E331" s="13"/>
      <c r="F331" s="13"/>
      <c r="G331" s="13"/>
      <c r="H331" s="13"/>
      <c r="I331" s="13"/>
      <c r="J331" s="13"/>
      <c r="K331" s="13"/>
      <c r="L331" s="13"/>
    </row>
    <row r="332" spans="2:14" x14ac:dyDescent="0.2">
      <c r="B332" s="14"/>
      <c r="E332" s="13"/>
      <c r="F332" s="13"/>
      <c r="G332" s="13"/>
      <c r="H332" s="13"/>
      <c r="I332" s="13"/>
      <c r="J332" s="13"/>
      <c r="K332" s="13"/>
      <c r="L332" s="13"/>
    </row>
    <row r="333" spans="2:14" x14ac:dyDescent="0.2">
      <c r="E333" s="13"/>
      <c r="F333" s="13"/>
      <c r="G333" s="13"/>
      <c r="H333" s="13"/>
      <c r="I333" s="13"/>
      <c r="J333" s="13"/>
      <c r="K333" s="13"/>
      <c r="L333" s="13"/>
      <c r="M333" s="13"/>
      <c r="N333" s="13"/>
    </row>
    <row r="334" spans="2:14" x14ac:dyDescent="0.2">
      <c r="B334" s="14"/>
      <c r="E334" s="13"/>
      <c r="F334" s="13"/>
      <c r="G334" s="13"/>
      <c r="H334" s="13"/>
      <c r="I334" s="13"/>
      <c r="J334" s="13"/>
      <c r="K334" s="13"/>
      <c r="L334" s="13"/>
    </row>
    <row r="335" spans="2:14" x14ac:dyDescent="0.2">
      <c r="E335" s="13"/>
      <c r="F335" s="13"/>
      <c r="G335" s="13"/>
      <c r="H335" s="13"/>
      <c r="I335" s="13"/>
      <c r="J335" s="13"/>
      <c r="K335" s="13"/>
      <c r="L335" s="13"/>
      <c r="M335" s="13"/>
      <c r="N335" s="13"/>
    </row>
    <row r="337" spans="2:14" x14ac:dyDescent="0.2">
      <c r="B337" s="14"/>
      <c r="E337" s="13"/>
      <c r="F337" s="13"/>
      <c r="G337" s="13"/>
      <c r="H337" s="13"/>
      <c r="I337" s="13"/>
      <c r="J337" s="13"/>
      <c r="K337" s="13"/>
      <c r="L337" s="13"/>
      <c r="M337" s="13"/>
      <c r="N337" s="13"/>
    </row>
    <row r="339" spans="2:14" x14ac:dyDescent="0.2">
      <c r="B339" s="14"/>
      <c r="E339" s="13"/>
      <c r="F339" s="13"/>
      <c r="G339" s="13"/>
      <c r="H339" s="13"/>
      <c r="I339" s="13"/>
      <c r="J339" s="13"/>
      <c r="K339" s="13"/>
      <c r="L339" s="13"/>
      <c r="M339" s="13"/>
      <c r="N339" s="13"/>
    </row>
    <row r="341" spans="2:14" x14ac:dyDescent="0.2">
      <c r="B341" s="14"/>
      <c r="E341" s="13"/>
      <c r="F341" s="13"/>
      <c r="G341" s="13"/>
      <c r="H341" s="13"/>
      <c r="I341" s="13"/>
      <c r="J341" s="13"/>
      <c r="K341" s="13"/>
      <c r="L341" s="13"/>
    </row>
    <row r="342" spans="2:14" x14ac:dyDescent="0.2">
      <c r="E342" s="13"/>
      <c r="F342" s="13"/>
      <c r="G342" s="13"/>
      <c r="H342" s="13"/>
      <c r="I342" s="13"/>
      <c r="J342" s="13"/>
      <c r="K342" s="13"/>
      <c r="L342" s="13"/>
      <c r="M342" s="13"/>
      <c r="N342" s="13"/>
    </row>
    <row r="343" spans="2:14" x14ac:dyDescent="0.2">
      <c r="B343" s="14"/>
      <c r="E343" s="13"/>
      <c r="F343" s="13"/>
      <c r="G343" s="13"/>
      <c r="H343" s="13"/>
      <c r="I343" s="13"/>
      <c r="J343" s="13"/>
      <c r="K343" s="13"/>
      <c r="L343" s="13"/>
    </row>
    <row r="344" spans="2:14" x14ac:dyDescent="0.2">
      <c r="E344" s="13"/>
      <c r="F344" s="13"/>
      <c r="G344" s="13"/>
      <c r="H344" s="13"/>
      <c r="I344" s="13"/>
      <c r="J344" s="13"/>
      <c r="K344" s="13"/>
      <c r="L344" s="13"/>
      <c r="M344" s="13"/>
      <c r="N344" s="13"/>
    </row>
    <row r="346" spans="2:14" x14ac:dyDescent="0.2">
      <c r="B346" s="14"/>
      <c r="E346" s="13"/>
      <c r="F346" s="13"/>
      <c r="G346" s="13"/>
      <c r="H346" s="13"/>
      <c r="I346" s="13"/>
      <c r="J346" s="13"/>
      <c r="K346" s="13"/>
      <c r="L346" s="13"/>
      <c r="M346" s="13"/>
      <c r="N346" s="13"/>
    </row>
    <row r="348" spans="2:14" x14ac:dyDescent="0.2">
      <c r="B348" s="14"/>
      <c r="E348" s="13"/>
      <c r="F348" s="13"/>
      <c r="G348" s="13"/>
      <c r="H348" s="13"/>
      <c r="I348" s="13"/>
      <c r="J348" s="13"/>
      <c r="K348" s="13"/>
      <c r="L348" s="13"/>
      <c r="M348" s="13"/>
      <c r="N348" s="13"/>
    </row>
    <row r="350" spans="2:14" x14ac:dyDescent="0.2">
      <c r="B350" s="14"/>
      <c r="E350" s="13"/>
      <c r="F350" s="13"/>
      <c r="G350" s="13"/>
      <c r="H350" s="13"/>
      <c r="I350" s="13"/>
      <c r="J350" s="13"/>
      <c r="K350" s="13"/>
      <c r="L350" s="13"/>
      <c r="M350" s="13"/>
      <c r="N350" s="13"/>
    </row>
    <row r="351" spans="2:14" x14ac:dyDescent="0.2">
      <c r="E351" s="13"/>
      <c r="F351" s="13"/>
      <c r="G351" s="13"/>
      <c r="H351" s="13"/>
      <c r="I351" s="13"/>
      <c r="J351" s="13"/>
      <c r="K351" s="13"/>
      <c r="L351" s="13"/>
      <c r="M351" s="13"/>
      <c r="N351" s="13"/>
    </row>
    <row r="352" spans="2:14" x14ac:dyDescent="0.2">
      <c r="B352" s="14"/>
      <c r="E352" s="13"/>
      <c r="F352" s="13"/>
      <c r="G352" s="13"/>
      <c r="H352" s="13"/>
      <c r="I352" s="13"/>
      <c r="J352" s="13"/>
      <c r="K352" s="13"/>
      <c r="L352" s="13"/>
    </row>
    <row r="354" spans="2:14" x14ac:dyDescent="0.2">
      <c r="E354" s="13"/>
      <c r="F354" s="13"/>
      <c r="G354" s="13"/>
      <c r="H354" s="13"/>
      <c r="I354" s="13"/>
      <c r="J354" s="13"/>
      <c r="K354" s="13"/>
      <c r="L354" s="13"/>
      <c r="M354" s="13"/>
      <c r="N354" s="13"/>
    </row>
    <row r="355" spans="2:14" x14ac:dyDescent="0.2">
      <c r="B355" s="14"/>
      <c r="E355" s="13"/>
      <c r="F355" s="13"/>
      <c r="G355" s="13"/>
      <c r="H355" s="13"/>
      <c r="I355" s="13"/>
      <c r="J355" s="13"/>
      <c r="K355" s="13"/>
      <c r="L355" s="13"/>
      <c r="M355" s="13"/>
      <c r="N355" s="13"/>
    </row>
    <row r="356" spans="2:14" x14ac:dyDescent="0.2">
      <c r="E356" s="13"/>
      <c r="F356" s="13"/>
      <c r="G356" s="13"/>
      <c r="H356" s="13"/>
      <c r="I356" s="13"/>
      <c r="J356" s="13"/>
      <c r="K356" s="13"/>
      <c r="L356" s="13"/>
      <c r="M356" s="13"/>
      <c r="N356" s="13"/>
    </row>
    <row r="357" spans="2:14" x14ac:dyDescent="0.2">
      <c r="B357" s="14"/>
      <c r="E357" s="13"/>
      <c r="F357" s="13"/>
      <c r="G357" s="13"/>
      <c r="H357" s="13"/>
      <c r="I357" s="13"/>
      <c r="J357" s="13"/>
      <c r="K357" s="13"/>
      <c r="L357" s="13"/>
      <c r="M357" s="13"/>
      <c r="N357" s="13"/>
    </row>
    <row r="358" spans="2:14" x14ac:dyDescent="0.2">
      <c r="E358" s="13"/>
      <c r="F358" s="13"/>
      <c r="G358" s="13"/>
      <c r="H358" s="13"/>
      <c r="I358" s="13"/>
      <c r="J358" s="13"/>
      <c r="K358" s="13"/>
      <c r="L358" s="13"/>
      <c r="M358" s="13"/>
      <c r="N358" s="13"/>
    </row>
    <row r="359" spans="2:14" x14ac:dyDescent="0.2">
      <c r="B359" s="14"/>
      <c r="E359" s="13"/>
      <c r="F359" s="13"/>
      <c r="G359" s="13"/>
      <c r="H359" s="13"/>
      <c r="I359" s="13"/>
      <c r="J359" s="13"/>
      <c r="K359" s="13"/>
      <c r="L359" s="13"/>
      <c r="M359" s="13"/>
      <c r="N359" s="13"/>
    </row>
    <row r="361" spans="2:14" x14ac:dyDescent="0.2">
      <c r="B361" s="14"/>
      <c r="E361" s="13"/>
      <c r="F361" s="13"/>
      <c r="G361" s="13"/>
      <c r="H361" s="13"/>
      <c r="I361" s="13"/>
      <c r="J361" s="13"/>
      <c r="K361" s="13"/>
      <c r="L361" s="13"/>
      <c r="M361" s="13"/>
      <c r="N361" s="13"/>
    </row>
    <row r="363" spans="2:14" x14ac:dyDescent="0.2">
      <c r="B363" s="14"/>
      <c r="E363" s="13"/>
      <c r="F363" s="13"/>
      <c r="G363" s="13"/>
      <c r="H363" s="13"/>
      <c r="I363" s="13"/>
      <c r="J363" s="13"/>
      <c r="K363" s="13"/>
      <c r="L363" s="13"/>
      <c r="M363" s="13"/>
      <c r="N363" s="13"/>
    </row>
    <row r="365" spans="2:14" x14ac:dyDescent="0.2">
      <c r="B365" s="14"/>
      <c r="E365" s="13"/>
      <c r="F365" s="13"/>
      <c r="G365" s="13"/>
      <c r="H365" s="13"/>
      <c r="I365" s="13"/>
      <c r="J365" s="13"/>
      <c r="K365" s="13"/>
      <c r="L365" s="13"/>
      <c r="M365" s="13"/>
      <c r="N365" s="13"/>
    </row>
    <row r="366" spans="2:14" x14ac:dyDescent="0.2">
      <c r="B366" s="14"/>
      <c r="E366" s="13"/>
      <c r="F366" s="13"/>
      <c r="G366" s="13"/>
      <c r="H366" s="13"/>
      <c r="I366" s="13"/>
      <c r="J366" s="13"/>
      <c r="K366" s="13"/>
      <c r="L366" s="13"/>
    </row>
    <row r="367" spans="2:14" x14ac:dyDescent="0.2">
      <c r="E367" s="13"/>
      <c r="F367" s="13"/>
      <c r="G367" s="13"/>
      <c r="H367" s="13"/>
      <c r="I367" s="13"/>
      <c r="J367" s="13"/>
      <c r="K367" s="13"/>
      <c r="L367" s="13"/>
      <c r="M367" s="13"/>
      <c r="N367" s="13"/>
    </row>
    <row r="369" spans="2:14" x14ac:dyDescent="0.2">
      <c r="B369" s="14"/>
      <c r="E369" s="13"/>
      <c r="F369" s="13"/>
      <c r="G369" s="13"/>
      <c r="H369" s="13"/>
      <c r="I369" s="13"/>
      <c r="J369" s="13"/>
      <c r="K369" s="13"/>
      <c r="L369" s="13"/>
      <c r="M369" s="13"/>
      <c r="N369" s="13"/>
    </row>
    <row r="370" spans="2:14" x14ac:dyDescent="0.2">
      <c r="B370" s="14"/>
      <c r="E370" s="13"/>
      <c r="F370" s="13"/>
      <c r="G370" s="13"/>
      <c r="H370" s="13"/>
      <c r="I370" s="13"/>
      <c r="J370" s="13"/>
      <c r="K370" s="13"/>
      <c r="L370" s="13"/>
    </row>
    <row r="371" spans="2:14" x14ac:dyDescent="0.2">
      <c r="B371" s="14"/>
      <c r="E371" s="13"/>
      <c r="F371" s="13"/>
      <c r="G371" s="13"/>
      <c r="H371" s="13"/>
      <c r="I371" s="13"/>
      <c r="J371" s="13"/>
      <c r="K371" s="13"/>
      <c r="L371" s="13"/>
      <c r="M371" s="13"/>
      <c r="N371" s="13"/>
    </row>
    <row r="372" spans="2:14" x14ac:dyDescent="0.2">
      <c r="B372" s="14"/>
      <c r="E372" s="13"/>
      <c r="F372" s="13"/>
      <c r="G372" s="13"/>
      <c r="H372" s="13"/>
      <c r="I372" s="13"/>
      <c r="J372" s="13"/>
      <c r="K372" s="13"/>
      <c r="L372" s="13"/>
    </row>
    <row r="373" spans="2:14" x14ac:dyDescent="0.2">
      <c r="B373" s="14"/>
      <c r="E373" s="13"/>
      <c r="F373" s="13"/>
      <c r="G373" s="13"/>
      <c r="H373" s="13"/>
      <c r="I373" s="13"/>
      <c r="J373" s="13"/>
      <c r="K373" s="13"/>
      <c r="L373" s="13"/>
    </row>
    <row r="374" spans="2:14" x14ac:dyDescent="0.2">
      <c r="B374" s="14"/>
      <c r="E374" s="13"/>
      <c r="F374" s="13"/>
      <c r="G374" s="13"/>
      <c r="H374" s="13"/>
      <c r="I374" s="13"/>
      <c r="J374" s="13"/>
      <c r="K374" s="13"/>
      <c r="L374" s="13"/>
    </row>
    <row r="375" spans="2:14" x14ac:dyDescent="0.2">
      <c r="E375" s="13"/>
      <c r="F375" s="13"/>
      <c r="G375" s="13"/>
      <c r="H375" s="13"/>
      <c r="I375" s="13"/>
      <c r="J375" s="13"/>
      <c r="K375" s="13"/>
      <c r="L375" s="13"/>
      <c r="M375" s="13"/>
      <c r="N375" s="13"/>
    </row>
    <row r="376" spans="2:14" x14ac:dyDescent="0.2">
      <c r="B376" s="14"/>
      <c r="E376" s="13"/>
      <c r="F376" s="13"/>
      <c r="G376" s="13"/>
      <c r="H376" s="13"/>
      <c r="I376" s="13"/>
      <c r="J376" s="13"/>
      <c r="K376" s="13"/>
      <c r="L376" s="13"/>
      <c r="M376" s="13"/>
      <c r="N376" s="13"/>
    </row>
    <row r="378" spans="2:14" x14ac:dyDescent="0.2">
      <c r="B378" s="14"/>
      <c r="E378" s="13"/>
      <c r="F378" s="13"/>
      <c r="G378" s="13"/>
      <c r="H378" s="13"/>
      <c r="I378" s="13"/>
      <c r="J378" s="13"/>
      <c r="K378" s="13"/>
      <c r="L378" s="13"/>
      <c r="M378" s="13"/>
      <c r="N378" s="13"/>
    </row>
    <row r="380" spans="2:14" x14ac:dyDescent="0.2">
      <c r="B380" s="14"/>
      <c r="E380" s="13"/>
      <c r="F380" s="13"/>
      <c r="G380" s="13"/>
      <c r="H380" s="13"/>
      <c r="I380" s="13"/>
      <c r="J380" s="13"/>
      <c r="K380" s="13"/>
      <c r="L380" s="13"/>
      <c r="M380" s="13"/>
      <c r="N380" s="13"/>
    </row>
    <row r="382" spans="2:14" x14ac:dyDescent="0.2">
      <c r="B382" s="14"/>
      <c r="E382" s="13"/>
      <c r="F382" s="13"/>
      <c r="G382" s="13"/>
      <c r="H382" s="13"/>
      <c r="I382" s="13"/>
      <c r="J382" s="13"/>
      <c r="K382" s="13"/>
      <c r="L382" s="13"/>
    </row>
    <row r="384" spans="2:14" x14ac:dyDescent="0.2">
      <c r="B384" s="14"/>
      <c r="E384" s="13"/>
      <c r="F384" s="13"/>
      <c r="G384" s="13"/>
      <c r="H384" s="13"/>
      <c r="I384" s="13"/>
      <c r="J384" s="13"/>
      <c r="K384" s="13"/>
      <c r="L384" s="13"/>
      <c r="M384" s="13"/>
      <c r="N384" s="13"/>
    </row>
    <row r="385" spans="2:14" x14ac:dyDescent="0.2">
      <c r="E385" s="13"/>
      <c r="F385" s="13"/>
      <c r="G385" s="13"/>
      <c r="H385" s="13"/>
      <c r="I385" s="13"/>
      <c r="J385" s="13"/>
      <c r="K385" s="13"/>
      <c r="L385" s="13"/>
      <c r="M385" s="13"/>
      <c r="N385" s="13"/>
    </row>
    <row r="386" spans="2:14" x14ac:dyDescent="0.2">
      <c r="B386" s="14"/>
      <c r="E386" s="13"/>
      <c r="F386" s="13"/>
      <c r="G386" s="13"/>
      <c r="H386" s="13"/>
      <c r="I386" s="13"/>
      <c r="J386" s="13"/>
      <c r="K386" s="13"/>
      <c r="L386" s="13"/>
    </row>
    <row r="387" spans="2:14" x14ac:dyDescent="0.2">
      <c r="E387" s="13"/>
      <c r="F387" s="13"/>
      <c r="G387" s="13"/>
      <c r="H387" s="13"/>
      <c r="I387" s="13"/>
      <c r="J387" s="13"/>
      <c r="K387" s="13"/>
      <c r="L387" s="13"/>
      <c r="M387" s="13"/>
      <c r="N387" s="13"/>
    </row>
    <row r="389" spans="2:14" x14ac:dyDescent="0.2">
      <c r="E389" s="13"/>
      <c r="F389" s="13"/>
      <c r="G389" s="13"/>
      <c r="H389" s="13"/>
      <c r="I389" s="13"/>
      <c r="J389" s="13"/>
      <c r="K389" s="13"/>
      <c r="L389" s="13"/>
      <c r="M389" s="13"/>
      <c r="N389" s="13"/>
    </row>
    <row r="390" spans="2:14" x14ac:dyDescent="0.2">
      <c r="B390" s="14"/>
      <c r="E390" s="13"/>
      <c r="F390" s="13"/>
      <c r="G390" s="13"/>
      <c r="H390" s="13"/>
      <c r="I390" s="13"/>
      <c r="J390" s="13"/>
      <c r="K390" s="13"/>
      <c r="L390" s="13"/>
    </row>
    <row r="391" spans="2:14" x14ac:dyDescent="0.2">
      <c r="B391" s="14"/>
      <c r="E391" s="13"/>
      <c r="F391" s="13"/>
      <c r="G391" s="13"/>
      <c r="H391" s="13"/>
      <c r="I391" s="13"/>
      <c r="J391" s="13"/>
      <c r="K391" s="13"/>
      <c r="L391" s="13"/>
      <c r="M391" s="13"/>
      <c r="N391" s="13"/>
    </row>
    <row r="393" spans="2:14" x14ac:dyDescent="0.2">
      <c r="B393" s="14"/>
      <c r="E393" s="13"/>
      <c r="F393" s="13"/>
      <c r="G393" s="13"/>
      <c r="H393" s="13"/>
      <c r="I393" s="13"/>
      <c r="J393" s="13"/>
      <c r="K393" s="13"/>
      <c r="L393" s="13"/>
      <c r="M393" s="13"/>
      <c r="N393" s="13"/>
    </row>
    <row r="395" spans="2:14" x14ac:dyDescent="0.2">
      <c r="B395" s="14"/>
      <c r="E395" s="13"/>
      <c r="F395" s="13"/>
      <c r="G395" s="13"/>
      <c r="H395" s="13"/>
      <c r="I395" s="13"/>
      <c r="J395" s="13"/>
      <c r="K395" s="13"/>
      <c r="L395" s="13"/>
      <c r="M395" s="13"/>
      <c r="N395" s="13"/>
    </row>
    <row r="397" spans="2:14" x14ac:dyDescent="0.2">
      <c r="E397" s="13"/>
      <c r="F397" s="13"/>
      <c r="G397" s="13"/>
      <c r="H397" s="13"/>
      <c r="I397" s="13"/>
      <c r="J397" s="13"/>
      <c r="K397" s="13"/>
      <c r="L397" s="13"/>
      <c r="M397" s="13"/>
      <c r="N397" s="13"/>
    </row>
    <row r="399" spans="2:14" x14ac:dyDescent="0.2">
      <c r="B399" s="14"/>
      <c r="E399" s="13"/>
      <c r="F399" s="13"/>
      <c r="G399" s="13"/>
      <c r="H399" s="13"/>
      <c r="I399" s="13"/>
      <c r="J399" s="13"/>
      <c r="K399" s="13"/>
      <c r="L399" s="13"/>
      <c r="M399" s="13"/>
      <c r="N399" s="13"/>
    </row>
    <row r="400" spans="2:14" x14ac:dyDescent="0.2">
      <c r="B400" s="14"/>
      <c r="E400" s="13"/>
      <c r="F400" s="13"/>
      <c r="G400" s="13"/>
      <c r="H400" s="13"/>
      <c r="I400" s="13"/>
      <c r="J400" s="13"/>
      <c r="K400" s="13"/>
      <c r="L400" s="13"/>
    </row>
    <row r="402" spans="2:14" x14ac:dyDescent="0.2">
      <c r="B402" s="14"/>
      <c r="E402" s="13"/>
      <c r="F402" s="13"/>
      <c r="G402" s="13"/>
      <c r="H402" s="13"/>
      <c r="I402" s="13"/>
      <c r="J402" s="13"/>
      <c r="K402" s="13"/>
      <c r="L402" s="13"/>
    </row>
    <row r="404" spans="2:14" x14ac:dyDescent="0.2">
      <c r="B404" s="14"/>
      <c r="E404" s="13"/>
      <c r="F404" s="13"/>
      <c r="G404" s="13"/>
      <c r="H404" s="13"/>
      <c r="I404" s="13"/>
      <c r="J404" s="13"/>
      <c r="K404" s="13"/>
      <c r="L404" s="13"/>
      <c r="M404" s="13"/>
      <c r="N404" s="13"/>
    </row>
    <row r="405" spans="2:14" x14ac:dyDescent="0.2">
      <c r="E405" s="13"/>
      <c r="F405" s="13"/>
      <c r="G405" s="13"/>
      <c r="H405" s="13"/>
      <c r="I405" s="13"/>
      <c r="J405" s="13"/>
      <c r="K405" s="13"/>
      <c r="L405" s="13"/>
      <c r="M405" s="13"/>
      <c r="N405" s="13"/>
    </row>
    <row r="406" spans="2:14" x14ac:dyDescent="0.2">
      <c r="B406" s="14"/>
      <c r="E406" s="13"/>
      <c r="F406" s="13"/>
      <c r="G406" s="13"/>
      <c r="H406" s="13"/>
      <c r="I406" s="13"/>
      <c r="J406" s="13"/>
      <c r="K406" s="13"/>
      <c r="L406" s="13"/>
      <c r="M406" s="13"/>
      <c r="N406" s="13"/>
    </row>
    <row r="407" spans="2:14" x14ac:dyDescent="0.2">
      <c r="E407" s="13"/>
      <c r="F407" s="13"/>
      <c r="G407" s="13"/>
      <c r="H407" s="13"/>
      <c r="I407" s="13"/>
      <c r="J407" s="13"/>
      <c r="K407" s="13"/>
      <c r="L407" s="13"/>
      <c r="M407" s="13"/>
      <c r="N407" s="13"/>
    </row>
    <row r="408" spans="2:14" x14ac:dyDescent="0.2">
      <c r="B408" s="14"/>
      <c r="E408" s="13"/>
      <c r="F408" s="13"/>
      <c r="G408" s="13"/>
      <c r="H408" s="13"/>
      <c r="I408" s="13"/>
      <c r="J408" s="13"/>
      <c r="K408" s="13"/>
      <c r="L408" s="13"/>
    </row>
    <row r="410" spans="2:14" x14ac:dyDescent="0.2">
      <c r="B410" s="14"/>
      <c r="E410" s="13"/>
      <c r="F410" s="13"/>
      <c r="G410" s="13"/>
      <c r="H410" s="13"/>
      <c r="I410" s="13"/>
      <c r="J410" s="13"/>
      <c r="K410" s="13"/>
      <c r="L410" s="13"/>
      <c r="M410" s="13"/>
      <c r="N410" s="13"/>
    </row>
    <row r="411" spans="2:14" x14ac:dyDescent="0.2">
      <c r="E411" s="13"/>
      <c r="F411" s="13"/>
      <c r="G411" s="13"/>
      <c r="H411" s="13"/>
      <c r="I411" s="13"/>
      <c r="J411" s="13"/>
      <c r="K411" s="13"/>
      <c r="L411" s="13"/>
      <c r="M411" s="13"/>
      <c r="N411" s="13"/>
    </row>
    <row r="412" spans="2:14" x14ac:dyDescent="0.2">
      <c r="B412" s="14"/>
      <c r="E412" s="13"/>
      <c r="F412" s="13"/>
      <c r="G412" s="13"/>
      <c r="H412" s="13"/>
      <c r="I412" s="13"/>
      <c r="J412" s="13"/>
      <c r="K412" s="13"/>
      <c r="L412" s="13"/>
      <c r="M412" s="13"/>
      <c r="N412" s="13"/>
    </row>
    <row r="413" spans="2:14" x14ac:dyDescent="0.2">
      <c r="E413" s="13"/>
      <c r="F413" s="13"/>
      <c r="G413" s="13"/>
      <c r="H413" s="13"/>
      <c r="I413" s="13"/>
      <c r="J413" s="13"/>
      <c r="K413" s="13"/>
      <c r="L413" s="13"/>
      <c r="M413" s="13"/>
      <c r="N413" s="13"/>
    </row>
    <row r="414" spans="2:14" x14ac:dyDescent="0.2">
      <c r="B414" s="14"/>
      <c r="E414" s="13"/>
      <c r="F414" s="13"/>
      <c r="G414" s="13"/>
      <c r="H414" s="13"/>
      <c r="I414" s="13"/>
      <c r="J414" s="13"/>
      <c r="K414" s="13"/>
      <c r="L414" s="13"/>
    </row>
    <row r="416" spans="2:14" x14ac:dyDescent="0.2">
      <c r="E416" s="13"/>
      <c r="F416" s="13"/>
      <c r="G416" s="13"/>
      <c r="H416" s="13"/>
      <c r="I416" s="13"/>
      <c r="J416" s="13"/>
      <c r="K416" s="13"/>
      <c r="L416" s="13"/>
      <c r="M416" s="13"/>
      <c r="N416" s="13"/>
    </row>
    <row r="417" spans="2:14" x14ac:dyDescent="0.2">
      <c r="E417" s="13"/>
      <c r="F417" s="13"/>
      <c r="G417" s="13"/>
      <c r="H417" s="13"/>
      <c r="I417" s="13"/>
      <c r="J417" s="13"/>
      <c r="K417" s="13"/>
      <c r="L417" s="13"/>
      <c r="M417" s="13"/>
      <c r="N417" s="13"/>
    </row>
    <row r="418" spans="2:14" x14ac:dyDescent="0.2">
      <c r="E418" s="13"/>
      <c r="F418" s="13"/>
      <c r="G418" s="13"/>
      <c r="H418" s="13"/>
      <c r="I418" s="13"/>
      <c r="J418" s="13"/>
      <c r="K418" s="13"/>
      <c r="L418" s="13"/>
      <c r="M418" s="13"/>
      <c r="N418" s="13"/>
    </row>
    <row r="419" spans="2:14" x14ac:dyDescent="0.2">
      <c r="B419" s="14"/>
      <c r="E419" s="13"/>
      <c r="F419" s="13"/>
      <c r="G419" s="13"/>
      <c r="H419" s="13"/>
      <c r="I419" s="13"/>
      <c r="J419" s="13"/>
      <c r="K419" s="13"/>
      <c r="L419" s="13"/>
      <c r="M419" s="13"/>
      <c r="N419" s="13"/>
    </row>
    <row r="420" spans="2:14" x14ac:dyDescent="0.2">
      <c r="B420" s="14"/>
      <c r="E420" s="13"/>
      <c r="F420" s="13"/>
      <c r="G420" s="13"/>
      <c r="H420" s="13"/>
      <c r="I420" s="13"/>
      <c r="J420" s="13"/>
      <c r="K420" s="13"/>
      <c r="L420" s="13"/>
      <c r="M420" s="13"/>
      <c r="N420" s="13"/>
    </row>
    <row r="421" spans="2:14" x14ac:dyDescent="0.2">
      <c r="B421" s="14"/>
      <c r="E421" s="13"/>
      <c r="F421" s="13"/>
      <c r="G421" s="13"/>
      <c r="H421" s="13"/>
      <c r="I421" s="13"/>
      <c r="J421" s="13"/>
      <c r="K421" s="13"/>
      <c r="L421" s="13"/>
      <c r="M421" s="13"/>
      <c r="N421" s="13"/>
    </row>
    <row r="422" spans="2:14" x14ac:dyDescent="0.2">
      <c r="B422" s="14"/>
      <c r="E422" s="13"/>
      <c r="F422" s="13"/>
      <c r="G422" s="13"/>
      <c r="H422" s="13"/>
      <c r="I422" s="13"/>
      <c r="J422" s="13"/>
      <c r="K422" s="13"/>
      <c r="L422" s="13"/>
    </row>
    <row r="425" spans="2:14" x14ac:dyDescent="0.2">
      <c r="B425" s="14"/>
      <c r="E425" s="13"/>
      <c r="F425" s="13"/>
      <c r="G425" s="13"/>
      <c r="H425" s="13"/>
      <c r="I425" s="13"/>
      <c r="J425" s="13"/>
      <c r="K425" s="13"/>
      <c r="L425" s="13"/>
    </row>
    <row r="426" spans="2:14" x14ac:dyDescent="0.2">
      <c r="B426" s="14"/>
      <c r="E426" s="13"/>
      <c r="F426" s="13"/>
      <c r="G426" s="13"/>
      <c r="H426" s="13"/>
      <c r="I426" s="13"/>
      <c r="J426" s="13"/>
      <c r="K426" s="13"/>
      <c r="L426" s="13"/>
    </row>
    <row r="427" spans="2:14" x14ac:dyDescent="0.2">
      <c r="B427" s="14"/>
      <c r="E427" s="13"/>
      <c r="F427" s="13"/>
      <c r="G427" s="13"/>
      <c r="H427" s="13"/>
      <c r="I427" s="13"/>
      <c r="J427" s="13"/>
      <c r="K427" s="13"/>
      <c r="L427" s="13"/>
    </row>
    <row r="428" spans="2:14" x14ac:dyDescent="0.2">
      <c r="B428" s="14"/>
      <c r="E428" s="13"/>
      <c r="F428" s="13"/>
      <c r="G428" s="13"/>
      <c r="H428" s="13"/>
      <c r="I428" s="13"/>
      <c r="J428" s="13"/>
      <c r="K428" s="13"/>
      <c r="L428" s="13"/>
      <c r="M428" s="13"/>
      <c r="N428" s="13"/>
    </row>
    <row r="431" spans="2:14" x14ac:dyDescent="0.2">
      <c r="B431" s="14"/>
      <c r="E431" s="13"/>
      <c r="F431" s="13"/>
      <c r="G431" s="13"/>
      <c r="H431" s="13"/>
      <c r="I431" s="13"/>
      <c r="J431" s="13"/>
      <c r="K431" s="13"/>
      <c r="L431" s="13"/>
    </row>
    <row r="432" spans="2:14" x14ac:dyDescent="0.2">
      <c r="B432" s="14"/>
      <c r="E432" s="13"/>
      <c r="F432" s="13"/>
      <c r="G432" s="13"/>
      <c r="H432" s="13"/>
      <c r="I432" s="13"/>
      <c r="J432" s="13"/>
      <c r="K432" s="13"/>
      <c r="L432" s="13"/>
      <c r="M432" s="13"/>
      <c r="N432" s="13"/>
    </row>
    <row r="433" spans="2:14" x14ac:dyDescent="0.2">
      <c r="B433" s="14"/>
      <c r="E433" s="13"/>
      <c r="F433" s="13"/>
      <c r="G433" s="13"/>
      <c r="H433" s="13"/>
      <c r="I433" s="13"/>
      <c r="J433" s="13"/>
      <c r="K433" s="13"/>
      <c r="L433" s="13"/>
    </row>
    <row r="434" spans="2:14" x14ac:dyDescent="0.2">
      <c r="B434" s="14"/>
      <c r="E434" s="13"/>
      <c r="F434" s="13"/>
      <c r="G434" s="13"/>
      <c r="H434" s="13"/>
      <c r="I434" s="13"/>
      <c r="J434" s="13"/>
      <c r="K434" s="13"/>
      <c r="L434" s="13"/>
    </row>
    <row r="435" spans="2:14" x14ac:dyDescent="0.2">
      <c r="B435" s="14"/>
      <c r="E435" s="13"/>
      <c r="F435" s="13"/>
      <c r="G435" s="13"/>
      <c r="H435" s="13"/>
      <c r="I435" s="13"/>
      <c r="J435" s="13"/>
      <c r="K435" s="13"/>
      <c r="L435" s="13"/>
    </row>
    <row r="436" spans="2:14" x14ac:dyDescent="0.2">
      <c r="B436" s="14"/>
      <c r="E436" s="13"/>
      <c r="F436" s="13"/>
      <c r="G436" s="13"/>
      <c r="H436" s="13"/>
      <c r="I436" s="13"/>
      <c r="J436" s="13"/>
      <c r="K436" s="13"/>
      <c r="L436" s="13"/>
    </row>
    <row r="439" spans="2:14" x14ac:dyDescent="0.2">
      <c r="E439" s="13"/>
      <c r="F439" s="13"/>
      <c r="G439" s="13"/>
      <c r="H439" s="13"/>
      <c r="I439" s="13"/>
      <c r="J439" s="13"/>
      <c r="K439" s="13"/>
      <c r="L439" s="13"/>
      <c r="M439" s="13"/>
      <c r="N439" s="13"/>
    </row>
    <row r="440" spans="2:14" x14ac:dyDescent="0.2">
      <c r="E440" s="13"/>
      <c r="F440" s="13"/>
      <c r="G440" s="13"/>
      <c r="H440" s="13"/>
      <c r="I440" s="13"/>
      <c r="J440" s="13"/>
      <c r="K440" s="13"/>
      <c r="L440" s="13"/>
      <c r="M440" s="13"/>
      <c r="N440" s="13"/>
    </row>
    <row r="443" spans="2:14" x14ac:dyDescent="0.2">
      <c r="B443" s="14"/>
      <c r="E443" s="13"/>
      <c r="F443" s="13"/>
      <c r="G443" s="13"/>
      <c r="H443" s="13"/>
      <c r="I443" s="13"/>
      <c r="J443" s="13"/>
      <c r="K443" s="13"/>
      <c r="L443" s="13"/>
    </row>
    <row r="447" spans="2:14" x14ac:dyDescent="0.2">
      <c r="B447" s="14"/>
      <c r="E447" s="13"/>
      <c r="F447" s="13"/>
      <c r="G447" s="13"/>
      <c r="H447" s="13"/>
      <c r="I447" s="13"/>
      <c r="J447" s="13"/>
      <c r="K447" s="13"/>
      <c r="L447" s="13"/>
      <c r="M447" s="13"/>
      <c r="N447" s="13"/>
    </row>
    <row r="450" spans="2:14" x14ac:dyDescent="0.2">
      <c r="E450" s="13"/>
      <c r="F450" s="13"/>
      <c r="G450" s="13"/>
      <c r="H450" s="13"/>
      <c r="I450" s="13"/>
      <c r="J450" s="13"/>
      <c r="K450" s="13"/>
      <c r="L450" s="13"/>
      <c r="M450" s="13"/>
      <c r="N450" s="13"/>
    </row>
    <row r="453" spans="2:14" x14ac:dyDescent="0.2">
      <c r="E453" s="13"/>
      <c r="F453" s="13"/>
      <c r="G453" s="13"/>
      <c r="H453" s="13"/>
      <c r="I453" s="13"/>
      <c r="J453" s="13"/>
      <c r="K453" s="13"/>
      <c r="L453" s="13"/>
      <c r="M453" s="13"/>
      <c r="N453" s="13"/>
    </row>
    <row r="454" spans="2:14" x14ac:dyDescent="0.2">
      <c r="B454" s="14"/>
      <c r="E454" s="13"/>
      <c r="F454" s="13"/>
      <c r="G454" s="13"/>
      <c r="H454" s="13"/>
      <c r="I454" s="13"/>
      <c r="J454" s="13"/>
      <c r="K454" s="13"/>
      <c r="L454" s="13"/>
      <c r="M454" s="13"/>
      <c r="N454" s="13"/>
    </row>
    <row r="455" spans="2:14" x14ac:dyDescent="0.2">
      <c r="B455" s="14"/>
      <c r="E455" s="13"/>
      <c r="F455" s="13"/>
      <c r="G455" s="13"/>
      <c r="H455" s="13"/>
      <c r="I455" s="13"/>
      <c r="J455" s="13"/>
      <c r="K455" s="13"/>
      <c r="L455" s="13"/>
    </row>
    <row r="457" spans="2:14" x14ac:dyDescent="0.2">
      <c r="E457" s="13"/>
      <c r="F457" s="13"/>
      <c r="G457" s="13"/>
      <c r="H457" s="13"/>
      <c r="I457" s="13"/>
      <c r="J457" s="13"/>
      <c r="K457" s="13"/>
      <c r="L457" s="13"/>
      <c r="M457" s="13"/>
      <c r="N457" s="13"/>
    </row>
    <row r="458" spans="2:14" x14ac:dyDescent="0.2">
      <c r="E458" s="13"/>
      <c r="F458" s="13"/>
      <c r="G458" s="13"/>
      <c r="H458" s="13"/>
      <c r="I458" s="13"/>
      <c r="J458" s="13"/>
      <c r="K458" s="13"/>
      <c r="L458" s="13"/>
      <c r="M458" s="13"/>
      <c r="N458" s="13"/>
    </row>
    <row r="459" spans="2:14" x14ac:dyDescent="0.2">
      <c r="E459" s="13"/>
      <c r="F459" s="13"/>
      <c r="G459" s="13"/>
      <c r="H459" s="13"/>
      <c r="I459" s="13"/>
      <c r="J459" s="13"/>
      <c r="K459" s="13"/>
      <c r="L459" s="13"/>
      <c r="M459" s="13"/>
      <c r="N459" s="13"/>
    </row>
    <row r="460" spans="2:14" x14ac:dyDescent="0.2">
      <c r="E460" s="13"/>
      <c r="F460" s="13"/>
      <c r="G460" s="13"/>
      <c r="H460" s="13"/>
      <c r="I460" s="13"/>
      <c r="J460" s="13"/>
      <c r="K460" s="13"/>
      <c r="L460" s="13"/>
      <c r="M460" s="13"/>
      <c r="N460" s="13"/>
    </row>
    <row r="461" spans="2:14" x14ac:dyDescent="0.2">
      <c r="E461" s="13"/>
      <c r="F461" s="13"/>
      <c r="G461" s="13"/>
      <c r="H461" s="13"/>
      <c r="I461" s="13"/>
      <c r="J461" s="13"/>
      <c r="K461" s="13"/>
      <c r="L461" s="13"/>
      <c r="M461" s="13"/>
      <c r="N461" s="13"/>
    </row>
    <row r="462" spans="2:14" x14ac:dyDescent="0.2">
      <c r="B462" s="14"/>
      <c r="E462" s="13"/>
      <c r="F462" s="13"/>
      <c r="G462" s="13"/>
      <c r="H462" s="13"/>
      <c r="I462" s="13"/>
      <c r="J462" s="13"/>
      <c r="K462" s="13"/>
      <c r="L462" s="13"/>
      <c r="M462" s="13"/>
      <c r="N462" s="13"/>
    </row>
    <row r="464" spans="2:14" x14ac:dyDescent="0.2">
      <c r="E464" s="13"/>
      <c r="F464" s="13"/>
      <c r="G464" s="13"/>
      <c r="H464" s="13"/>
      <c r="I464" s="13"/>
      <c r="J464" s="13"/>
      <c r="K464" s="13"/>
      <c r="L464" s="13"/>
      <c r="M464" s="13"/>
      <c r="N464" s="13"/>
    </row>
    <row r="465" spans="2:14" x14ac:dyDescent="0.2">
      <c r="B465" s="14"/>
      <c r="E465" s="13"/>
      <c r="F465" s="13"/>
      <c r="G465" s="13"/>
      <c r="H465" s="13"/>
      <c r="I465" s="13"/>
      <c r="J465" s="13"/>
      <c r="K465" s="13"/>
      <c r="L465" s="13"/>
    </row>
    <row r="468" spans="2:14" x14ac:dyDescent="0.2">
      <c r="B468" s="14"/>
      <c r="E468" s="13"/>
      <c r="F468" s="13"/>
      <c r="G468" s="13"/>
      <c r="H468" s="13"/>
      <c r="I468" s="13"/>
      <c r="J468" s="13"/>
      <c r="K468" s="13"/>
      <c r="L468" s="13"/>
      <c r="M468" s="13"/>
      <c r="N468" s="13"/>
    </row>
    <row r="469" spans="2:14" x14ac:dyDescent="0.2">
      <c r="B469" s="14"/>
      <c r="E469" s="13"/>
      <c r="F469" s="13"/>
      <c r="G469" s="13"/>
      <c r="H469" s="13"/>
      <c r="I469" s="13"/>
      <c r="J469" s="13"/>
      <c r="K469" s="13"/>
      <c r="L469" s="13"/>
    </row>
    <row r="472" spans="2:14" x14ac:dyDescent="0.2">
      <c r="B472" s="14"/>
      <c r="E472" s="13"/>
      <c r="F472" s="13"/>
      <c r="G472" s="13"/>
      <c r="H472" s="13"/>
      <c r="I472" s="13"/>
      <c r="J472" s="13"/>
      <c r="K472" s="13"/>
      <c r="L472" s="13"/>
    </row>
    <row r="473" spans="2:14" x14ac:dyDescent="0.2">
      <c r="B473" s="14"/>
      <c r="E473" s="13"/>
      <c r="F473" s="13"/>
      <c r="G473" s="13"/>
      <c r="H473" s="13"/>
      <c r="I473" s="13"/>
      <c r="J473" s="13"/>
      <c r="K473" s="13"/>
      <c r="L473" s="13"/>
    </row>
    <row r="474" spans="2:14" x14ac:dyDescent="0.2">
      <c r="B474" s="14"/>
      <c r="E474" s="13"/>
      <c r="F474" s="13"/>
      <c r="G474" s="13"/>
      <c r="H474" s="13"/>
      <c r="I474" s="13"/>
      <c r="J474" s="13"/>
      <c r="K474" s="13"/>
      <c r="L474" s="13"/>
      <c r="M474" s="13"/>
      <c r="N474" s="13"/>
    </row>
    <row r="475" spans="2:14" x14ac:dyDescent="0.2">
      <c r="B475" s="14"/>
      <c r="E475" s="13"/>
      <c r="F475" s="13"/>
      <c r="G475" s="13"/>
      <c r="H475" s="13"/>
      <c r="I475" s="13"/>
      <c r="J475" s="13"/>
      <c r="K475" s="13"/>
      <c r="L475" s="13"/>
    </row>
    <row r="476" spans="2:14" x14ac:dyDescent="0.2">
      <c r="B476" s="14"/>
      <c r="E476" s="13"/>
      <c r="F476" s="13"/>
      <c r="G476" s="13"/>
      <c r="H476" s="13"/>
      <c r="I476" s="13"/>
      <c r="J476" s="13"/>
      <c r="K476" s="13"/>
      <c r="L476" s="13"/>
    </row>
    <row r="477" spans="2:14" x14ac:dyDescent="0.2">
      <c r="B477" s="14"/>
      <c r="E477" s="13"/>
      <c r="F477" s="13"/>
      <c r="G477" s="13"/>
      <c r="H477" s="13"/>
      <c r="I477" s="13"/>
      <c r="J477" s="13"/>
      <c r="K477" s="13"/>
      <c r="L477" s="13"/>
      <c r="M477" s="13"/>
      <c r="N477" s="13"/>
    </row>
    <row r="479" spans="2:14" x14ac:dyDescent="0.2">
      <c r="B479" s="14"/>
      <c r="E479" s="13"/>
      <c r="F479" s="13"/>
      <c r="G479" s="13"/>
      <c r="H479" s="13"/>
      <c r="I479" s="13"/>
      <c r="J479" s="13"/>
      <c r="K479" s="13"/>
      <c r="L479" s="13"/>
    </row>
    <row r="481" spans="2:14" x14ac:dyDescent="0.2">
      <c r="E481" s="13"/>
      <c r="F481" s="13"/>
      <c r="G481" s="13"/>
      <c r="H481" s="13"/>
      <c r="I481" s="13"/>
      <c r="J481" s="13"/>
      <c r="K481" s="13"/>
      <c r="L481" s="13"/>
      <c r="M481" s="13"/>
      <c r="N481" s="13"/>
    </row>
    <row r="482" spans="2:14" x14ac:dyDescent="0.2">
      <c r="E482" s="13"/>
      <c r="F482" s="13"/>
      <c r="G482" s="13"/>
      <c r="H482" s="13"/>
      <c r="I482" s="13"/>
      <c r="J482" s="13"/>
      <c r="K482" s="13"/>
      <c r="L482" s="13"/>
      <c r="M482" s="13"/>
      <c r="N482" s="13"/>
    </row>
    <row r="483" spans="2:14" x14ac:dyDescent="0.2">
      <c r="B483" s="14"/>
      <c r="E483" s="13"/>
      <c r="F483" s="13"/>
      <c r="G483" s="13"/>
      <c r="H483" s="13"/>
      <c r="I483" s="13"/>
      <c r="J483" s="13"/>
      <c r="K483" s="13"/>
      <c r="L483" s="13"/>
    </row>
    <row r="488" spans="2:14" x14ac:dyDescent="0.2">
      <c r="E488" s="13"/>
      <c r="F488" s="13"/>
      <c r="G488" s="13"/>
      <c r="H488" s="13"/>
      <c r="I488" s="13"/>
      <c r="J488" s="13"/>
      <c r="K488" s="13"/>
      <c r="L488" s="13"/>
      <c r="M488" s="13"/>
      <c r="N488" s="13"/>
    </row>
    <row r="489" spans="2:14" x14ac:dyDescent="0.2">
      <c r="B489" s="14"/>
      <c r="E489" s="13"/>
      <c r="F489" s="13"/>
      <c r="G489" s="13"/>
      <c r="H489" s="13"/>
      <c r="I489" s="13"/>
      <c r="J489" s="13"/>
      <c r="K489" s="13"/>
      <c r="L489" s="13"/>
    </row>
    <row r="491" spans="2:14" x14ac:dyDescent="0.2">
      <c r="E491" s="13"/>
      <c r="F491" s="13"/>
      <c r="G491" s="13"/>
      <c r="H491" s="13"/>
      <c r="I491" s="13"/>
      <c r="J491" s="13"/>
      <c r="K491" s="13"/>
      <c r="L491" s="13"/>
      <c r="M491" s="13"/>
      <c r="N491" s="13"/>
    </row>
    <row r="492" spans="2:14" x14ac:dyDescent="0.2">
      <c r="B492" s="14"/>
      <c r="E492" s="13"/>
      <c r="F492" s="13"/>
      <c r="G492" s="13"/>
      <c r="H492" s="13"/>
      <c r="I492" s="13"/>
      <c r="J492" s="13"/>
      <c r="K492" s="13"/>
      <c r="L492" s="13"/>
    </row>
    <row r="494" spans="2:14" x14ac:dyDescent="0.2">
      <c r="E494" s="13"/>
      <c r="F494" s="13"/>
      <c r="G494" s="13"/>
      <c r="H494" s="13"/>
      <c r="I494" s="13"/>
      <c r="J494" s="13"/>
      <c r="K494" s="13"/>
      <c r="L494" s="13"/>
      <c r="M494" s="13"/>
      <c r="N494" s="13"/>
    </row>
    <row r="496" spans="2:14" x14ac:dyDescent="0.2">
      <c r="B496" s="14"/>
      <c r="E496" s="13"/>
      <c r="F496" s="13"/>
      <c r="G496" s="13"/>
      <c r="H496" s="13"/>
      <c r="I496" s="13"/>
      <c r="J496" s="13"/>
      <c r="K496" s="13"/>
      <c r="L496" s="13"/>
    </row>
    <row r="497" spans="2:14" x14ac:dyDescent="0.2">
      <c r="B497" s="14"/>
      <c r="E497" s="13"/>
      <c r="F497" s="13"/>
      <c r="G497" s="13"/>
      <c r="H497" s="13"/>
      <c r="I497" s="13"/>
      <c r="J497" s="13"/>
      <c r="K497" s="13"/>
      <c r="L497" s="13"/>
    </row>
    <row r="498" spans="2:14" x14ac:dyDescent="0.2">
      <c r="E498" s="13"/>
      <c r="F498" s="13"/>
      <c r="G498" s="13"/>
      <c r="H498" s="13"/>
      <c r="I498" s="13"/>
      <c r="J498" s="13"/>
      <c r="K498" s="13"/>
      <c r="L498" s="13"/>
      <c r="M498" s="13"/>
      <c r="N498" s="13"/>
    </row>
    <row r="501" spans="2:14" x14ac:dyDescent="0.2">
      <c r="E501" s="13"/>
      <c r="F501" s="13"/>
      <c r="G501" s="13"/>
      <c r="H501" s="13"/>
      <c r="I501" s="13"/>
      <c r="J501" s="13"/>
      <c r="K501" s="13"/>
      <c r="L501" s="13"/>
      <c r="M501" s="13"/>
      <c r="N501" s="13"/>
    </row>
    <row r="503" spans="2:14" x14ac:dyDescent="0.2">
      <c r="B503" s="14"/>
      <c r="E503" s="13"/>
      <c r="F503" s="13"/>
      <c r="G503" s="13"/>
      <c r="H503" s="13"/>
      <c r="I503" s="13"/>
      <c r="J503" s="13"/>
      <c r="K503" s="13"/>
      <c r="L503" s="13"/>
      <c r="M503" s="13"/>
      <c r="N503" s="13"/>
    </row>
    <row r="506" spans="2:14" x14ac:dyDescent="0.2">
      <c r="B506" s="14"/>
      <c r="E506" s="13"/>
      <c r="F506" s="13"/>
      <c r="G506" s="13"/>
      <c r="H506" s="13"/>
      <c r="I506" s="13"/>
      <c r="J506" s="13"/>
      <c r="K506" s="13"/>
      <c r="L506" s="13"/>
    </row>
    <row r="507" spans="2:14" x14ac:dyDescent="0.2">
      <c r="E507" s="13"/>
      <c r="F507" s="13"/>
      <c r="G507" s="13"/>
      <c r="H507" s="13"/>
      <c r="I507" s="13"/>
      <c r="J507" s="13"/>
      <c r="K507" s="13"/>
      <c r="L507" s="13"/>
      <c r="M507" s="13"/>
      <c r="N507" s="13"/>
    </row>
    <row r="508" spans="2:14" x14ac:dyDescent="0.2">
      <c r="E508" s="13"/>
      <c r="F508" s="13"/>
      <c r="G508" s="13"/>
      <c r="H508" s="13"/>
      <c r="I508" s="13"/>
      <c r="J508" s="13"/>
      <c r="K508" s="13"/>
      <c r="L508" s="13"/>
      <c r="M508" s="13"/>
      <c r="N508" s="13"/>
    </row>
    <row r="509" spans="2:14" x14ac:dyDescent="0.2">
      <c r="B509" s="14"/>
      <c r="E509" s="13"/>
      <c r="F509" s="13"/>
      <c r="G509" s="13"/>
      <c r="H509" s="13"/>
      <c r="I509" s="13"/>
      <c r="J509" s="13"/>
      <c r="K509" s="13"/>
      <c r="L509" s="13"/>
    </row>
    <row r="513" spans="2:14" x14ac:dyDescent="0.2">
      <c r="B513" s="14"/>
      <c r="E513" s="13"/>
      <c r="F513" s="13"/>
      <c r="G513" s="13"/>
      <c r="H513" s="13"/>
      <c r="I513" s="13"/>
      <c r="J513" s="13"/>
      <c r="K513" s="13"/>
      <c r="L513" s="13"/>
      <c r="M513" s="13"/>
      <c r="N513" s="13"/>
    </row>
    <row r="515" spans="2:14" x14ac:dyDescent="0.2">
      <c r="E515" s="13"/>
      <c r="F515" s="13"/>
      <c r="G515" s="13"/>
      <c r="H515" s="13"/>
      <c r="I515" s="13"/>
      <c r="J515" s="13"/>
      <c r="K515" s="13"/>
      <c r="L515" s="13"/>
      <c r="M515" s="13"/>
      <c r="N515" s="13"/>
    </row>
    <row r="516" spans="2:14" x14ac:dyDescent="0.2">
      <c r="B516" s="14"/>
      <c r="E516" s="13"/>
      <c r="F516" s="13"/>
      <c r="G516" s="13"/>
      <c r="H516" s="13"/>
      <c r="I516" s="13"/>
      <c r="J516" s="13"/>
      <c r="K516" s="13"/>
      <c r="L516" s="13"/>
    </row>
    <row r="517" spans="2:14" x14ac:dyDescent="0.2">
      <c r="E517" s="13"/>
      <c r="F517" s="13"/>
      <c r="G517" s="13"/>
      <c r="H517" s="13"/>
      <c r="I517" s="13"/>
      <c r="J517" s="13"/>
      <c r="K517" s="13"/>
      <c r="L517" s="13"/>
      <c r="M517" s="13"/>
      <c r="N517" s="13"/>
    </row>
    <row r="518" spans="2:14" x14ac:dyDescent="0.2">
      <c r="B518" s="14"/>
      <c r="E518" s="13"/>
      <c r="F518" s="13"/>
      <c r="G518" s="13"/>
      <c r="H518" s="13"/>
      <c r="I518" s="13"/>
      <c r="J518" s="13"/>
      <c r="K518" s="13"/>
      <c r="L518" s="13"/>
    </row>
    <row r="522" spans="2:14" x14ac:dyDescent="0.2">
      <c r="B522" s="14"/>
      <c r="E522" s="13"/>
      <c r="F522" s="13"/>
      <c r="G522" s="13"/>
      <c r="H522" s="13"/>
      <c r="I522" s="13"/>
      <c r="J522" s="13"/>
      <c r="K522" s="13"/>
      <c r="L522" s="13"/>
    </row>
    <row r="523" spans="2:14" x14ac:dyDescent="0.2">
      <c r="B523" s="14"/>
      <c r="E523" s="13"/>
      <c r="F523" s="13"/>
      <c r="G523" s="13"/>
      <c r="H523" s="13"/>
      <c r="I523" s="13"/>
      <c r="J523" s="13"/>
      <c r="K523" s="13"/>
      <c r="L523" s="13"/>
    </row>
    <row r="524" spans="2:14" x14ac:dyDescent="0.2">
      <c r="E524" s="13"/>
      <c r="F524" s="13"/>
      <c r="G524" s="13"/>
      <c r="H524" s="13"/>
      <c r="I524" s="13"/>
      <c r="J524" s="13"/>
      <c r="K524" s="13"/>
      <c r="L524" s="13"/>
      <c r="M524" s="13"/>
      <c r="N524" s="13"/>
    </row>
    <row r="528" spans="2:14" x14ac:dyDescent="0.2">
      <c r="B528" s="14"/>
      <c r="E528" s="13"/>
      <c r="F528" s="13"/>
      <c r="G528" s="13"/>
      <c r="H528" s="13"/>
      <c r="I528" s="13"/>
      <c r="J528" s="13"/>
      <c r="K528" s="13"/>
      <c r="L528" s="13"/>
    </row>
    <row r="530" spans="2:14" x14ac:dyDescent="0.2">
      <c r="B530" s="14"/>
      <c r="E530" s="13"/>
      <c r="F530" s="13"/>
      <c r="G530" s="13"/>
      <c r="H530" s="13"/>
      <c r="I530" s="13"/>
      <c r="J530" s="13"/>
      <c r="K530" s="13"/>
      <c r="L530" s="13"/>
      <c r="M530" s="13"/>
      <c r="N530" s="13"/>
    </row>
    <row r="532" spans="2:14" x14ac:dyDescent="0.2">
      <c r="B532" s="14"/>
      <c r="E532" s="13"/>
      <c r="F532" s="13"/>
      <c r="G532" s="13"/>
      <c r="H532" s="13"/>
      <c r="I532" s="13"/>
      <c r="J532" s="13"/>
      <c r="K532" s="13"/>
      <c r="L532" s="13"/>
    </row>
    <row r="533" spans="2:14" x14ac:dyDescent="0.2">
      <c r="E533" s="13"/>
      <c r="F533" s="13"/>
      <c r="G533" s="13"/>
      <c r="H533" s="13"/>
      <c r="I533" s="13"/>
      <c r="J533" s="13"/>
      <c r="K533" s="13"/>
      <c r="L533" s="13"/>
      <c r="M533" s="13"/>
      <c r="N533" s="13"/>
    </row>
    <row r="535" spans="2:14" x14ac:dyDescent="0.2">
      <c r="E535" s="13"/>
      <c r="F535" s="13"/>
      <c r="G535" s="13"/>
      <c r="H535" s="13"/>
      <c r="I535" s="13"/>
      <c r="J535" s="13"/>
      <c r="K535" s="13"/>
      <c r="L535" s="13"/>
      <c r="M535" s="13"/>
      <c r="N535" s="13"/>
    </row>
    <row r="539" spans="2:14" x14ac:dyDescent="0.2">
      <c r="B539" s="14"/>
      <c r="E539" s="13"/>
      <c r="F539" s="13"/>
      <c r="G539" s="13"/>
      <c r="H539" s="13"/>
      <c r="I539" s="13"/>
      <c r="J539" s="13"/>
      <c r="K539" s="13"/>
      <c r="L539" s="13"/>
      <c r="M539" s="13"/>
      <c r="N539" s="13"/>
    </row>
    <row r="540" spans="2:14" x14ac:dyDescent="0.2">
      <c r="E540" s="13"/>
      <c r="F540" s="13"/>
      <c r="G540" s="13"/>
      <c r="H540" s="13"/>
      <c r="I540" s="13"/>
      <c r="J540" s="13"/>
      <c r="K540" s="13"/>
      <c r="L540" s="13"/>
      <c r="M540" s="13"/>
      <c r="N540" s="13"/>
    </row>
    <row r="542" spans="2:14" x14ac:dyDescent="0.2">
      <c r="E542" s="13"/>
      <c r="F542" s="13"/>
      <c r="G542" s="13"/>
      <c r="H542" s="13"/>
      <c r="I542" s="13"/>
      <c r="J542" s="13"/>
      <c r="K542" s="13"/>
      <c r="L542" s="13"/>
      <c r="M542" s="13"/>
      <c r="N542" s="13"/>
    </row>
    <row r="543" spans="2:14" x14ac:dyDescent="0.2">
      <c r="E543" s="13"/>
      <c r="F543" s="13"/>
      <c r="G543" s="13"/>
      <c r="H543" s="13"/>
      <c r="I543" s="13"/>
      <c r="J543" s="13"/>
      <c r="K543" s="13"/>
      <c r="L543" s="13"/>
      <c r="M543" s="13"/>
      <c r="N543" s="13"/>
    </row>
    <row r="545" spans="2:14" x14ac:dyDescent="0.2">
      <c r="B545" s="14"/>
      <c r="E545" s="13"/>
      <c r="F545" s="13"/>
      <c r="G545" s="13"/>
      <c r="H545" s="13"/>
      <c r="I545" s="13"/>
      <c r="J545" s="13"/>
      <c r="K545" s="13"/>
      <c r="L545" s="13"/>
    </row>
    <row r="548" spans="2:14" x14ac:dyDescent="0.2">
      <c r="B548" s="14"/>
      <c r="E548" s="13"/>
      <c r="F548" s="13"/>
      <c r="G548" s="13"/>
      <c r="H548" s="13"/>
      <c r="I548" s="13"/>
      <c r="J548" s="13"/>
      <c r="K548" s="13"/>
      <c r="L548" s="13"/>
      <c r="M548" s="13"/>
      <c r="N548" s="13"/>
    </row>
    <row r="550" spans="2:14" x14ac:dyDescent="0.2">
      <c r="B550" s="14"/>
      <c r="E550" s="13"/>
      <c r="F550" s="13"/>
      <c r="G550" s="13"/>
      <c r="H550" s="13"/>
      <c r="I550" s="13"/>
      <c r="J550" s="13"/>
      <c r="K550" s="13"/>
      <c r="L550" s="13"/>
    </row>
    <row r="551" spans="2:14" x14ac:dyDescent="0.2">
      <c r="E551" s="13"/>
      <c r="F551" s="13"/>
      <c r="G551" s="13"/>
      <c r="H551" s="13"/>
      <c r="I551" s="13"/>
      <c r="J551" s="13"/>
      <c r="K551" s="13"/>
      <c r="L551" s="13"/>
      <c r="M551" s="13"/>
      <c r="N551" s="13"/>
    </row>
    <row r="552" spans="2:14" x14ac:dyDescent="0.2">
      <c r="E552" s="13"/>
      <c r="F552" s="13"/>
      <c r="G552" s="13"/>
      <c r="H552" s="13"/>
      <c r="I552" s="13"/>
      <c r="J552" s="13"/>
      <c r="K552" s="13"/>
      <c r="L552" s="13"/>
      <c r="M552" s="13"/>
      <c r="N552" s="13"/>
    </row>
    <row r="553" spans="2:14" x14ac:dyDescent="0.2">
      <c r="E553" s="13"/>
      <c r="F553" s="13"/>
      <c r="G553" s="13"/>
      <c r="H553" s="13"/>
      <c r="I553" s="13"/>
      <c r="J553" s="13"/>
      <c r="K553" s="13"/>
      <c r="L553" s="13"/>
      <c r="M553" s="13"/>
      <c r="N553" s="13"/>
    </row>
    <row r="554" spans="2:14" x14ac:dyDescent="0.2">
      <c r="B554" s="14"/>
      <c r="E554" s="13"/>
      <c r="F554" s="13"/>
      <c r="G554" s="13"/>
      <c r="H554" s="13"/>
      <c r="I554" s="13"/>
      <c r="J554" s="13"/>
      <c r="K554" s="13"/>
      <c r="L554" s="13"/>
      <c r="M554" s="13"/>
      <c r="N554" s="13"/>
    </row>
    <row r="555" spans="2:14" x14ac:dyDescent="0.2">
      <c r="B555" s="14"/>
      <c r="E555" s="13"/>
      <c r="F555" s="13"/>
      <c r="G555" s="13"/>
      <c r="H555" s="13"/>
      <c r="I555" s="13"/>
      <c r="J555" s="13"/>
      <c r="K555" s="13"/>
      <c r="L555" s="13"/>
      <c r="M555" s="13"/>
      <c r="N555" s="13"/>
    </row>
    <row r="557" spans="2:14" x14ac:dyDescent="0.2">
      <c r="B557" s="14"/>
      <c r="E557" s="13"/>
      <c r="F557" s="13"/>
      <c r="G557" s="13"/>
      <c r="H557" s="13"/>
      <c r="I557" s="13"/>
      <c r="J557" s="13"/>
      <c r="K557" s="13"/>
      <c r="L557" s="13"/>
      <c r="M557" s="13"/>
      <c r="N557" s="13"/>
    </row>
    <row r="558" spans="2:14" x14ac:dyDescent="0.2">
      <c r="B558" s="14"/>
      <c r="E558" s="13"/>
      <c r="F558" s="13"/>
      <c r="G558" s="13"/>
      <c r="H558" s="13"/>
      <c r="I558" s="13"/>
      <c r="J558" s="13"/>
      <c r="K558" s="13"/>
      <c r="L558" s="13"/>
    </row>
    <row r="559" spans="2:14" x14ac:dyDescent="0.2">
      <c r="E559" s="13"/>
      <c r="F559" s="13"/>
      <c r="G559" s="13"/>
      <c r="H559" s="13"/>
      <c r="I559" s="13"/>
      <c r="J559" s="13"/>
      <c r="K559" s="13"/>
      <c r="L559" s="13"/>
      <c r="M559" s="13"/>
      <c r="N559" s="13"/>
    </row>
    <row r="562" spans="2:14" x14ac:dyDescent="0.2">
      <c r="E562" s="13"/>
      <c r="F562" s="13"/>
      <c r="G562" s="13"/>
      <c r="H562" s="13"/>
      <c r="I562" s="13"/>
      <c r="J562" s="13"/>
      <c r="K562" s="13"/>
      <c r="L562" s="13"/>
      <c r="M562" s="13"/>
      <c r="N562" s="13"/>
    </row>
    <row r="563" spans="2:14" x14ac:dyDescent="0.2">
      <c r="B563" s="14"/>
      <c r="E563" s="13"/>
      <c r="F563" s="13"/>
      <c r="G563" s="13"/>
      <c r="H563" s="13"/>
      <c r="I563" s="13"/>
      <c r="J563" s="13"/>
      <c r="K563" s="13"/>
      <c r="L563" s="13"/>
      <c r="M563" s="13"/>
      <c r="N563" s="13"/>
    </row>
    <row r="564" spans="2:14" x14ac:dyDescent="0.2">
      <c r="E564" s="13"/>
      <c r="F564" s="13"/>
      <c r="G564" s="13"/>
      <c r="H564" s="13"/>
      <c r="I564" s="13"/>
      <c r="J564" s="13"/>
      <c r="K564" s="13"/>
      <c r="L564" s="13"/>
      <c r="M564" s="13"/>
      <c r="N564" s="13"/>
    </row>
    <row r="565" spans="2:14" x14ac:dyDescent="0.2">
      <c r="E565" s="13"/>
      <c r="F565" s="13"/>
      <c r="G565" s="13"/>
      <c r="H565" s="13"/>
      <c r="I565" s="13"/>
      <c r="J565" s="13"/>
      <c r="K565" s="13"/>
      <c r="L565" s="13"/>
      <c r="M565" s="13"/>
      <c r="N565" s="13"/>
    </row>
    <row r="566" spans="2:14" x14ac:dyDescent="0.2">
      <c r="B566" s="14"/>
      <c r="E566" s="13"/>
      <c r="F566" s="13"/>
      <c r="G566" s="13"/>
      <c r="H566" s="13"/>
      <c r="I566" s="13"/>
      <c r="J566" s="13"/>
      <c r="K566" s="13"/>
      <c r="L566" s="13"/>
      <c r="M566" s="13"/>
      <c r="N566" s="13"/>
    </row>
    <row r="567" spans="2:14" x14ac:dyDescent="0.2">
      <c r="B567" s="14"/>
      <c r="E567" s="13"/>
      <c r="F567" s="13"/>
      <c r="G567" s="13"/>
      <c r="H567" s="13"/>
      <c r="I567" s="13"/>
      <c r="J567" s="13"/>
      <c r="K567" s="13"/>
      <c r="L567" s="13"/>
    </row>
    <row r="568" spans="2:14" x14ac:dyDescent="0.2">
      <c r="B568" s="14"/>
      <c r="E568" s="13"/>
      <c r="F568" s="13"/>
      <c r="G568" s="13"/>
      <c r="H568" s="13"/>
      <c r="I568" s="13"/>
      <c r="J568" s="13"/>
      <c r="K568" s="13"/>
      <c r="L568" s="13"/>
      <c r="M568" s="13"/>
      <c r="N568" s="13"/>
    </row>
    <row r="569" spans="2:14" x14ac:dyDescent="0.2">
      <c r="B569" s="14"/>
      <c r="E569" s="13"/>
      <c r="F569" s="13"/>
      <c r="G569" s="13"/>
      <c r="H569" s="13"/>
      <c r="I569" s="13"/>
      <c r="J569" s="13"/>
      <c r="K569" s="13"/>
      <c r="L569" s="13"/>
    </row>
    <row r="570" spans="2:14" x14ac:dyDescent="0.2">
      <c r="B570" s="14"/>
      <c r="E570" s="13"/>
      <c r="F570" s="13"/>
      <c r="G570" s="13"/>
      <c r="H570" s="13"/>
      <c r="I570" s="13"/>
      <c r="J570" s="13"/>
      <c r="K570" s="13"/>
      <c r="L570" s="13"/>
      <c r="M570" s="13"/>
      <c r="N570" s="13"/>
    </row>
    <row r="572" spans="2:14" x14ac:dyDescent="0.2">
      <c r="B572" s="14"/>
      <c r="E572" s="13"/>
      <c r="F572" s="13"/>
      <c r="G572" s="13"/>
      <c r="H572" s="13"/>
      <c r="I572" s="13"/>
      <c r="J572" s="13"/>
      <c r="K572" s="13"/>
      <c r="L572" s="13"/>
    </row>
    <row r="573" spans="2:14" x14ac:dyDescent="0.2">
      <c r="E573" s="13"/>
      <c r="F573" s="13"/>
      <c r="G573" s="13"/>
      <c r="H573" s="13"/>
      <c r="I573" s="13"/>
      <c r="J573" s="13"/>
      <c r="K573" s="13"/>
      <c r="L573" s="13"/>
      <c r="M573" s="13"/>
      <c r="N573" s="13"/>
    </row>
    <row r="574" spans="2:14" x14ac:dyDescent="0.2">
      <c r="B574" s="14"/>
      <c r="E574" s="13"/>
      <c r="F574" s="13"/>
      <c r="G574" s="13"/>
      <c r="H574" s="13"/>
      <c r="I574" s="13"/>
      <c r="J574" s="13"/>
      <c r="K574" s="13"/>
      <c r="L574" s="13"/>
      <c r="M574" s="13"/>
      <c r="N574" s="13"/>
    </row>
    <row r="575" spans="2:14" x14ac:dyDescent="0.2">
      <c r="E575" s="13"/>
      <c r="F575" s="13"/>
      <c r="G575" s="13"/>
      <c r="H575" s="13"/>
      <c r="I575" s="13"/>
      <c r="J575" s="13"/>
      <c r="K575" s="13"/>
      <c r="L575" s="13"/>
      <c r="M575" s="13"/>
      <c r="N575" s="13"/>
    </row>
    <row r="576" spans="2:14" x14ac:dyDescent="0.2">
      <c r="E576" s="13"/>
      <c r="F576" s="13"/>
      <c r="G576" s="13"/>
      <c r="H576" s="13"/>
      <c r="I576" s="13"/>
      <c r="J576" s="13"/>
      <c r="K576" s="13"/>
      <c r="L576" s="13"/>
      <c r="M576" s="13"/>
      <c r="N576" s="13"/>
    </row>
    <row r="577" spans="2:14" x14ac:dyDescent="0.2">
      <c r="B577" s="14"/>
      <c r="E577" s="13"/>
      <c r="F577" s="13"/>
      <c r="G577" s="13"/>
      <c r="H577" s="13"/>
      <c r="I577" s="13"/>
      <c r="J577" s="13"/>
      <c r="K577" s="13"/>
      <c r="L577" s="13"/>
    </row>
    <row r="578" spans="2:14" x14ac:dyDescent="0.2">
      <c r="B578" s="14"/>
      <c r="E578" s="13"/>
      <c r="F578" s="13"/>
      <c r="G578" s="13"/>
      <c r="H578" s="13"/>
      <c r="I578" s="13"/>
      <c r="J578" s="13"/>
      <c r="K578" s="13"/>
      <c r="L578" s="13"/>
      <c r="M578" s="13"/>
      <c r="N578" s="13"/>
    </row>
    <row r="579" spans="2:14" x14ac:dyDescent="0.2">
      <c r="B579" s="14"/>
      <c r="E579" s="13"/>
      <c r="F579" s="13"/>
      <c r="G579" s="13"/>
      <c r="H579" s="13"/>
      <c r="I579" s="13"/>
      <c r="J579" s="13"/>
      <c r="K579" s="13"/>
      <c r="L579" s="13"/>
    </row>
    <row r="580" spans="2:14" x14ac:dyDescent="0.2">
      <c r="B580" s="14"/>
      <c r="E580" s="13"/>
      <c r="F580" s="13"/>
      <c r="G580" s="13"/>
      <c r="H580" s="13"/>
      <c r="I580" s="13"/>
      <c r="J580" s="13"/>
      <c r="K580" s="13"/>
      <c r="L580" s="13"/>
    </row>
    <row r="581" spans="2:14" x14ac:dyDescent="0.2">
      <c r="B581" s="14"/>
      <c r="E581" s="13"/>
      <c r="F581" s="13"/>
      <c r="G581" s="13"/>
      <c r="H581" s="13"/>
      <c r="I581" s="13"/>
      <c r="J581" s="13"/>
      <c r="K581" s="13"/>
      <c r="L581" s="13"/>
    </row>
    <row r="583" spans="2:14" x14ac:dyDescent="0.2">
      <c r="B583" s="14"/>
      <c r="E583" s="13"/>
      <c r="F583" s="13"/>
      <c r="G583" s="13"/>
      <c r="H583" s="13"/>
      <c r="I583" s="13"/>
      <c r="J583" s="13"/>
      <c r="K583" s="13"/>
      <c r="L583" s="13"/>
    </row>
    <row r="585" spans="2:14" x14ac:dyDescent="0.2">
      <c r="B585" s="14"/>
      <c r="E585" s="13"/>
      <c r="F585" s="13"/>
      <c r="G585" s="13"/>
      <c r="H585" s="13"/>
      <c r="I585" s="13"/>
      <c r="J585" s="13"/>
      <c r="K585" s="13"/>
      <c r="L585" s="13"/>
    </row>
    <row r="588" spans="2:14" x14ac:dyDescent="0.2">
      <c r="B588" s="14"/>
      <c r="E588" s="13"/>
      <c r="F588" s="13"/>
      <c r="G588" s="13"/>
      <c r="H588" s="13"/>
      <c r="I588" s="13"/>
      <c r="J588" s="13"/>
      <c r="K588" s="13"/>
      <c r="L588" s="13"/>
    </row>
    <row r="589" spans="2:14" x14ac:dyDescent="0.2">
      <c r="B589" s="14"/>
      <c r="E589" s="13"/>
      <c r="F589" s="13"/>
      <c r="G589" s="13"/>
      <c r="H589" s="13"/>
      <c r="I589" s="13"/>
      <c r="J589" s="13"/>
      <c r="K589" s="13"/>
      <c r="L589" s="13"/>
    </row>
    <row r="590" spans="2:14" x14ac:dyDescent="0.2">
      <c r="B590" s="14"/>
      <c r="E590" s="13"/>
      <c r="F590" s="13"/>
      <c r="G590" s="13"/>
      <c r="H590" s="13"/>
      <c r="I590" s="13"/>
      <c r="J590" s="13"/>
      <c r="K590" s="13"/>
      <c r="L590" s="13"/>
    </row>
    <row r="591" spans="2:14" x14ac:dyDescent="0.2">
      <c r="B591" s="14"/>
      <c r="E591" s="13"/>
      <c r="F591" s="13"/>
      <c r="G591" s="13"/>
      <c r="H591" s="13"/>
      <c r="I591" s="13"/>
      <c r="J591" s="13"/>
      <c r="K591" s="13"/>
      <c r="L591" s="13"/>
    </row>
    <row r="593" spans="2:12" x14ac:dyDescent="0.2">
      <c r="B593" s="14"/>
      <c r="E593" s="13"/>
      <c r="F593" s="13"/>
      <c r="G593" s="13"/>
      <c r="H593" s="13"/>
      <c r="I593" s="13"/>
      <c r="J593" s="13"/>
      <c r="K593" s="13"/>
      <c r="L593" s="13"/>
    </row>
  </sheetData>
  <sheetProtection selectLockedCells="1" selectUnlockedCells="1"/>
  <mergeCells count="15">
    <mergeCell ref="B2:N2"/>
    <mergeCell ref="B3:N3"/>
    <mergeCell ref="B4:N4"/>
    <mergeCell ref="B5:N5"/>
    <mergeCell ref="B6:N6"/>
    <mergeCell ref="B9:N9"/>
    <mergeCell ref="B7:N7"/>
    <mergeCell ref="B8:N8"/>
    <mergeCell ref="B11:M11"/>
    <mergeCell ref="B12:M12"/>
    <mergeCell ref="B14:B15"/>
    <mergeCell ref="C14:G15"/>
    <mergeCell ref="H14:I15"/>
    <mergeCell ref="K14:K15"/>
    <mergeCell ref="M14:M15"/>
  </mergeCells>
  <pageMargins left="0.78749999999999998" right="0.78749999999999998" top="0.39374999999999999" bottom="0.39374999999999999" header="0.51181102362204722" footer="0.51181102362204722"/>
  <pageSetup firstPageNumber="0" orientation="landscape" horizontalDpi="300" verticalDpi="300" r:id="rId1"/>
  <headerFooter alignWithMargins="0">
    <oddFooter>&amp;C&amp;L&amp;R&amp;"Arial,"&amp;7Página (&amp;P) de (&amp;N)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93"/>
  <sheetViews>
    <sheetView topLeftCell="A64" zoomScale="130" zoomScaleNormal="130" workbookViewId="0">
      <selection activeCell="O151" sqref="O151"/>
    </sheetView>
  </sheetViews>
  <sheetFormatPr baseColWidth="10" defaultColWidth="9.140625" defaultRowHeight="11.25" x14ac:dyDescent="0.2"/>
  <cols>
    <col min="1" max="1" width="0.7109375" style="50" customWidth="1" collapsed="1"/>
    <col min="2" max="2" width="9.42578125" style="50" customWidth="1" collapsed="1"/>
    <col min="3" max="3" width="32.7109375" style="52" customWidth="1" collapsed="1"/>
    <col min="4" max="4" width="0.42578125" style="52" customWidth="1" collapsed="1"/>
    <col min="5" max="5" width="15.28515625" style="51" customWidth="1" collapsed="1"/>
    <col min="6" max="6" width="0.42578125" style="51" customWidth="1" collapsed="1"/>
    <col min="7" max="7" width="15.28515625" style="51" customWidth="1" collapsed="1"/>
    <col min="8" max="8" width="0.42578125" style="51" customWidth="1" collapsed="1"/>
    <col min="9" max="9" width="15.28515625" style="51" customWidth="1" collapsed="1"/>
    <col min="10" max="10" width="0.42578125" style="51" customWidth="1" collapsed="1"/>
    <col min="11" max="11" width="15.28515625" style="51" customWidth="1" collapsed="1"/>
    <col min="12" max="12" width="0.42578125" style="51" customWidth="1" collapsed="1"/>
    <col min="13" max="13" width="15.28515625" style="51" customWidth="1" collapsed="1"/>
    <col min="14" max="14" width="0.7109375" style="51" customWidth="1" collapsed="1"/>
    <col min="15" max="15" width="13.7109375" style="50" customWidth="1" collapsed="1"/>
    <col min="16" max="16384" width="9.140625" style="50" collapsed="1"/>
  </cols>
  <sheetData>
    <row r="1" spans="1:14" s="74" customFormat="1" ht="5.25" customHeight="1" x14ac:dyDescent="0.2">
      <c r="A1" s="78"/>
      <c r="B1" s="77"/>
      <c r="C1" s="76"/>
      <c r="D1" s="76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customFormat="1" ht="13.5" customHeight="1" x14ac:dyDescent="0.2">
      <c r="A2" s="71"/>
      <c r="B2" s="185" t="s">
        <v>9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14" s="72" customFormat="1" ht="13.5" customHeight="1" x14ac:dyDescent="0.2">
      <c r="A3" s="73"/>
      <c r="B3" s="186" t="s">
        <v>10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</row>
    <row r="4" spans="1:14" s="72" customFormat="1" ht="13.5" customHeight="1" x14ac:dyDescent="0.2">
      <c r="A4" s="73"/>
      <c r="B4" s="187" t="s">
        <v>11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</row>
    <row r="5" spans="1:14" s="72" customFormat="1" ht="13.5" customHeight="1" x14ac:dyDescent="0.2">
      <c r="A5" s="73"/>
      <c r="B5" s="187" t="s">
        <v>12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</row>
    <row r="6" spans="1:14" customFormat="1" ht="13.5" customHeight="1" x14ac:dyDescent="0.2">
      <c r="A6" s="71"/>
      <c r="B6" s="184" t="s">
        <v>13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</row>
    <row r="7" spans="1:14" customFormat="1" ht="13.5" customHeight="1" x14ac:dyDescent="0.2">
      <c r="A7" s="71"/>
      <c r="B7" s="188" t="s">
        <v>2734</v>
      </c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</row>
    <row r="8" spans="1:14" customFormat="1" ht="13.5" customHeight="1" x14ac:dyDescent="0.2">
      <c r="A8" s="71"/>
      <c r="B8" s="184" t="s">
        <v>1030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</row>
    <row r="9" spans="1:14" customFormat="1" ht="13.5" customHeight="1" x14ac:dyDescent="0.2">
      <c r="A9" s="71"/>
      <c r="B9" s="184" t="s">
        <v>16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</row>
    <row r="10" spans="1:14" customFormat="1" ht="4.5" customHeight="1" x14ac:dyDescent="0.2">
      <c r="A10" s="67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65"/>
      <c r="N10" s="65"/>
    </row>
    <row r="11" spans="1:14" customFormat="1" ht="12.75" x14ac:dyDescent="0.2">
      <c r="A11" s="67"/>
      <c r="B11" s="239" t="s">
        <v>2975</v>
      </c>
      <c r="C11" s="239"/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65"/>
    </row>
    <row r="12" spans="1:14" customFormat="1" ht="12.75" x14ac:dyDescent="0.2">
      <c r="A12" s="67"/>
      <c r="B12" s="240" t="s">
        <v>2974</v>
      </c>
      <c r="C12" s="240"/>
      <c r="D12" s="240"/>
      <c r="E12" s="240"/>
      <c r="F12" s="240"/>
      <c r="G12" s="240"/>
      <c r="H12" s="240"/>
      <c r="I12" s="240"/>
      <c r="J12" s="240"/>
      <c r="K12" s="240"/>
      <c r="L12" s="240"/>
      <c r="M12" s="240"/>
      <c r="N12" s="65"/>
    </row>
    <row r="13" spans="1:14" customFormat="1" ht="12.75" x14ac:dyDescent="0.2">
      <c r="A13" s="67"/>
      <c r="B13" s="122"/>
      <c r="C13" s="121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65"/>
    </row>
    <row r="14" spans="1:14" ht="12.75" x14ac:dyDescent="0.2">
      <c r="B14" s="214" t="s">
        <v>1018</v>
      </c>
      <c r="C14" s="178" t="s">
        <v>1017</v>
      </c>
      <c r="D14" s="199"/>
      <c r="E14" s="199"/>
      <c r="F14" s="199"/>
      <c r="G14" s="180"/>
      <c r="H14" s="178" t="s">
        <v>1058</v>
      </c>
      <c r="I14" s="180"/>
      <c r="J14" s="63"/>
      <c r="K14" s="180" t="s">
        <v>2973</v>
      </c>
      <c r="L14" s="63"/>
      <c r="M14" s="180" t="s">
        <v>2972</v>
      </c>
      <c r="N14" s="62"/>
    </row>
    <row r="15" spans="1:14" ht="12.75" x14ac:dyDescent="0.2">
      <c r="B15" s="202"/>
      <c r="C15" s="179"/>
      <c r="D15" s="200"/>
      <c r="E15" s="200"/>
      <c r="F15" s="200"/>
      <c r="G15" s="181"/>
      <c r="H15" s="179"/>
      <c r="I15" s="181"/>
      <c r="J15" s="60"/>
      <c r="K15" s="181"/>
      <c r="L15" s="60"/>
      <c r="M15" s="181"/>
      <c r="N15" s="59"/>
    </row>
    <row r="16" spans="1:14" x14ac:dyDescent="0.2">
      <c r="B16" s="22" t="s">
        <v>2971</v>
      </c>
      <c r="C16" s="22" t="s">
        <v>2970</v>
      </c>
      <c r="I16" s="21">
        <v>17367120.34</v>
      </c>
      <c r="K16" s="110"/>
    </row>
    <row r="17" spans="2:11" x14ac:dyDescent="0.2">
      <c r="B17" s="22" t="s">
        <v>2969</v>
      </c>
      <c r="C17" s="22" t="s">
        <v>2968</v>
      </c>
      <c r="I17" s="21">
        <v>13376520.380000001</v>
      </c>
      <c r="K17" s="110">
        <v>1</v>
      </c>
    </row>
    <row r="18" spans="2:11" x14ac:dyDescent="0.2">
      <c r="B18" s="20" t="s">
        <v>2967</v>
      </c>
      <c r="C18" s="20" t="s">
        <v>2966</v>
      </c>
      <c r="I18" s="5">
        <v>9383059.6799999997</v>
      </c>
      <c r="K18" s="109">
        <v>0.701457</v>
      </c>
    </row>
    <row r="19" spans="2:11" x14ac:dyDescent="0.2">
      <c r="B19" s="20" t="s">
        <v>2965</v>
      </c>
      <c r="C19" s="20" t="s">
        <v>2964</v>
      </c>
      <c r="I19" s="5">
        <v>399104.19</v>
      </c>
      <c r="K19" s="109">
        <v>2.9836000000000001E-2</v>
      </c>
    </row>
    <row r="20" spans="2:11" x14ac:dyDescent="0.2">
      <c r="B20" s="20" t="s">
        <v>2963</v>
      </c>
      <c r="C20" s="20" t="s">
        <v>2962</v>
      </c>
      <c r="I20" s="5">
        <v>188535.12</v>
      </c>
      <c r="K20" s="109">
        <v>1.4094000000000001E-2</v>
      </c>
    </row>
    <row r="21" spans="2:11" x14ac:dyDescent="0.2">
      <c r="B21" s="20" t="s">
        <v>2961</v>
      </c>
      <c r="C21" s="20" t="s">
        <v>2960</v>
      </c>
      <c r="I21" s="5">
        <v>1496482.22</v>
      </c>
      <c r="K21" s="109">
        <v>0.111874</v>
      </c>
    </row>
    <row r="22" spans="2:11" x14ac:dyDescent="0.2">
      <c r="B22" s="20" t="s">
        <v>2959</v>
      </c>
      <c r="C22" s="20" t="s">
        <v>2958</v>
      </c>
      <c r="I22" s="5">
        <v>1909339.17</v>
      </c>
      <c r="K22" s="109">
        <v>0.142738</v>
      </c>
    </row>
    <row r="23" spans="2:11" x14ac:dyDescent="0.2">
      <c r="B23" s="20" t="s">
        <v>2957</v>
      </c>
      <c r="C23" s="20" t="s">
        <v>2956</v>
      </c>
      <c r="I23" s="5">
        <v>0</v>
      </c>
      <c r="K23" s="109">
        <v>0</v>
      </c>
    </row>
    <row r="24" spans="2:11" hidden="1" x14ac:dyDescent="0.2">
      <c r="B24" s="20" t="s">
        <v>2955</v>
      </c>
      <c r="C24" s="20" t="s">
        <v>2543</v>
      </c>
      <c r="I24" s="5">
        <v>0</v>
      </c>
      <c r="K24" s="109">
        <v>0</v>
      </c>
    </row>
    <row r="25" spans="2:11" x14ac:dyDescent="0.2">
      <c r="B25" s="22" t="s">
        <v>2954</v>
      </c>
      <c r="C25" s="22" t="s">
        <v>2953</v>
      </c>
      <c r="I25" s="21">
        <v>2090848.73</v>
      </c>
      <c r="K25" s="110">
        <v>1</v>
      </c>
    </row>
    <row r="26" spans="2:11" x14ac:dyDescent="0.2">
      <c r="B26" s="20" t="s">
        <v>2952</v>
      </c>
      <c r="C26" s="20" t="s">
        <v>2951</v>
      </c>
      <c r="I26" s="5">
        <v>1172354.05</v>
      </c>
      <c r="K26" s="109">
        <v>0.56070699999999996</v>
      </c>
    </row>
    <row r="27" spans="2:11" x14ac:dyDescent="0.2">
      <c r="B27" s="20" t="s">
        <v>2950</v>
      </c>
      <c r="C27" s="20" t="s">
        <v>2949</v>
      </c>
      <c r="I27" s="5">
        <v>32381.96</v>
      </c>
      <c r="K27" s="109">
        <v>1.5487000000000001E-2</v>
      </c>
    </row>
    <row r="28" spans="2:11" x14ac:dyDescent="0.2">
      <c r="B28" s="20" t="s">
        <v>2948</v>
      </c>
      <c r="C28" s="20" t="s">
        <v>2947</v>
      </c>
      <c r="I28" s="5">
        <v>0</v>
      </c>
      <c r="K28" s="109">
        <v>0</v>
      </c>
    </row>
    <row r="29" spans="2:11" x14ac:dyDescent="0.2">
      <c r="B29" s="20" t="s">
        <v>2946</v>
      </c>
      <c r="C29" s="20" t="s">
        <v>2945</v>
      </c>
      <c r="I29" s="5">
        <v>948.99</v>
      </c>
      <c r="K29" s="109">
        <v>4.5399999999999998E-4</v>
      </c>
    </row>
    <row r="30" spans="2:11" x14ac:dyDescent="0.2">
      <c r="B30" s="20" t="s">
        <v>2944</v>
      </c>
      <c r="C30" s="20" t="s">
        <v>2943</v>
      </c>
      <c r="I30" s="5">
        <v>1060</v>
      </c>
      <c r="K30" s="109">
        <v>5.0699999999999996E-4</v>
      </c>
    </row>
    <row r="31" spans="2:11" x14ac:dyDescent="0.2">
      <c r="B31" s="20" t="s">
        <v>2942</v>
      </c>
      <c r="C31" s="20" t="s">
        <v>877</v>
      </c>
      <c r="I31" s="5">
        <v>744739.92</v>
      </c>
      <c r="K31" s="109">
        <v>0.35619000000000001</v>
      </c>
    </row>
    <row r="32" spans="2:11" x14ac:dyDescent="0.2">
      <c r="B32" s="20" t="s">
        <v>2941</v>
      </c>
      <c r="C32" s="20" t="s">
        <v>2940</v>
      </c>
      <c r="I32" s="5">
        <v>138770.79999999999</v>
      </c>
      <c r="K32" s="109">
        <v>6.6370999999999999E-2</v>
      </c>
    </row>
    <row r="33" spans="2:11" x14ac:dyDescent="0.2">
      <c r="B33" s="20" t="s">
        <v>2939</v>
      </c>
      <c r="C33" s="20" t="s">
        <v>2938</v>
      </c>
      <c r="I33" s="5">
        <v>0</v>
      </c>
      <c r="K33" s="109">
        <v>0</v>
      </c>
    </row>
    <row r="34" spans="2:11" x14ac:dyDescent="0.2">
      <c r="B34" s="20" t="s">
        <v>2937</v>
      </c>
      <c r="C34" s="20" t="s">
        <v>2936</v>
      </c>
      <c r="I34" s="5">
        <v>593.01</v>
      </c>
      <c r="K34" s="109">
        <v>2.8400000000000002E-4</v>
      </c>
    </row>
    <row r="35" spans="2:11" x14ac:dyDescent="0.2">
      <c r="B35" s="22" t="s">
        <v>2935</v>
      </c>
      <c r="C35" s="22" t="s">
        <v>2934</v>
      </c>
      <c r="I35" s="21">
        <v>1899751.23</v>
      </c>
      <c r="K35" s="110">
        <v>1</v>
      </c>
    </row>
    <row r="36" spans="2:11" x14ac:dyDescent="0.2">
      <c r="B36" s="20" t="s">
        <v>2933</v>
      </c>
      <c r="C36" s="20" t="s">
        <v>2932</v>
      </c>
      <c r="I36" s="5">
        <v>228633.47</v>
      </c>
      <c r="K36" s="109">
        <v>0.120349</v>
      </c>
    </row>
    <row r="37" spans="2:11" x14ac:dyDescent="0.2">
      <c r="B37" s="20" t="s">
        <v>2931</v>
      </c>
      <c r="C37" s="20" t="s">
        <v>2930</v>
      </c>
      <c r="I37" s="5">
        <v>0</v>
      </c>
      <c r="K37" s="109">
        <v>0</v>
      </c>
    </row>
    <row r="38" spans="2:11" x14ac:dyDescent="0.2">
      <c r="B38" s="20" t="s">
        <v>2929</v>
      </c>
      <c r="C38" s="20" t="s">
        <v>2928</v>
      </c>
      <c r="I38" s="5">
        <v>0</v>
      </c>
      <c r="K38" s="109">
        <v>0</v>
      </c>
    </row>
    <row r="39" spans="2:11" x14ac:dyDescent="0.2">
      <c r="B39" s="20" t="s">
        <v>2927</v>
      </c>
      <c r="C39" s="20" t="s">
        <v>2926</v>
      </c>
      <c r="I39" s="5">
        <v>26793.17</v>
      </c>
      <c r="K39" s="109">
        <v>1.4104E-2</v>
      </c>
    </row>
    <row r="40" spans="2:11" x14ac:dyDescent="0.2">
      <c r="B40" s="20" t="s">
        <v>2925</v>
      </c>
      <c r="C40" s="20" t="s">
        <v>2924</v>
      </c>
      <c r="I40" s="5">
        <v>799331.59</v>
      </c>
      <c r="K40" s="109">
        <v>0.42075600000000002</v>
      </c>
    </row>
    <row r="41" spans="2:11" x14ac:dyDescent="0.2">
      <c r="B41" s="20" t="s">
        <v>2923</v>
      </c>
      <c r="C41" s="20" t="s">
        <v>2922</v>
      </c>
      <c r="I41" s="5">
        <v>19240</v>
      </c>
      <c r="K41" s="109">
        <v>1.0128E-2</v>
      </c>
    </row>
    <row r="42" spans="2:11" x14ac:dyDescent="0.2">
      <c r="B42" s="20" t="s">
        <v>2921</v>
      </c>
      <c r="C42" s="20" t="s">
        <v>2920</v>
      </c>
      <c r="I42" s="5">
        <v>346267</v>
      </c>
      <c r="K42" s="109">
        <v>0.18226999999999999</v>
      </c>
    </row>
    <row r="43" spans="2:11" x14ac:dyDescent="0.2">
      <c r="B43" s="20" t="s">
        <v>2919</v>
      </c>
      <c r="C43" s="20" t="s">
        <v>2918</v>
      </c>
      <c r="I43" s="5">
        <v>15500</v>
      </c>
      <c r="K43" s="109">
        <v>8.1589999999999996E-3</v>
      </c>
    </row>
    <row r="44" spans="2:11" x14ac:dyDescent="0.2">
      <c r="B44" s="20" t="s">
        <v>2917</v>
      </c>
      <c r="C44" s="20" t="s">
        <v>2916</v>
      </c>
      <c r="I44" s="5">
        <v>463986</v>
      </c>
      <c r="K44" s="109">
        <v>0.24423500000000001</v>
      </c>
    </row>
    <row r="45" spans="2:11" x14ac:dyDescent="0.2">
      <c r="B45" s="22" t="s">
        <v>2915</v>
      </c>
      <c r="C45" s="22" t="s">
        <v>2914</v>
      </c>
      <c r="I45" s="21">
        <v>0</v>
      </c>
      <c r="K45" s="110"/>
    </row>
    <row r="46" spans="2:11" x14ac:dyDescent="0.2">
      <c r="B46" s="22" t="s">
        <v>2913</v>
      </c>
      <c r="C46" s="22" t="s">
        <v>2912</v>
      </c>
      <c r="I46" s="21">
        <v>0</v>
      </c>
      <c r="K46" s="110">
        <v>0</v>
      </c>
    </row>
    <row r="47" spans="2:11" x14ac:dyDescent="0.2">
      <c r="B47" s="20" t="s">
        <v>2911</v>
      </c>
      <c r="C47" s="20" t="s">
        <v>2910</v>
      </c>
      <c r="I47" s="5">
        <v>0</v>
      </c>
      <c r="K47" s="109">
        <v>0</v>
      </c>
    </row>
    <row r="48" spans="2:11" x14ac:dyDescent="0.2">
      <c r="B48" s="20" t="s">
        <v>2909</v>
      </c>
      <c r="C48" s="20" t="s">
        <v>2908</v>
      </c>
      <c r="I48" s="5">
        <v>0</v>
      </c>
      <c r="K48" s="109">
        <v>0</v>
      </c>
    </row>
    <row r="49" spans="2:11" x14ac:dyDescent="0.2">
      <c r="B49" s="22" t="s">
        <v>2907</v>
      </c>
      <c r="C49" s="22" t="s">
        <v>2906</v>
      </c>
      <c r="I49" s="21">
        <v>0</v>
      </c>
      <c r="K49" s="110">
        <v>0</v>
      </c>
    </row>
    <row r="50" spans="2:11" x14ac:dyDescent="0.2">
      <c r="B50" s="20" t="s">
        <v>2905</v>
      </c>
      <c r="C50" s="20" t="s">
        <v>2904</v>
      </c>
      <c r="I50" s="5">
        <v>0</v>
      </c>
      <c r="K50" s="109">
        <v>0</v>
      </c>
    </row>
    <row r="51" spans="2:11" x14ac:dyDescent="0.2">
      <c r="B51" s="20" t="s">
        <v>2903</v>
      </c>
      <c r="C51" s="20" t="s">
        <v>2902</v>
      </c>
      <c r="I51" s="5">
        <v>0</v>
      </c>
      <c r="K51" s="109">
        <v>0</v>
      </c>
    </row>
    <row r="52" spans="2:11" x14ac:dyDescent="0.2">
      <c r="B52" s="20" t="s">
        <v>2901</v>
      </c>
      <c r="C52" s="20" t="s">
        <v>2900</v>
      </c>
      <c r="I52" s="5">
        <v>0</v>
      </c>
      <c r="K52" s="109">
        <v>0</v>
      </c>
    </row>
    <row r="53" spans="2:11" x14ac:dyDescent="0.2">
      <c r="B53" s="22" t="s">
        <v>2899</v>
      </c>
      <c r="C53" s="22" t="s">
        <v>2591</v>
      </c>
      <c r="I53" s="21">
        <v>0</v>
      </c>
      <c r="K53" s="110">
        <v>0</v>
      </c>
    </row>
    <row r="54" spans="2:11" x14ac:dyDescent="0.2">
      <c r="B54" s="20" t="s">
        <v>2898</v>
      </c>
      <c r="C54" s="20" t="s">
        <v>2897</v>
      </c>
      <c r="I54" s="5">
        <v>0</v>
      </c>
      <c r="K54" s="109">
        <v>0</v>
      </c>
    </row>
    <row r="55" spans="2:11" x14ac:dyDescent="0.2">
      <c r="B55" s="20" t="s">
        <v>2896</v>
      </c>
      <c r="C55" s="20" t="s">
        <v>2895</v>
      </c>
      <c r="I55" s="5">
        <v>0</v>
      </c>
      <c r="K55" s="109">
        <v>0</v>
      </c>
    </row>
    <row r="56" spans="2:11" x14ac:dyDescent="0.2">
      <c r="B56" s="22" t="s">
        <v>2894</v>
      </c>
      <c r="C56" s="22" t="s">
        <v>2893</v>
      </c>
      <c r="I56" s="21">
        <v>0</v>
      </c>
      <c r="K56" s="110">
        <v>0</v>
      </c>
    </row>
    <row r="57" spans="2:11" x14ac:dyDescent="0.2">
      <c r="B57" s="20" t="s">
        <v>2892</v>
      </c>
      <c r="C57" s="20" t="s">
        <v>2891</v>
      </c>
      <c r="I57" s="5">
        <v>0</v>
      </c>
      <c r="K57" s="109">
        <v>0</v>
      </c>
    </row>
    <row r="58" spans="2:11" x14ac:dyDescent="0.2">
      <c r="B58" s="20" t="s">
        <v>2890</v>
      </c>
      <c r="C58" s="20" t="s">
        <v>2889</v>
      </c>
      <c r="I58" s="5">
        <v>0</v>
      </c>
      <c r="K58" s="109">
        <v>0</v>
      </c>
    </row>
    <row r="59" spans="2:11" x14ac:dyDescent="0.2">
      <c r="B59" s="20" t="s">
        <v>2888</v>
      </c>
      <c r="C59" s="20" t="s">
        <v>2887</v>
      </c>
      <c r="I59" s="5">
        <v>0</v>
      </c>
      <c r="K59" s="109">
        <v>0</v>
      </c>
    </row>
    <row r="60" spans="2:11" x14ac:dyDescent="0.2">
      <c r="B60" s="20" t="s">
        <v>2886</v>
      </c>
      <c r="C60" s="20" t="s">
        <v>2885</v>
      </c>
      <c r="I60" s="5">
        <v>0</v>
      </c>
      <c r="K60" s="109">
        <v>0</v>
      </c>
    </row>
    <row r="61" spans="2:11" x14ac:dyDescent="0.2">
      <c r="B61" s="22" t="s">
        <v>2884</v>
      </c>
      <c r="C61" s="22" t="s">
        <v>2585</v>
      </c>
      <c r="I61" s="21">
        <v>0</v>
      </c>
      <c r="K61" s="110">
        <v>0</v>
      </c>
    </row>
    <row r="62" spans="2:11" x14ac:dyDescent="0.2">
      <c r="B62" s="20" t="s">
        <v>2883</v>
      </c>
      <c r="C62" s="20" t="s">
        <v>2882</v>
      </c>
      <c r="I62" s="5">
        <v>0</v>
      </c>
      <c r="K62" s="109">
        <v>0</v>
      </c>
    </row>
    <row r="63" spans="2:11" x14ac:dyDescent="0.2">
      <c r="B63" s="20" t="s">
        <v>2881</v>
      </c>
      <c r="C63" s="20" t="s">
        <v>2880</v>
      </c>
      <c r="I63" s="5">
        <v>0</v>
      </c>
      <c r="K63" s="109">
        <v>0</v>
      </c>
    </row>
    <row r="64" spans="2:11" x14ac:dyDescent="0.2">
      <c r="B64" s="20" t="s">
        <v>2879</v>
      </c>
      <c r="C64" s="20" t="s">
        <v>2878</v>
      </c>
      <c r="I64" s="5">
        <v>0</v>
      </c>
      <c r="K64" s="109">
        <v>0</v>
      </c>
    </row>
    <row r="65" spans="2:11" x14ac:dyDescent="0.2">
      <c r="B65" s="22" t="s">
        <v>2877</v>
      </c>
      <c r="C65" s="22" t="s">
        <v>2876</v>
      </c>
      <c r="I65" s="21">
        <v>0</v>
      </c>
      <c r="K65" s="110">
        <v>0</v>
      </c>
    </row>
    <row r="66" spans="2:11" x14ac:dyDescent="0.2">
      <c r="B66" s="20" t="s">
        <v>2875</v>
      </c>
      <c r="C66" s="20" t="s">
        <v>2874</v>
      </c>
      <c r="I66" s="5">
        <v>0</v>
      </c>
      <c r="K66" s="109">
        <v>0</v>
      </c>
    </row>
    <row r="67" spans="2:11" x14ac:dyDescent="0.2">
      <c r="B67" s="20" t="s">
        <v>2873</v>
      </c>
      <c r="C67" s="20" t="s">
        <v>2872</v>
      </c>
      <c r="I67" s="5">
        <v>0</v>
      </c>
      <c r="K67" s="109">
        <v>0</v>
      </c>
    </row>
    <row r="68" spans="2:11" x14ac:dyDescent="0.2">
      <c r="B68" s="22" t="s">
        <v>2871</v>
      </c>
      <c r="C68" s="22" t="s">
        <v>2870</v>
      </c>
      <c r="I68" s="21">
        <v>0</v>
      </c>
      <c r="K68" s="110">
        <v>0</v>
      </c>
    </row>
    <row r="69" spans="2:11" x14ac:dyDescent="0.2">
      <c r="B69" s="20" t="s">
        <v>2869</v>
      </c>
      <c r="C69" s="20" t="s">
        <v>2868</v>
      </c>
      <c r="I69" s="5">
        <v>0</v>
      </c>
      <c r="K69" s="109">
        <v>0</v>
      </c>
    </row>
    <row r="70" spans="2:11" x14ac:dyDescent="0.2">
      <c r="B70" s="22" t="s">
        <v>2867</v>
      </c>
      <c r="C70" s="22" t="s">
        <v>2866</v>
      </c>
      <c r="I70" s="21">
        <v>0</v>
      </c>
      <c r="K70" s="110">
        <v>0</v>
      </c>
    </row>
    <row r="71" spans="2:11" x14ac:dyDescent="0.2">
      <c r="B71" s="20" t="s">
        <v>2865</v>
      </c>
      <c r="C71" s="20" t="s">
        <v>2864</v>
      </c>
      <c r="I71" s="5">
        <v>0</v>
      </c>
      <c r="K71" s="109">
        <v>0</v>
      </c>
    </row>
    <row r="72" spans="2:11" x14ac:dyDescent="0.2">
      <c r="B72" s="20" t="s">
        <v>2863</v>
      </c>
      <c r="C72" s="20" t="s">
        <v>2862</v>
      </c>
      <c r="I72" s="5">
        <v>0</v>
      </c>
      <c r="K72" s="109">
        <v>0</v>
      </c>
    </row>
    <row r="73" spans="2:11" x14ac:dyDescent="0.2">
      <c r="B73" s="20" t="s">
        <v>2861</v>
      </c>
      <c r="C73" s="20" t="s">
        <v>2860</v>
      </c>
      <c r="I73" s="5">
        <v>0</v>
      </c>
      <c r="K73" s="109">
        <v>0</v>
      </c>
    </row>
    <row r="74" spans="2:11" x14ac:dyDescent="0.2">
      <c r="B74" s="20" t="s">
        <v>2859</v>
      </c>
      <c r="C74" s="20" t="s">
        <v>2858</v>
      </c>
      <c r="I74" s="5">
        <v>0</v>
      </c>
      <c r="K74" s="109">
        <v>0</v>
      </c>
    </row>
    <row r="75" spans="2:11" x14ac:dyDescent="0.2">
      <c r="B75" s="20" t="s">
        <v>2857</v>
      </c>
      <c r="C75" s="20" t="s">
        <v>2856</v>
      </c>
      <c r="I75" s="5">
        <v>0</v>
      </c>
      <c r="K75" s="109">
        <v>0</v>
      </c>
    </row>
    <row r="76" spans="2:11" x14ac:dyDescent="0.2">
      <c r="B76" s="22" t="s">
        <v>2855</v>
      </c>
      <c r="C76" s="22" t="s">
        <v>2854</v>
      </c>
      <c r="I76" s="21">
        <v>0</v>
      </c>
      <c r="K76" s="110">
        <v>0</v>
      </c>
    </row>
    <row r="77" spans="2:11" x14ac:dyDescent="0.2">
      <c r="B77" s="20" t="s">
        <v>2853</v>
      </c>
      <c r="C77" s="20" t="s">
        <v>2852</v>
      </c>
      <c r="I77" s="5">
        <v>0</v>
      </c>
      <c r="K77" s="109">
        <v>0</v>
      </c>
    </row>
    <row r="78" spans="2:11" x14ac:dyDescent="0.2">
      <c r="B78" s="20" t="s">
        <v>2851</v>
      </c>
      <c r="C78" s="20" t="s">
        <v>2850</v>
      </c>
      <c r="I78" s="5">
        <v>0</v>
      </c>
      <c r="K78" s="109">
        <v>0</v>
      </c>
    </row>
    <row r="79" spans="2:11" x14ac:dyDescent="0.2">
      <c r="B79" s="22" t="s">
        <v>2849</v>
      </c>
      <c r="C79" s="22" t="s">
        <v>2848</v>
      </c>
      <c r="I79" s="21">
        <v>0</v>
      </c>
      <c r="K79" s="110"/>
    </row>
    <row r="80" spans="2:11" x14ac:dyDescent="0.2">
      <c r="B80" s="22" t="s">
        <v>2847</v>
      </c>
      <c r="C80" s="22" t="s">
        <v>2607</v>
      </c>
      <c r="I80" s="21">
        <v>0</v>
      </c>
      <c r="K80" s="110">
        <v>0</v>
      </c>
    </row>
    <row r="81" spans="2:11" x14ac:dyDescent="0.2">
      <c r="B81" s="20" t="s">
        <v>2846</v>
      </c>
      <c r="C81" s="20" t="s">
        <v>2845</v>
      </c>
      <c r="I81" s="5">
        <v>0</v>
      </c>
      <c r="K81" s="109">
        <v>0</v>
      </c>
    </row>
    <row r="82" spans="2:11" x14ac:dyDescent="0.2">
      <c r="B82" s="20" t="s">
        <v>2844</v>
      </c>
      <c r="C82" s="20" t="s">
        <v>2843</v>
      </c>
      <c r="I82" s="5">
        <v>0</v>
      </c>
      <c r="K82" s="109">
        <v>0</v>
      </c>
    </row>
    <row r="83" spans="2:11" x14ac:dyDescent="0.2">
      <c r="B83" s="22" t="s">
        <v>2842</v>
      </c>
      <c r="C83" s="22" t="s">
        <v>1024</v>
      </c>
      <c r="I83" s="21">
        <v>0</v>
      </c>
      <c r="K83" s="110">
        <v>0</v>
      </c>
    </row>
    <row r="84" spans="2:11" x14ac:dyDescent="0.2">
      <c r="B84" s="20" t="s">
        <v>2841</v>
      </c>
      <c r="C84" s="20" t="s">
        <v>2840</v>
      </c>
      <c r="I84" s="5">
        <v>0</v>
      </c>
      <c r="K84" s="109">
        <v>0</v>
      </c>
    </row>
    <row r="85" spans="2:11" x14ac:dyDescent="0.2">
      <c r="B85" s="20" t="s">
        <v>2839</v>
      </c>
      <c r="C85" s="20" t="s">
        <v>2838</v>
      </c>
      <c r="I85" s="5">
        <v>0</v>
      </c>
      <c r="K85" s="109">
        <v>0</v>
      </c>
    </row>
    <row r="86" spans="2:11" x14ac:dyDescent="0.2">
      <c r="B86" s="22" t="s">
        <v>2837</v>
      </c>
      <c r="C86" s="22" t="s">
        <v>2604</v>
      </c>
      <c r="I86" s="21">
        <v>0</v>
      </c>
      <c r="K86" s="110">
        <v>0</v>
      </c>
    </row>
    <row r="87" spans="2:11" x14ac:dyDescent="0.2">
      <c r="B87" s="20" t="s">
        <v>2836</v>
      </c>
      <c r="C87" s="20" t="s">
        <v>2835</v>
      </c>
      <c r="I87" s="5">
        <v>0</v>
      </c>
      <c r="K87" s="109">
        <v>0</v>
      </c>
    </row>
    <row r="88" spans="2:11" x14ac:dyDescent="0.2">
      <c r="B88" s="20" t="s">
        <v>2834</v>
      </c>
      <c r="C88" s="20" t="s">
        <v>2833</v>
      </c>
      <c r="I88" s="5">
        <v>0</v>
      </c>
      <c r="K88" s="109">
        <v>0</v>
      </c>
    </row>
    <row r="89" spans="2:11" x14ac:dyDescent="0.2">
      <c r="B89" s="22" t="s">
        <v>2832</v>
      </c>
      <c r="C89" s="22" t="s">
        <v>2831</v>
      </c>
      <c r="I89" s="21">
        <v>0</v>
      </c>
      <c r="K89" s="110"/>
    </row>
    <row r="90" spans="2:11" x14ac:dyDescent="0.2">
      <c r="B90" s="22" t="s">
        <v>2830</v>
      </c>
      <c r="C90" s="22" t="s">
        <v>2829</v>
      </c>
      <c r="I90" s="21">
        <v>0</v>
      </c>
      <c r="K90" s="110">
        <v>0</v>
      </c>
    </row>
    <row r="91" spans="2:11" x14ac:dyDescent="0.2">
      <c r="B91" s="20" t="s">
        <v>2828</v>
      </c>
      <c r="C91" s="20" t="s">
        <v>2827</v>
      </c>
      <c r="I91" s="5">
        <v>0</v>
      </c>
      <c r="K91" s="109">
        <v>0</v>
      </c>
    </row>
    <row r="92" spans="2:11" x14ac:dyDescent="0.2">
      <c r="B92" s="20" t="s">
        <v>2826</v>
      </c>
      <c r="C92" s="20" t="s">
        <v>2825</v>
      </c>
      <c r="I92" s="5">
        <v>0</v>
      </c>
      <c r="K92" s="109">
        <v>0</v>
      </c>
    </row>
    <row r="93" spans="2:11" x14ac:dyDescent="0.2">
      <c r="B93" s="22" t="s">
        <v>2824</v>
      </c>
      <c r="C93" s="22" t="s">
        <v>2823</v>
      </c>
      <c r="I93" s="21">
        <v>0</v>
      </c>
      <c r="K93" s="110">
        <v>0</v>
      </c>
    </row>
    <row r="94" spans="2:11" x14ac:dyDescent="0.2">
      <c r="B94" s="20" t="s">
        <v>2822</v>
      </c>
      <c r="C94" s="20" t="s">
        <v>2821</v>
      </c>
      <c r="I94" s="5">
        <v>0</v>
      </c>
      <c r="K94" s="109">
        <v>0</v>
      </c>
    </row>
    <row r="95" spans="2:11" x14ac:dyDescent="0.2">
      <c r="B95" s="20" t="s">
        <v>2820</v>
      </c>
      <c r="C95" s="20" t="s">
        <v>2819</v>
      </c>
      <c r="I95" s="5">
        <v>0</v>
      </c>
      <c r="K95" s="109">
        <v>0</v>
      </c>
    </row>
    <row r="96" spans="2:11" x14ac:dyDescent="0.2">
      <c r="B96" s="22" t="s">
        <v>2818</v>
      </c>
      <c r="C96" s="22" t="s">
        <v>2817</v>
      </c>
      <c r="I96" s="21">
        <v>0</v>
      </c>
      <c r="K96" s="110">
        <v>0</v>
      </c>
    </row>
    <row r="97" spans="2:11" x14ac:dyDescent="0.2">
      <c r="B97" s="20" t="s">
        <v>2816</v>
      </c>
      <c r="C97" s="20" t="s">
        <v>2815</v>
      </c>
      <c r="I97" s="5">
        <v>0</v>
      </c>
      <c r="K97" s="109">
        <v>0</v>
      </c>
    </row>
    <row r="98" spans="2:11" x14ac:dyDescent="0.2">
      <c r="B98" s="20" t="s">
        <v>2814</v>
      </c>
      <c r="C98" s="20" t="s">
        <v>2813</v>
      </c>
      <c r="I98" s="5">
        <v>0</v>
      </c>
      <c r="K98" s="109">
        <v>0</v>
      </c>
    </row>
    <row r="99" spans="2:11" x14ac:dyDescent="0.2">
      <c r="B99" s="22" t="s">
        <v>2812</v>
      </c>
      <c r="C99" s="22" t="s">
        <v>2810</v>
      </c>
      <c r="I99" s="21">
        <v>0</v>
      </c>
      <c r="K99" s="110">
        <v>0</v>
      </c>
    </row>
    <row r="100" spans="2:11" x14ac:dyDescent="0.2">
      <c r="B100" s="20" t="s">
        <v>2811</v>
      </c>
      <c r="C100" s="20" t="s">
        <v>2810</v>
      </c>
      <c r="I100" s="5">
        <v>0</v>
      </c>
      <c r="K100" s="109">
        <v>0</v>
      </c>
    </row>
    <row r="101" spans="2:11" x14ac:dyDescent="0.2">
      <c r="B101" s="22" t="s">
        <v>2809</v>
      </c>
      <c r="C101" s="22" t="s">
        <v>2808</v>
      </c>
      <c r="I101" s="21">
        <v>0</v>
      </c>
      <c r="K101" s="110">
        <v>0</v>
      </c>
    </row>
    <row r="102" spans="2:11" x14ac:dyDescent="0.2">
      <c r="B102" s="20" t="s">
        <v>2807</v>
      </c>
      <c r="C102" s="20" t="s">
        <v>2806</v>
      </c>
      <c r="I102" s="5">
        <v>0</v>
      </c>
      <c r="K102" s="109">
        <v>0</v>
      </c>
    </row>
    <row r="103" spans="2:11" x14ac:dyDescent="0.2">
      <c r="B103" s="20" t="s">
        <v>2805</v>
      </c>
      <c r="C103" s="20" t="s">
        <v>2804</v>
      </c>
      <c r="I103" s="5">
        <v>0</v>
      </c>
      <c r="K103" s="109">
        <v>0</v>
      </c>
    </row>
    <row r="104" spans="2:11" x14ac:dyDescent="0.2">
      <c r="B104" s="22" t="s">
        <v>2803</v>
      </c>
      <c r="C104" s="22" t="s">
        <v>2802</v>
      </c>
      <c r="I104" s="21">
        <v>231960.44</v>
      </c>
      <c r="K104" s="110"/>
    </row>
    <row r="105" spans="2:11" x14ac:dyDescent="0.2">
      <c r="B105" s="22" t="s">
        <v>2801</v>
      </c>
      <c r="C105" s="22" t="s">
        <v>2800</v>
      </c>
      <c r="I105" s="21">
        <v>231960.44</v>
      </c>
      <c r="K105" s="110">
        <v>1</v>
      </c>
    </row>
    <row r="106" spans="2:11" x14ac:dyDescent="0.2">
      <c r="B106" s="20" t="s">
        <v>2799</v>
      </c>
      <c r="C106" s="20" t="s">
        <v>2798</v>
      </c>
      <c r="I106" s="5">
        <v>0</v>
      </c>
      <c r="K106" s="109">
        <v>0</v>
      </c>
    </row>
    <row r="107" spans="2:11" x14ac:dyDescent="0.2">
      <c r="B107" s="20" t="s">
        <v>2797</v>
      </c>
      <c r="C107" s="20" t="s">
        <v>2796</v>
      </c>
      <c r="I107" s="5">
        <v>0</v>
      </c>
      <c r="K107" s="109">
        <v>0</v>
      </c>
    </row>
    <row r="108" spans="2:11" x14ac:dyDescent="0.2">
      <c r="B108" s="20" t="s">
        <v>2795</v>
      </c>
      <c r="C108" s="20" t="s">
        <v>2794</v>
      </c>
      <c r="I108" s="5">
        <v>0</v>
      </c>
      <c r="K108" s="109">
        <v>0</v>
      </c>
    </row>
    <row r="109" spans="2:11" x14ac:dyDescent="0.2">
      <c r="B109" s="20" t="s">
        <v>2793</v>
      </c>
      <c r="C109" s="20" t="s">
        <v>2792</v>
      </c>
      <c r="I109" s="5">
        <v>0</v>
      </c>
      <c r="K109" s="109">
        <v>0</v>
      </c>
    </row>
    <row r="110" spans="2:11" x14ac:dyDescent="0.2">
      <c r="B110" s="20" t="s">
        <v>2791</v>
      </c>
      <c r="C110" s="20" t="s">
        <v>2790</v>
      </c>
      <c r="I110" s="5">
        <v>231960.44</v>
      </c>
      <c r="K110" s="109">
        <v>1</v>
      </c>
    </row>
    <row r="111" spans="2:11" x14ac:dyDescent="0.2">
      <c r="B111" s="20" t="s">
        <v>2789</v>
      </c>
      <c r="C111" s="20" t="s">
        <v>2788</v>
      </c>
      <c r="I111" s="5">
        <v>0</v>
      </c>
      <c r="K111" s="109">
        <v>0</v>
      </c>
    </row>
    <row r="112" spans="2:11" x14ac:dyDescent="0.2">
      <c r="B112" s="20" t="s">
        <v>2787</v>
      </c>
      <c r="C112" s="20" t="s">
        <v>2786</v>
      </c>
      <c r="I112" s="5">
        <v>0</v>
      </c>
      <c r="K112" s="109">
        <v>0</v>
      </c>
    </row>
    <row r="113" spans="2:11" x14ac:dyDescent="0.2">
      <c r="B113" s="20" t="s">
        <v>2785</v>
      </c>
      <c r="C113" s="20" t="s">
        <v>2784</v>
      </c>
      <c r="I113" s="5">
        <v>0</v>
      </c>
      <c r="K113" s="109">
        <v>0</v>
      </c>
    </row>
    <row r="114" spans="2:11" x14ac:dyDescent="0.2">
      <c r="B114" s="22" t="s">
        <v>2783</v>
      </c>
      <c r="C114" s="22" t="s">
        <v>2782</v>
      </c>
      <c r="I114" s="21">
        <v>0</v>
      </c>
      <c r="K114" s="110">
        <v>0</v>
      </c>
    </row>
    <row r="115" spans="2:11" x14ac:dyDescent="0.2">
      <c r="B115" s="20" t="s">
        <v>2781</v>
      </c>
      <c r="C115" s="20" t="s">
        <v>2780</v>
      </c>
      <c r="I115" s="5">
        <v>0</v>
      </c>
      <c r="K115" s="109">
        <v>0</v>
      </c>
    </row>
    <row r="116" spans="2:11" x14ac:dyDescent="0.2">
      <c r="B116" s="20" t="s">
        <v>2779</v>
      </c>
      <c r="C116" s="20" t="s">
        <v>2778</v>
      </c>
      <c r="I116" s="5">
        <v>0</v>
      </c>
      <c r="K116" s="109">
        <v>0</v>
      </c>
    </row>
    <row r="117" spans="2:11" x14ac:dyDescent="0.2">
      <c r="B117" s="22" t="s">
        <v>2777</v>
      </c>
      <c r="C117" s="22" t="s">
        <v>2776</v>
      </c>
      <c r="I117" s="21">
        <v>0</v>
      </c>
      <c r="K117" s="110">
        <v>0</v>
      </c>
    </row>
    <row r="118" spans="2:11" x14ac:dyDescent="0.2">
      <c r="B118" s="20" t="s">
        <v>2775</v>
      </c>
      <c r="C118" s="20" t="s">
        <v>2774</v>
      </c>
      <c r="I118" s="5">
        <v>0</v>
      </c>
      <c r="K118" s="109">
        <v>0</v>
      </c>
    </row>
    <row r="119" spans="2:11" x14ac:dyDescent="0.2">
      <c r="B119" s="20" t="s">
        <v>2773</v>
      </c>
      <c r="C119" s="20" t="s">
        <v>2772</v>
      </c>
      <c r="I119" s="5">
        <v>0</v>
      </c>
      <c r="K119" s="109">
        <v>0</v>
      </c>
    </row>
    <row r="120" spans="2:11" x14ac:dyDescent="0.2">
      <c r="B120" s="20" t="s">
        <v>2771</v>
      </c>
      <c r="C120" s="20" t="s">
        <v>2770</v>
      </c>
      <c r="I120" s="5">
        <v>0</v>
      </c>
      <c r="K120" s="109">
        <v>0</v>
      </c>
    </row>
    <row r="121" spans="2:11" x14ac:dyDescent="0.2">
      <c r="B121" s="20" t="s">
        <v>2769</v>
      </c>
      <c r="C121" s="20" t="s">
        <v>2768</v>
      </c>
      <c r="I121" s="5">
        <v>0</v>
      </c>
      <c r="K121" s="109">
        <v>0</v>
      </c>
    </row>
    <row r="122" spans="2:11" x14ac:dyDescent="0.2">
      <c r="B122" s="20" t="s">
        <v>2767</v>
      </c>
      <c r="C122" s="20" t="s">
        <v>2766</v>
      </c>
      <c r="I122" s="5">
        <v>0</v>
      </c>
      <c r="K122" s="109">
        <v>0</v>
      </c>
    </row>
    <row r="123" spans="2:11" x14ac:dyDescent="0.2">
      <c r="B123" s="22" t="s">
        <v>2765</v>
      </c>
      <c r="C123" s="22" t="s">
        <v>2763</v>
      </c>
      <c r="I123" s="21">
        <v>0</v>
      </c>
      <c r="K123" s="110">
        <v>0</v>
      </c>
    </row>
    <row r="124" spans="2:11" x14ac:dyDescent="0.2">
      <c r="B124" s="20" t="s">
        <v>2764</v>
      </c>
      <c r="C124" s="20" t="s">
        <v>2763</v>
      </c>
      <c r="I124" s="5">
        <v>0</v>
      </c>
      <c r="K124" s="109">
        <v>0</v>
      </c>
    </row>
    <row r="125" spans="2:11" x14ac:dyDescent="0.2">
      <c r="B125" s="22" t="s">
        <v>2762</v>
      </c>
      <c r="C125" s="22" t="s">
        <v>2760</v>
      </c>
      <c r="I125" s="21">
        <v>0</v>
      </c>
      <c r="K125" s="110">
        <v>0</v>
      </c>
    </row>
    <row r="126" spans="2:11" x14ac:dyDescent="0.2">
      <c r="B126" s="20" t="s">
        <v>2761</v>
      </c>
      <c r="C126" s="20" t="s">
        <v>2760</v>
      </c>
      <c r="I126" s="5">
        <v>0</v>
      </c>
      <c r="K126" s="109">
        <v>0</v>
      </c>
    </row>
    <row r="127" spans="2:11" x14ac:dyDescent="0.2">
      <c r="B127" s="22" t="s">
        <v>2759</v>
      </c>
      <c r="C127" s="22" t="s">
        <v>2758</v>
      </c>
      <c r="I127" s="21">
        <v>0</v>
      </c>
      <c r="K127" s="110">
        <v>0</v>
      </c>
    </row>
    <row r="128" spans="2:11" x14ac:dyDescent="0.2">
      <c r="B128" s="20" t="s">
        <v>2757</v>
      </c>
      <c r="C128" s="20" t="s">
        <v>2756</v>
      </c>
      <c r="I128" s="5">
        <v>0</v>
      </c>
      <c r="K128" s="109">
        <v>0</v>
      </c>
    </row>
    <row r="129" spans="2:11" x14ac:dyDescent="0.2">
      <c r="B129" s="20" t="s">
        <v>2755</v>
      </c>
      <c r="C129" s="20" t="s">
        <v>2754</v>
      </c>
      <c r="I129" s="5">
        <v>0</v>
      </c>
      <c r="K129" s="109">
        <v>0</v>
      </c>
    </row>
    <row r="130" spans="2:11" x14ac:dyDescent="0.2">
      <c r="B130" s="20" t="s">
        <v>2753</v>
      </c>
      <c r="C130" s="20" t="s">
        <v>2752</v>
      </c>
      <c r="I130" s="5">
        <v>0</v>
      </c>
      <c r="K130" s="109">
        <v>0</v>
      </c>
    </row>
    <row r="131" spans="2:11" x14ac:dyDescent="0.2">
      <c r="B131" s="20" t="s">
        <v>2751</v>
      </c>
      <c r="C131" s="20" t="s">
        <v>2750</v>
      </c>
      <c r="I131" s="5">
        <v>0</v>
      </c>
      <c r="K131" s="109">
        <v>0</v>
      </c>
    </row>
    <row r="132" spans="2:11" x14ac:dyDescent="0.2">
      <c r="B132" s="20" t="s">
        <v>2749</v>
      </c>
      <c r="C132" s="20" t="s">
        <v>2748</v>
      </c>
      <c r="I132" s="5">
        <v>0</v>
      </c>
      <c r="K132" s="109">
        <v>0</v>
      </c>
    </row>
    <row r="133" spans="2:11" x14ac:dyDescent="0.2">
      <c r="B133" s="20" t="s">
        <v>2747</v>
      </c>
      <c r="C133" s="20" t="s">
        <v>2532</v>
      </c>
      <c r="I133" s="5">
        <v>0</v>
      </c>
      <c r="K133" s="109">
        <v>0</v>
      </c>
    </row>
    <row r="134" spans="2:11" x14ac:dyDescent="0.2">
      <c r="B134" s="20" t="s">
        <v>2746</v>
      </c>
      <c r="C134" s="20" t="s">
        <v>2745</v>
      </c>
      <c r="I134" s="5">
        <v>0</v>
      </c>
      <c r="K134" s="109">
        <v>0</v>
      </c>
    </row>
    <row r="135" spans="2:11" x14ac:dyDescent="0.2">
      <c r="B135" s="20" t="s">
        <v>2744</v>
      </c>
      <c r="C135" s="20" t="s">
        <v>2743</v>
      </c>
      <c r="I135" s="5">
        <v>0</v>
      </c>
      <c r="K135" s="109">
        <v>0</v>
      </c>
    </row>
    <row r="136" spans="2:11" x14ac:dyDescent="0.2">
      <c r="B136" s="20" t="s">
        <v>2742</v>
      </c>
      <c r="C136" s="20" t="s">
        <v>2741</v>
      </c>
      <c r="I136" s="5">
        <v>0</v>
      </c>
      <c r="K136" s="109">
        <v>0</v>
      </c>
    </row>
    <row r="137" spans="2:11" x14ac:dyDescent="0.2">
      <c r="B137" s="22" t="s">
        <v>2740</v>
      </c>
      <c r="C137" s="22" t="s">
        <v>2739</v>
      </c>
      <c r="I137" s="21">
        <v>0</v>
      </c>
      <c r="K137" s="110"/>
    </row>
    <row r="138" spans="2:11" x14ac:dyDescent="0.2">
      <c r="B138" s="22" t="s">
        <v>2738</v>
      </c>
      <c r="C138" s="22" t="s">
        <v>2737</v>
      </c>
      <c r="I138" s="21">
        <v>0</v>
      </c>
      <c r="K138" s="110">
        <v>0</v>
      </c>
    </row>
    <row r="139" spans="2:11" x14ac:dyDescent="0.2">
      <c r="B139" s="20" t="s">
        <v>2736</v>
      </c>
      <c r="C139" s="20" t="s">
        <v>2735</v>
      </c>
      <c r="I139" s="5">
        <v>0</v>
      </c>
      <c r="K139" s="109">
        <v>0</v>
      </c>
    </row>
    <row r="140" spans="2:11" x14ac:dyDescent="0.2">
      <c r="B140" s="55"/>
      <c r="E140" s="58"/>
      <c r="F140" s="58"/>
      <c r="G140" s="22" t="s">
        <v>999</v>
      </c>
      <c r="I140" s="21">
        <f>0+I18+I19+I20+I21+I22+I23+I24+I26+I27+I28+I29+I30+I31+I32+I33+I34+I36+I37+I38+I39+I40+I41+I42+I43+I44+I47+I48+I50+I51+I52+I54+I55+I57+I58+I59+I60+I62+I63+I64+I66+I67+I69+I71+I72+I73+I74+I75+I77+I78+I81+I82+I84+I85+I87+I88+I91+I92+I94+I95+I97+I98+I100+I102+I103+I106+I107+I108+I109+I110+I111+I112+I113+I115+I116+I118+I119+I120+I121+I122+I124+I126+I128+I129+I130+I131+I132+I133+I134+I135+I136+I139</f>
        <v>17599080.780000005</v>
      </c>
      <c r="J140" s="58"/>
    </row>
    <row r="141" spans="2:11" x14ac:dyDescent="0.2">
      <c r="B141" s="55"/>
      <c r="E141" s="58"/>
      <c r="F141" s="58"/>
      <c r="I141" s="58"/>
      <c r="J141" s="58"/>
    </row>
    <row r="142" spans="2:11" x14ac:dyDescent="0.2">
      <c r="B142" s="55"/>
      <c r="E142" s="58"/>
      <c r="F142" s="58"/>
      <c r="I142" s="58"/>
      <c r="J142" s="58"/>
    </row>
    <row r="143" spans="2:11" x14ac:dyDescent="0.2">
      <c r="B143" s="55"/>
      <c r="E143" s="58"/>
      <c r="F143" s="58"/>
      <c r="I143" s="58"/>
      <c r="J143" s="58"/>
    </row>
    <row r="144" spans="2:11" x14ac:dyDescent="0.2">
      <c r="C144" s="20" t="s">
        <v>998</v>
      </c>
    </row>
    <row r="145" spans="2:14" x14ac:dyDescent="0.2">
      <c r="B145" s="55"/>
      <c r="E145" s="58"/>
      <c r="F145" s="58"/>
      <c r="I145" s="58"/>
      <c r="J145" s="58"/>
    </row>
    <row r="146" spans="2:14" x14ac:dyDescent="0.2">
      <c r="B146" s="55"/>
      <c r="E146" s="58"/>
      <c r="F146" s="58"/>
      <c r="I146" s="58"/>
      <c r="J146" s="58"/>
    </row>
    <row r="147" spans="2:14" x14ac:dyDescent="0.2">
      <c r="B147" s="55"/>
      <c r="E147" s="58"/>
      <c r="F147" s="58"/>
      <c r="I147" s="58"/>
      <c r="J147" s="58"/>
    </row>
    <row r="148" spans="2:14" x14ac:dyDescent="0.2">
      <c r="B148" s="55"/>
    </row>
    <row r="149" spans="2:14" x14ac:dyDescent="0.2">
      <c r="E149" s="57"/>
      <c r="F149" s="57"/>
      <c r="G149" s="53"/>
      <c r="H149" s="53"/>
      <c r="I149" s="57"/>
      <c r="J149" s="57"/>
      <c r="K149" s="53"/>
      <c r="L149" s="53"/>
      <c r="M149" s="53"/>
      <c r="N149" s="53"/>
    </row>
    <row r="150" spans="2:14" x14ac:dyDescent="0.2">
      <c r="B150" s="56"/>
      <c r="E150" s="57"/>
      <c r="F150" s="57"/>
      <c r="G150" s="53"/>
      <c r="H150" s="53"/>
      <c r="I150" s="57"/>
      <c r="J150" s="57"/>
      <c r="K150" s="53"/>
      <c r="L150" s="53"/>
      <c r="M150" s="53"/>
      <c r="N150" s="53"/>
    </row>
    <row r="151" spans="2:14" x14ac:dyDescent="0.2">
      <c r="B151" s="56"/>
      <c r="E151" s="57"/>
      <c r="F151" s="57"/>
      <c r="G151" s="53"/>
      <c r="H151" s="53"/>
      <c r="I151" s="57"/>
      <c r="J151" s="57"/>
      <c r="K151" s="53"/>
      <c r="L151" s="53"/>
      <c r="M151" s="53"/>
      <c r="N151" s="53"/>
    </row>
    <row r="152" spans="2:14" x14ac:dyDescent="0.2">
      <c r="B152" s="56"/>
      <c r="E152" s="57"/>
      <c r="F152" s="57"/>
      <c r="G152" s="53"/>
      <c r="H152" s="53"/>
      <c r="I152" s="57"/>
      <c r="J152" s="57"/>
      <c r="K152" s="53"/>
      <c r="L152" s="53"/>
      <c r="M152" s="53"/>
      <c r="N152" s="53"/>
    </row>
    <row r="153" spans="2:14" x14ac:dyDescent="0.2">
      <c r="B153" s="56"/>
      <c r="E153" s="57"/>
      <c r="F153" s="57"/>
      <c r="G153" s="53"/>
      <c r="H153" s="53"/>
      <c r="I153" s="57"/>
      <c r="J153" s="57"/>
      <c r="K153" s="53"/>
      <c r="L153" s="53"/>
      <c r="M153" s="53"/>
      <c r="N153" s="53"/>
    </row>
    <row r="154" spans="2:14" x14ac:dyDescent="0.2">
      <c r="B154" s="56"/>
      <c r="E154" s="57"/>
      <c r="F154" s="57"/>
      <c r="G154" s="53"/>
      <c r="H154" s="53"/>
      <c r="I154" s="57"/>
      <c r="J154" s="57"/>
      <c r="K154" s="53"/>
      <c r="L154" s="53"/>
      <c r="M154" s="53"/>
      <c r="N154" s="53"/>
    </row>
    <row r="155" spans="2:14" x14ac:dyDescent="0.2">
      <c r="B155" s="56"/>
      <c r="E155" s="57"/>
      <c r="F155" s="57"/>
      <c r="G155" s="53"/>
      <c r="H155" s="53"/>
      <c r="I155" s="57"/>
      <c r="J155" s="57"/>
      <c r="K155" s="53"/>
      <c r="L155" s="53"/>
    </row>
    <row r="156" spans="2:14" x14ac:dyDescent="0.2">
      <c r="B156" s="55"/>
      <c r="E156" s="58"/>
      <c r="F156" s="58"/>
      <c r="I156" s="58"/>
      <c r="J156" s="58"/>
    </row>
    <row r="157" spans="2:14" x14ac:dyDescent="0.2">
      <c r="B157" s="55"/>
      <c r="E157" s="58"/>
      <c r="F157" s="58"/>
      <c r="I157" s="58"/>
      <c r="J157" s="58"/>
    </row>
    <row r="158" spans="2:14" x14ac:dyDescent="0.2">
      <c r="B158" s="55"/>
      <c r="E158" s="58"/>
      <c r="F158" s="58"/>
      <c r="I158" s="58"/>
      <c r="J158" s="58"/>
    </row>
    <row r="159" spans="2:14" x14ac:dyDescent="0.2">
      <c r="B159" s="55"/>
      <c r="E159" s="58"/>
      <c r="F159" s="58"/>
      <c r="I159" s="58"/>
      <c r="J159" s="58"/>
    </row>
    <row r="160" spans="2:14" x14ac:dyDescent="0.2">
      <c r="B160" s="55"/>
      <c r="E160" s="58"/>
      <c r="F160" s="58"/>
      <c r="I160" s="58"/>
      <c r="J160" s="58"/>
    </row>
    <row r="161" spans="2:14" x14ac:dyDescent="0.2">
      <c r="B161" s="55"/>
      <c r="E161" s="57"/>
      <c r="F161" s="57"/>
      <c r="G161" s="53"/>
      <c r="H161" s="53"/>
      <c r="I161" s="57"/>
      <c r="J161" s="57"/>
      <c r="K161" s="53"/>
      <c r="L161" s="53"/>
      <c r="M161" s="53"/>
      <c r="N161" s="53"/>
    </row>
    <row r="162" spans="2:14" x14ac:dyDescent="0.2">
      <c r="B162" s="56"/>
      <c r="E162" s="57"/>
      <c r="F162" s="57"/>
      <c r="G162" s="53"/>
      <c r="H162" s="53"/>
      <c r="I162" s="57"/>
      <c r="J162" s="57"/>
      <c r="K162" s="53"/>
      <c r="L162" s="53"/>
      <c r="M162" s="53"/>
      <c r="N162" s="53"/>
    </row>
    <row r="163" spans="2:14" x14ac:dyDescent="0.2">
      <c r="B163" s="56"/>
      <c r="E163" s="57"/>
      <c r="F163" s="57"/>
      <c r="G163" s="53"/>
      <c r="H163" s="53"/>
      <c r="I163" s="57"/>
      <c r="J163" s="57"/>
      <c r="K163" s="53"/>
      <c r="L163" s="53"/>
    </row>
    <row r="164" spans="2:14" x14ac:dyDescent="0.2">
      <c r="B164" s="55"/>
      <c r="E164" s="58"/>
      <c r="F164" s="58"/>
      <c r="I164" s="58"/>
      <c r="J164" s="58"/>
    </row>
    <row r="165" spans="2:14" x14ac:dyDescent="0.2">
      <c r="B165" s="55"/>
      <c r="E165" s="57"/>
      <c r="F165" s="57"/>
      <c r="G165" s="53"/>
      <c r="H165" s="53"/>
      <c r="I165" s="57"/>
      <c r="J165" s="57"/>
      <c r="K165" s="53"/>
      <c r="L165" s="53"/>
      <c r="M165" s="53"/>
      <c r="N165" s="53"/>
    </row>
    <row r="166" spans="2:14" x14ac:dyDescent="0.2">
      <c r="B166" s="56"/>
      <c r="E166" s="57"/>
      <c r="F166" s="57"/>
      <c r="G166" s="53"/>
      <c r="H166" s="53"/>
      <c r="I166" s="57"/>
      <c r="J166" s="57"/>
      <c r="K166" s="53"/>
      <c r="L166" s="53"/>
    </row>
    <row r="167" spans="2:14" x14ac:dyDescent="0.2">
      <c r="B167" s="56"/>
      <c r="E167" s="57"/>
      <c r="F167" s="57"/>
      <c r="G167" s="53"/>
      <c r="H167" s="53"/>
      <c r="I167" s="57"/>
      <c r="J167" s="57"/>
      <c r="K167" s="53"/>
      <c r="L167" s="53"/>
      <c r="M167" s="53"/>
      <c r="N167" s="53"/>
    </row>
    <row r="168" spans="2:14" x14ac:dyDescent="0.2">
      <c r="B168" s="55"/>
      <c r="E168" s="57"/>
      <c r="F168" s="57"/>
      <c r="G168" s="53"/>
      <c r="H168" s="53"/>
      <c r="I168" s="57"/>
      <c r="J168" s="57"/>
      <c r="K168" s="53"/>
      <c r="L168" s="53"/>
      <c r="M168" s="53"/>
      <c r="N168" s="53"/>
    </row>
    <row r="169" spans="2:14" x14ac:dyDescent="0.2">
      <c r="B169" s="56"/>
      <c r="E169" s="57"/>
      <c r="F169" s="57"/>
      <c r="G169" s="53"/>
      <c r="H169" s="53"/>
      <c r="I169" s="57"/>
      <c r="J169" s="57"/>
      <c r="K169" s="53"/>
      <c r="L169" s="53"/>
    </row>
    <row r="170" spans="2:14" x14ac:dyDescent="0.2">
      <c r="B170" s="55"/>
      <c r="E170" s="57"/>
      <c r="F170" s="57"/>
      <c r="G170" s="53"/>
      <c r="H170" s="53"/>
      <c r="I170" s="57"/>
      <c r="J170" s="57"/>
      <c r="K170" s="53"/>
      <c r="L170" s="53"/>
      <c r="M170" s="53"/>
      <c r="N170" s="53"/>
    </row>
    <row r="171" spans="2:14" x14ac:dyDescent="0.2">
      <c r="B171" s="55"/>
      <c r="E171" s="58"/>
      <c r="F171" s="58"/>
      <c r="I171" s="58"/>
      <c r="J171" s="58"/>
    </row>
    <row r="172" spans="2:14" x14ac:dyDescent="0.2">
      <c r="B172" s="56"/>
      <c r="E172" s="57"/>
      <c r="F172" s="57"/>
      <c r="G172" s="53"/>
      <c r="H172" s="53"/>
      <c r="I172" s="57"/>
      <c r="J172" s="57"/>
      <c r="K172" s="53"/>
      <c r="L172" s="53"/>
    </row>
    <row r="173" spans="2:14" x14ac:dyDescent="0.2">
      <c r="B173" s="55"/>
      <c r="E173" s="57"/>
      <c r="F173" s="57"/>
      <c r="G173" s="53"/>
      <c r="H173" s="53"/>
      <c r="I173" s="57"/>
      <c r="J173" s="57"/>
      <c r="K173" s="53"/>
      <c r="L173" s="53"/>
      <c r="M173" s="53"/>
      <c r="N173" s="53"/>
    </row>
    <row r="174" spans="2:14" x14ac:dyDescent="0.2">
      <c r="B174" s="55"/>
      <c r="E174" s="58"/>
      <c r="F174" s="58"/>
      <c r="I174" s="58"/>
      <c r="J174" s="58"/>
    </row>
    <row r="175" spans="2:14" x14ac:dyDescent="0.2">
      <c r="B175" s="55"/>
      <c r="E175" s="58"/>
      <c r="F175" s="58"/>
      <c r="I175" s="58"/>
      <c r="J175" s="58"/>
    </row>
    <row r="176" spans="2:14" x14ac:dyDescent="0.2">
      <c r="B176" s="55"/>
      <c r="E176" s="58"/>
      <c r="F176" s="58"/>
      <c r="I176" s="58"/>
      <c r="J176" s="58"/>
    </row>
    <row r="177" spans="2:12" x14ac:dyDescent="0.2">
      <c r="B177" s="55"/>
      <c r="E177" s="58"/>
      <c r="F177" s="58"/>
      <c r="I177" s="58"/>
      <c r="J177" s="58"/>
    </row>
    <row r="178" spans="2:12" x14ac:dyDescent="0.2">
      <c r="B178" s="55"/>
      <c r="E178" s="58"/>
      <c r="F178" s="58"/>
      <c r="I178" s="58"/>
      <c r="J178" s="58"/>
    </row>
    <row r="179" spans="2:12" x14ac:dyDescent="0.2">
      <c r="B179" s="55"/>
      <c r="E179" s="58"/>
      <c r="F179" s="58"/>
      <c r="I179" s="58"/>
      <c r="J179" s="58"/>
    </row>
    <row r="180" spans="2:12" x14ac:dyDescent="0.2">
      <c r="B180" s="55"/>
      <c r="E180" s="58"/>
      <c r="F180" s="58"/>
      <c r="I180" s="58"/>
      <c r="J180" s="58"/>
    </row>
    <row r="181" spans="2:12" x14ac:dyDescent="0.2">
      <c r="B181" s="55"/>
      <c r="E181" s="58"/>
      <c r="F181" s="58"/>
      <c r="I181" s="58"/>
      <c r="J181" s="58"/>
    </row>
    <row r="182" spans="2:12" x14ac:dyDescent="0.2">
      <c r="B182" s="55"/>
      <c r="E182" s="58"/>
      <c r="F182" s="58"/>
      <c r="I182" s="58"/>
      <c r="J182" s="58"/>
    </row>
    <row r="183" spans="2:12" x14ac:dyDescent="0.2">
      <c r="B183" s="55"/>
      <c r="E183" s="58"/>
      <c r="F183" s="58"/>
      <c r="I183" s="58"/>
      <c r="J183" s="58"/>
    </row>
    <row r="184" spans="2:12" x14ac:dyDescent="0.2">
      <c r="B184" s="55"/>
      <c r="E184" s="58"/>
      <c r="F184" s="58"/>
      <c r="I184" s="58"/>
      <c r="J184" s="58"/>
    </row>
    <row r="185" spans="2:12" x14ac:dyDescent="0.2">
      <c r="B185" s="55"/>
      <c r="E185" s="58"/>
      <c r="F185" s="58"/>
      <c r="I185" s="58"/>
      <c r="J185" s="58"/>
    </row>
    <row r="186" spans="2:12" x14ac:dyDescent="0.2">
      <c r="B186" s="55"/>
      <c r="E186" s="58"/>
      <c r="F186" s="58"/>
      <c r="I186" s="58"/>
      <c r="J186" s="58"/>
    </row>
    <row r="187" spans="2:12" x14ac:dyDescent="0.2">
      <c r="B187" s="55"/>
      <c r="E187" s="58"/>
      <c r="F187" s="58"/>
      <c r="I187" s="58"/>
      <c r="J187" s="58"/>
    </row>
    <row r="188" spans="2:12" x14ac:dyDescent="0.2">
      <c r="B188" s="55"/>
      <c r="E188" s="58"/>
      <c r="F188" s="58"/>
      <c r="I188" s="58"/>
      <c r="J188" s="58"/>
    </row>
    <row r="189" spans="2:12" x14ac:dyDescent="0.2">
      <c r="E189" s="58"/>
      <c r="F189" s="58"/>
      <c r="I189" s="58"/>
      <c r="J189" s="58"/>
    </row>
    <row r="190" spans="2:12" x14ac:dyDescent="0.2">
      <c r="B190" s="56"/>
      <c r="E190" s="57"/>
      <c r="F190" s="57"/>
      <c r="G190" s="53"/>
      <c r="H190" s="53"/>
      <c r="I190" s="57"/>
      <c r="J190" s="57"/>
      <c r="K190" s="53"/>
      <c r="L190" s="53"/>
    </row>
    <row r="191" spans="2:12" x14ac:dyDescent="0.2">
      <c r="B191" s="56"/>
      <c r="E191" s="57"/>
      <c r="F191" s="57"/>
      <c r="G191" s="53"/>
      <c r="H191" s="53"/>
      <c r="I191" s="57"/>
      <c r="J191" s="57"/>
      <c r="K191" s="53"/>
      <c r="L191" s="53"/>
    </row>
    <row r="192" spans="2:12" x14ac:dyDescent="0.2">
      <c r="B192" s="56"/>
      <c r="E192" s="57"/>
      <c r="F192" s="57"/>
      <c r="G192" s="53"/>
      <c r="H192" s="53"/>
      <c r="I192" s="57"/>
      <c r="J192" s="57"/>
      <c r="K192" s="53"/>
      <c r="L192" s="53"/>
    </row>
    <row r="193" spans="2:14" x14ac:dyDescent="0.2">
      <c r="B193" s="56"/>
      <c r="E193" s="57"/>
      <c r="F193" s="57"/>
      <c r="G193" s="53"/>
      <c r="H193" s="53"/>
      <c r="I193" s="57"/>
      <c r="J193" s="57"/>
      <c r="K193" s="53"/>
      <c r="L193" s="53"/>
    </row>
    <row r="194" spans="2:14" x14ac:dyDescent="0.2">
      <c r="B194" s="55"/>
    </row>
    <row r="195" spans="2:14" x14ac:dyDescent="0.2">
      <c r="E195" s="57"/>
      <c r="F195" s="57"/>
      <c r="G195" s="53"/>
      <c r="H195" s="53"/>
      <c r="I195" s="57"/>
      <c r="J195" s="57"/>
      <c r="K195" s="53"/>
      <c r="L195" s="53"/>
      <c r="M195" s="53"/>
      <c r="N195" s="53"/>
    </row>
    <row r="196" spans="2:14" x14ac:dyDescent="0.2">
      <c r="B196" s="56"/>
      <c r="E196" s="57"/>
      <c r="F196" s="57"/>
      <c r="G196" s="53"/>
      <c r="H196" s="53"/>
      <c r="I196" s="57"/>
      <c r="J196" s="57"/>
      <c r="K196" s="53"/>
      <c r="L196" s="53"/>
      <c r="M196" s="53"/>
      <c r="N196" s="53"/>
    </row>
    <row r="197" spans="2:14" x14ac:dyDescent="0.2">
      <c r="B197" s="56"/>
      <c r="E197" s="57"/>
      <c r="F197" s="57"/>
      <c r="G197" s="53"/>
      <c r="H197" s="53"/>
      <c r="I197" s="57"/>
      <c r="J197" s="57"/>
      <c r="K197" s="53"/>
      <c r="L197" s="53"/>
      <c r="M197" s="53"/>
      <c r="N197" s="53"/>
    </row>
    <row r="198" spans="2:14" x14ac:dyDescent="0.2">
      <c r="B198" s="56"/>
      <c r="E198" s="57"/>
      <c r="F198" s="57"/>
      <c r="G198" s="53"/>
      <c r="H198" s="53"/>
      <c r="I198" s="57"/>
      <c r="J198" s="57"/>
      <c r="K198" s="53"/>
      <c r="L198" s="53"/>
      <c r="M198" s="53"/>
      <c r="N198" s="53"/>
    </row>
    <row r="199" spans="2:14" x14ac:dyDescent="0.2">
      <c r="B199" s="56"/>
      <c r="E199" s="57"/>
      <c r="F199" s="57"/>
      <c r="G199" s="53"/>
      <c r="H199" s="53"/>
      <c r="I199" s="57"/>
      <c r="J199" s="57"/>
      <c r="K199" s="53"/>
      <c r="L199" s="53"/>
    </row>
    <row r="200" spans="2:14" x14ac:dyDescent="0.2">
      <c r="B200" s="55"/>
    </row>
    <row r="201" spans="2:14" x14ac:dyDescent="0.2">
      <c r="E201" s="57"/>
      <c r="F201" s="57"/>
      <c r="G201" s="53"/>
      <c r="H201" s="53"/>
      <c r="I201" s="57"/>
      <c r="J201" s="57"/>
      <c r="K201" s="53"/>
      <c r="L201" s="53"/>
      <c r="M201" s="53"/>
      <c r="N201" s="53"/>
    </row>
    <row r="202" spans="2:14" x14ac:dyDescent="0.2">
      <c r="B202" s="56"/>
      <c r="E202" s="57"/>
      <c r="F202" s="57"/>
      <c r="G202" s="53"/>
      <c r="H202" s="53"/>
      <c r="I202" s="57"/>
      <c r="J202" s="57"/>
      <c r="K202" s="53"/>
      <c r="L202" s="53"/>
      <c r="M202" s="53"/>
      <c r="N202" s="53"/>
    </row>
    <row r="203" spans="2:14" x14ac:dyDescent="0.2">
      <c r="B203" s="56"/>
      <c r="E203" s="57"/>
      <c r="F203" s="57"/>
      <c r="G203" s="53"/>
      <c r="H203" s="53"/>
      <c r="I203" s="57"/>
      <c r="J203" s="57"/>
      <c r="K203" s="53"/>
      <c r="L203" s="53"/>
      <c r="M203" s="53"/>
      <c r="N203" s="53"/>
    </row>
    <row r="204" spans="2:14" x14ac:dyDescent="0.2">
      <c r="B204" s="56"/>
      <c r="E204" s="57"/>
      <c r="F204" s="57"/>
      <c r="G204" s="53"/>
      <c r="H204" s="53"/>
      <c r="I204" s="57"/>
      <c r="J204" s="57"/>
      <c r="K204" s="53"/>
      <c r="L204" s="53"/>
      <c r="M204" s="53"/>
      <c r="N204" s="53"/>
    </row>
    <row r="205" spans="2:14" x14ac:dyDescent="0.2">
      <c r="B205" s="56"/>
      <c r="E205" s="57"/>
      <c r="F205" s="57"/>
      <c r="G205" s="53"/>
      <c r="H205" s="53"/>
      <c r="I205" s="57"/>
      <c r="J205" s="57"/>
      <c r="K205" s="53"/>
      <c r="L205" s="53"/>
    </row>
    <row r="206" spans="2:14" x14ac:dyDescent="0.2">
      <c r="B206" s="55"/>
    </row>
    <row r="207" spans="2:14" x14ac:dyDescent="0.2">
      <c r="E207" s="57"/>
      <c r="F207" s="57"/>
      <c r="G207" s="53"/>
      <c r="H207" s="53"/>
      <c r="I207" s="57"/>
      <c r="J207" s="57"/>
      <c r="K207" s="53"/>
      <c r="L207" s="53"/>
      <c r="M207" s="53"/>
      <c r="N207" s="53"/>
    </row>
    <row r="208" spans="2:14" x14ac:dyDescent="0.2">
      <c r="B208" s="56"/>
      <c r="E208" s="57"/>
      <c r="F208" s="57"/>
      <c r="G208" s="53"/>
      <c r="H208" s="53"/>
      <c r="I208" s="57"/>
      <c r="J208" s="57"/>
      <c r="K208" s="53"/>
      <c r="L208" s="53"/>
      <c r="M208" s="53"/>
      <c r="N208" s="53"/>
    </row>
    <row r="209" spans="2:14" x14ac:dyDescent="0.2">
      <c r="B209" s="56"/>
      <c r="E209" s="57"/>
      <c r="F209" s="57"/>
      <c r="G209" s="53"/>
      <c r="H209" s="53"/>
      <c r="I209" s="57"/>
      <c r="J209" s="57"/>
      <c r="K209" s="53"/>
      <c r="L209" s="53"/>
      <c r="M209" s="53"/>
      <c r="N209" s="53"/>
    </row>
    <row r="210" spans="2:14" x14ac:dyDescent="0.2">
      <c r="B210" s="56"/>
      <c r="E210" s="57"/>
      <c r="F210" s="57"/>
      <c r="G210" s="53"/>
      <c r="H210" s="53"/>
      <c r="I210" s="57"/>
      <c r="J210" s="57"/>
      <c r="K210" s="53"/>
      <c r="L210" s="53"/>
      <c r="M210" s="53"/>
      <c r="N210" s="53"/>
    </row>
    <row r="211" spans="2:14" x14ac:dyDescent="0.2">
      <c r="B211" s="56"/>
      <c r="E211" s="57"/>
      <c r="F211" s="57"/>
      <c r="G211" s="53"/>
      <c r="H211" s="53"/>
      <c r="I211" s="57"/>
      <c r="J211" s="57"/>
      <c r="K211" s="53"/>
      <c r="L211" s="53"/>
    </row>
    <row r="212" spans="2:14" x14ac:dyDescent="0.2">
      <c r="B212" s="55"/>
    </row>
    <row r="213" spans="2:14" x14ac:dyDescent="0.2">
      <c r="E213" s="57"/>
      <c r="F213" s="57"/>
      <c r="G213" s="53"/>
      <c r="H213" s="53"/>
      <c r="I213" s="57"/>
      <c r="J213" s="57"/>
      <c r="K213" s="53"/>
      <c r="L213" s="53"/>
      <c r="M213" s="53"/>
      <c r="N213" s="53"/>
    </row>
    <row r="214" spans="2:14" x14ac:dyDescent="0.2">
      <c r="B214" s="56"/>
      <c r="E214" s="57"/>
      <c r="F214" s="57"/>
      <c r="G214" s="53"/>
      <c r="H214" s="53"/>
      <c r="I214" s="57"/>
      <c r="J214" s="57"/>
      <c r="K214" s="53"/>
      <c r="L214" s="53"/>
      <c r="M214" s="53"/>
      <c r="N214" s="53"/>
    </row>
    <row r="215" spans="2:14" x14ac:dyDescent="0.2">
      <c r="B215" s="56"/>
      <c r="E215" s="57"/>
      <c r="F215" s="57"/>
      <c r="G215" s="53"/>
      <c r="H215" s="53"/>
      <c r="I215" s="57"/>
      <c r="J215" s="57"/>
      <c r="K215" s="53"/>
      <c r="L215" s="53"/>
      <c r="M215" s="53"/>
      <c r="N215" s="53"/>
    </row>
    <row r="216" spans="2:14" x14ac:dyDescent="0.2">
      <c r="B216" s="56"/>
      <c r="E216" s="57"/>
      <c r="F216" s="57"/>
      <c r="G216" s="53"/>
      <c r="H216" s="53"/>
      <c r="I216" s="57"/>
      <c r="J216" s="57"/>
      <c r="K216" s="53"/>
      <c r="L216" s="53"/>
      <c r="M216" s="53"/>
      <c r="N216" s="53"/>
    </row>
    <row r="217" spans="2:14" x14ac:dyDescent="0.2">
      <c r="B217" s="56"/>
      <c r="E217" s="57"/>
      <c r="F217" s="57"/>
      <c r="G217" s="53"/>
      <c r="H217" s="53"/>
      <c r="I217" s="57"/>
      <c r="J217" s="57"/>
      <c r="K217" s="53"/>
      <c r="L217" s="53"/>
    </row>
    <row r="218" spans="2:14" x14ac:dyDescent="0.2">
      <c r="B218" s="55"/>
    </row>
    <row r="219" spans="2:14" x14ac:dyDescent="0.2">
      <c r="E219" s="57"/>
      <c r="F219" s="57"/>
      <c r="G219" s="53"/>
      <c r="H219" s="53"/>
      <c r="I219" s="57"/>
      <c r="J219" s="57"/>
      <c r="K219" s="53"/>
      <c r="L219" s="53"/>
      <c r="M219" s="53"/>
      <c r="N219" s="53"/>
    </row>
    <row r="220" spans="2:14" x14ac:dyDescent="0.2">
      <c r="B220" s="56"/>
      <c r="E220" s="57"/>
      <c r="F220" s="57"/>
      <c r="G220" s="53"/>
      <c r="H220" s="53"/>
      <c r="I220" s="57"/>
      <c r="J220" s="57"/>
      <c r="K220" s="53"/>
      <c r="L220" s="53"/>
      <c r="M220" s="53"/>
      <c r="N220" s="53"/>
    </row>
    <row r="221" spans="2:14" x14ac:dyDescent="0.2">
      <c r="B221" s="56"/>
      <c r="E221" s="57"/>
      <c r="F221" s="57"/>
      <c r="G221" s="53"/>
      <c r="H221" s="53"/>
      <c r="I221" s="57"/>
      <c r="J221" s="57"/>
      <c r="K221" s="53"/>
      <c r="L221" s="53"/>
      <c r="M221" s="53"/>
      <c r="N221" s="53"/>
    </row>
    <row r="222" spans="2:14" x14ac:dyDescent="0.2">
      <c r="B222" s="56"/>
      <c r="E222" s="57"/>
      <c r="F222" s="57"/>
      <c r="G222" s="53"/>
      <c r="H222" s="53"/>
      <c r="I222" s="57"/>
      <c r="J222" s="57"/>
      <c r="K222" s="53"/>
      <c r="L222" s="53"/>
      <c r="M222" s="53"/>
      <c r="N222" s="53"/>
    </row>
    <row r="223" spans="2:14" x14ac:dyDescent="0.2">
      <c r="B223" s="56"/>
      <c r="E223" s="57"/>
      <c r="F223" s="57"/>
      <c r="G223" s="53"/>
      <c r="H223" s="53"/>
      <c r="I223" s="57"/>
      <c r="J223" s="57"/>
      <c r="K223" s="53"/>
      <c r="L223" s="53"/>
    </row>
    <row r="224" spans="2:14" x14ac:dyDescent="0.2">
      <c r="B224" s="55"/>
    </row>
    <row r="225" spans="2:14" x14ac:dyDescent="0.2">
      <c r="E225" s="57"/>
      <c r="F225" s="57"/>
      <c r="G225" s="53"/>
      <c r="H225" s="53"/>
      <c r="I225" s="57"/>
      <c r="J225" s="57"/>
      <c r="K225" s="53"/>
      <c r="L225" s="53"/>
      <c r="M225" s="53"/>
      <c r="N225" s="53"/>
    </row>
    <row r="226" spans="2:14" x14ac:dyDescent="0.2">
      <c r="B226" s="56"/>
      <c r="E226" s="57"/>
      <c r="F226" s="57"/>
      <c r="G226" s="53"/>
      <c r="H226" s="53"/>
      <c r="I226" s="57"/>
      <c r="J226" s="57"/>
      <c r="K226" s="53"/>
      <c r="L226" s="53"/>
      <c r="M226" s="53"/>
      <c r="N226" s="53"/>
    </row>
    <row r="227" spans="2:14" x14ac:dyDescent="0.2">
      <c r="B227" s="56"/>
      <c r="E227" s="57"/>
      <c r="F227" s="57"/>
      <c r="G227" s="53"/>
      <c r="H227" s="53"/>
      <c r="I227" s="57"/>
      <c r="J227" s="57"/>
      <c r="K227" s="53"/>
      <c r="L227" s="53"/>
      <c r="M227" s="53"/>
      <c r="N227" s="53"/>
    </row>
    <row r="228" spans="2:14" x14ac:dyDescent="0.2">
      <c r="B228" s="56"/>
      <c r="E228" s="57"/>
      <c r="F228" s="57"/>
      <c r="G228" s="53"/>
      <c r="H228" s="53"/>
      <c r="I228" s="57"/>
      <c r="J228" s="57"/>
      <c r="K228" s="53"/>
      <c r="L228" s="53"/>
      <c r="M228" s="53"/>
      <c r="N228" s="53"/>
    </row>
    <row r="229" spans="2:14" x14ac:dyDescent="0.2">
      <c r="B229" s="56"/>
      <c r="E229" s="57"/>
      <c r="F229" s="57"/>
      <c r="G229" s="53"/>
      <c r="H229" s="53"/>
      <c r="I229" s="57"/>
      <c r="J229" s="57"/>
      <c r="K229" s="53"/>
      <c r="L229" s="53"/>
    </row>
    <row r="230" spans="2:14" x14ac:dyDescent="0.2">
      <c r="B230" s="55"/>
    </row>
    <row r="231" spans="2:14" x14ac:dyDescent="0.2">
      <c r="E231" s="57"/>
      <c r="F231" s="57"/>
      <c r="G231" s="53"/>
      <c r="H231" s="53"/>
      <c r="I231" s="57"/>
      <c r="J231" s="57"/>
      <c r="K231" s="53"/>
      <c r="L231" s="53"/>
      <c r="M231" s="53"/>
      <c r="N231" s="53"/>
    </row>
    <row r="232" spans="2:14" x14ac:dyDescent="0.2">
      <c r="B232" s="56"/>
      <c r="E232" s="57"/>
      <c r="F232" s="57"/>
      <c r="G232" s="53"/>
      <c r="H232" s="53"/>
      <c r="I232" s="57"/>
      <c r="J232" s="57"/>
      <c r="K232" s="53"/>
      <c r="L232" s="53"/>
      <c r="M232" s="53"/>
      <c r="N232" s="53"/>
    </row>
    <row r="233" spans="2:14" x14ac:dyDescent="0.2">
      <c r="B233" s="56"/>
      <c r="E233" s="57"/>
      <c r="F233" s="57"/>
      <c r="G233" s="53"/>
      <c r="H233" s="53"/>
      <c r="I233" s="57"/>
      <c r="J233" s="57"/>
      <c r="K233" s="53"/>
      <c r="L233" s="53"/>
      <c r="M233" s="53"/>
      <c r="N233" s="53"/>
    </row>
    <row r="234" spans="2:14" x14ac:dyDescent="0.2">
      <c r="B234" s="56"/>
      <c r="E234" s="57"/>
      <c r="F234" s="57"/>
      <c r="G234" s="53"/>
      <c r="H234" s="53"/>
      <c r="I234" s="57"/>
      <c r="J234" s="57"/>
      <c r="K234" s="53"/>
      <c r="L234" s="53"/>
      <c r="M234" s="53"/>
      <c r="N234" s="53"/>
    </row>
    <row r="235" spans="2:14" x14ac:dyDescent="0.2">
      <c r="B235" s="56"/>
      <c r="E235" s="57"/>
      <c r="F235" s="57"/>
      <c r="G235" s="53"/>
      <c r="H235" s="53"/>
      <c r="I235" s="57"/>
      <c r="J235" s="57"/>
      <c r="K235" s="53"/>
      <c r="L235" s="53"/>
    </row>
    <row r="236" spans="2:14" x14ac:dyDescent="0.2">
      <c r="B236" s="55"/>
    </row>
    <row r="237" spans="2:14" x14ac:dyDescent="0.2">
      <c r="E237" s="57"/>
      <c r="F237" s="57"/>
      <c r="G237" s="53"/>
      <c r="H237" s="53"/>
      <c r="I237" s="57"/>
      <c r="J237" s="57"/>
      <c r="K237" s="53"/>
      <c r="L237" s="53"/>
      <c r="M237" s="53"/>
      <c r="N237" s="53"/>
    </row>
    <row r="238" spans="2:14" x14ac:dyDescent="0.2">
      <c r="B238" s="56"/>
      <c r="E238" s="57"/>
      <c r="F238" s="57"/>
      <c r="G238" s="53"/>
      <c r="H238" s="53"/>
      <c r="I238" s="57"/>
      <c r="J238" s="57"/>
      <c r="K238" s="53"/>
      <c r="L238" s="53"/>
      <c r="M238" s="53"/>
      <c r="N238" s="53"/>
    </row>
    <row r="239" spans="2:14" x14ac:dyDescent="0.2">
      <c r="B239" s="56"/>
      <c r="E239" s="57"/>
      <c r="F239" s="57"/>
      <c r="G239" s="53"/>
      <c r="H239" s="53"/>
      <c r="I239" s="57"/>
      <c r="J239" s="57"/>
      <c r="K239" s="53"/>
      <c r="L239" s="53"/>
      <c r="M239" s="53"/>
      <c r="N239" s="53"/>
    </row>
    <row r="240" spans="2:14" x14ac:dyDescent="0.2">
      <c r="B240" s="56"/>
      <c r="E240" s="57"/>
      <c r="F240" s="57"/>
      <c r="G240" s="53"/>
      <c r="H240" s="53"/>
      <c r="I240" s="57"/>
      <c r="J240" s="57"/>
      <c r="K240" s="53"/>
      <c r="L240" s="53"/>
      <c r="M240" s="53"/>
      <c r="N240" s="53"/>
    </row>
    <row r="241" spans="2:14" x14ac:dyDescent="0.2">
      <c r="B241" s="56"/>
      <c r="E241" s="57"/>
      <c r="F241" s="57"/>
      <c r="G241" s="53"/>
      <c r="H241" s="53"/>
      <c r="I241" s="57"/>
      <c r="J241" s="57"/>
      <c r="K241" s="53"/>
      <c r="L241" s="53"/>
    </row>
    <row r="242" spans="2:14" x14ac:dyDescent="0.2">
      <c r="B242" s="56"/>
      <c r="E242" s="53"/>
      <c r="F242" s="53"/>
      <c r="G242" s="53"/>
      <c r="H242" s="53"/>
      <c r="I242" s="53"/>
      <c r="J242" s="53"/>
      <c r="K242" s="53"/>
      <c r="L242" s="53"/>
    </row>
    <row r="243" spans="2:14" x14ac:dyDescent="0.2">
      <c r="B243" s="56"/>
      <c r="E243" s="57"/>
      <c r="F243" s="57"/>
      <c r="G243" s="53"/>
      <c r="H243" s="53"/>
      <c r="I243" s="57"/>
      <c r="J243" s="57"/>
      <c r="K243" s="53"/>
      <c r="L243" s="53"/>
      <c r="M243" s="53"/>
      <c r="N243" s="53"/>
    </row>
    <row r="244" spans="2:14" x14ac:dyDescent="0.2">
      <c r="B244" s="55"/>
      <c r="E244" s="57"/>
      <c r="F244" s="57"/>
      <c r="G244" s="53"/>
      <c r="H244" s="53"/>
      <c r="I244" s="57"/>
      <c r="J244" s="57"/>
      <c r="K244" s="53"/>
      <c r="L244" s="53"/>
      <c r="M244" s="53"/>
      <c r="N244" s="53"/>
    </row>
    <row r="245" spans="2:14" x14ac:dyDescent="0.2">
      <c r="E245" s="57"/>
      <c r="F245" s="57"/>
      <c r="G245" s="53"/>
      <c r="H245" s="53"/>
      <c r="I245" s="57"/>
      <c r="J245" s="57"/>
      <c r="K245" s="53"/>
      <c r="L245" s="53"/>
      <c r="M245" s="53"/>
      <c r="N245" s="53"/>
    </row>
    <row r="246" spans="2:14" x14ac:dyDescent="0.2">
      <c r="B246" s="56"/>
      <c r="E246" s="57"/>
      <c r="F246" s="57"/>
      <c r="G246" s="53"/>
      <c r="H246" s="53"/>
      <c r="I246" s="57"/>
      <c r="J246" s="57"/>
      <c r="K246" s="53"/>
      <c r="L246" s="53"/>
      <c r="M246" s="53"/>
      <c r="N246" s="53"/>
    </row>
    <row r="247" spans="2:14" x14ac:dyDescent="0.2">
      <c r="B247" s="56"/>
      <c r="E247" s="57"/>
      <c r="F247" s="57"/>
      <c r="G247" s="53"/>
      <c r="H247" s="53"/>
      <c r="I247" s="57"/>
      <c r="J247" s="57"/>
      <c r="K247" s="53"/>
      <c r="L247" s="53"/>
      <c r="M247" s="53"/>
      <c r="N247" s="53"/>
    </row>
    <row r="248" spans="2:14" x14ac:dyDescent="0.2">
      <c r="B248" s="56"/>
      <c r="E248" s="57"/>
      <c r="F248" s="57"/>
      <c r="G248" s="53"/>
      <c r="H248" s="53"/>
      <c r="I248" s="57"/>
      <c r="J248" s="57"/>
      <c r="K248" s="53"/>
      <c r="L248" s="53"/>
      <c r="M248" s="53"/>
      <c r="N248" s="53"/>
    </row>
    <row r="249" spans="2:14" x14ac:dyDescent="0.2">
      <c r="B249" s="56"/>
      <c r="E249" s="57"/>
      <c r="F249" s="57"/>
      <c r="G249" s="53"/>
      <c r="H249" s="53"/>
      <c r="I249" s="57"/>
      <c r="J249" s="57"/>
      <c r="K249" s="53"/>
      <c r="L249" s="53"/>
    </row>
    <row r="250" spans="2:14" x14ac:dyDescent="0.2">
      <c r="B250" s="56"/>
      <c r="E250" s="57"/>
      <c r="F250" s="57"/>
      <c r="G250" s="53"/>
      <c r="H250" s="53"/>
      <c r="I250" s="57"/>
      <c r="J250" s="57"/>
      <c r="K250" s="53"/>
      <c r="L250" s="53"/>
    </row>
    <row r="251" spans="2:14" x14ac:dyDescent="0.2">
      <c r="B251" s="56"/>
      <c r="E251" s="57"/>
      <c r="F251" s="57"/>
      <c r="G251" s="53"/>
      <c r="H251" s="53"/>
      <c r="I251" s="57"/>
      <c r="J251" s="57"/>
      <c r="K251" s="53"/>
      <c r="L251" s="53"/>
    </row>
    <row r="252" spans="2:14" x14ac:dyDescent="0.2">
      <c r="B252" s="55"/>
      <c r="E252" s="58"/>
      <c r="F252" s="58"/>
      <c r="I252" s="58"/>
      <c r="J252" s="58"/>
    </row>
    <row r="253" spans="2:14" x14ac:dyDescent="0.2">
      <c r="B253" s="55"/>
      <c r="E253" s="58"/>
      <c r="F253" s="58"/>
      <c r="I253" s="58"/>
      <c r="J253" s="58"/>
    </row>
    <row r="254" spans="2:14" x14ac:dyDescent="0.2">
      <c r="B254" s="55"/>
      <c r="E254" s="58"/>
      <c r="F254" s="58"/>
      <c r="I254" s="58"/>
      <c r="J254" s="58"/>
    </row>
    <row r="255" spans="2:14" x14ac:dyDescent="0.2">
      <c r="B255" s="55"/>
      <c r="E255" s="58"/>
      <c r="F255" s="58"/>
      <c r="I255" s="58"/>
      <c r="J255" s="58"/>
    </row>
    <row r="256" spans="2:14" x14ac:dyDescent="0.2">
      <c r="B256" s="55"/>
      <c r="E256" s="58"/>
      <c r="F256" s="58"/>
      <c r="I256" s="58"/>
      <c r="J256" s="58"/>
    </row>
    <row r="257" spans="2:14" x14ac:dyDescent="0.2">
      <c r="B257" s="55"/>
      <c r="E257" s="58"/>
      <c r="F257" s="58"/>
      <c r="I257" s="58"/>
      <c r="J257" s="58"/>
    </row>
    <row r="258" spans="2:14" x14ac:dyDescent="0.2">
      <c r="B258" s="55"/>
      <c r="E258" s="58"/>
      <c r="F258" s="58"/>
      <c r="I258" s="58"/>
      <c r="J258" s="58"/>
    </row>
    <row r="259" spans="2:14" x14ac:dyDescent="0.2">
      <c r="B259" s="55"/>
      <c r="E259" s="58"/>
      <c r="F259" s="58"/>
      <c r="I259" s="58"/>
      <c r="J259" s="58"/>
    </row>
    <row r="260" spans="2:14" x14ac:dyDescent="0.2">
      <c r="B260" s="55"/>
      <c r="E260" s="58"/>
      <c r="F260" s="58"/>
      <c r="I260" s="58"/>
      <c r="J260" s="58"/>
    </row>
    <row r="261" spans="2:14" x14ac:dyDescent="0.2">
      <c r="B261" s="55"/>
      <c r="E261" s="58"/>
      <c r="F261" s="58"/>
      <c r="I261" s="58"/>
      <c r="J261" s="58"/>
    </row>
    <row r="262" spans="2:14" x14ac:dyDescent="0.2">
      <c r="B262" s="55"/>
      <c r="E262" s="57"/>
      <c r="F262" s="57"/>
      <c r="G262" s="53"/>
      <c r="H262" s="53"/>
      <c r="I262" s="57"/>
      <c r="J262" s="57"/>
      <c r="K262" s="53"/>
      <c r="L262" s="53"/>
      <c r="M262" s="53"/>
      <c r="N262" s="53"/>
    </row>
    <row r="263" spans="2:14" x14ac:dyDescent="0.2">
      <c r="B263" s="55"/>
      <c r="E263" s="58"/>
      <c r="F263" s="58"/>
      <c r="I263" s="58"/>
      <c r="J263" s="58"/>
    </row>
    <row r="264" spans="2:14" x14ac:dyDescent="0.2">
      <c r="B264" s="55"/>
      <c r="E264" s="58"/>
      <c r="F264" s="58"/>
      <c r="I264" s="58"/>
      <c r="J264" s="58"/>
    </row>
    <row r="265" spans="2:14" x14ac:dyDescent="0.2">
      <c r="B265" s="56"/>
      <c r="E265" s="57"/>
      <c r="F265" s="57"/>
      <c r="G265" s="53"/>
      <c r="H265" s="53"/>
      <c r="I265" s="57"/>
      <c r="J265" s="57"/>
      <c r="K265" s="53"/>
      <c r="L265" s="53"/>
    </row>
    <row r="266" spans="2:14" x14ac:dyDescent="0.2">
      <c r="B266" s="55"/>
      <c r="E266" s="58"/>
      <c r="F266" s="58"/>
      <c r="I266" s="58"/>
      <c r="J266" s="58"/>
    </row>
    <row r="267" spans="2:14" x14ac:dyDescent="0.2">
      <c r="B267" s="55"/>
      <c r="E267" s="58"/>
      <c r="F267" s="58"/>
      <c r="I267" s="58"/>
      <c r="J267" s="58"/>
    </row>
    <row r="268" spans="2:14" x14ac:dyDescent="0.2">
      <c r="B268" s="55"/>
      <c r="E268" s="58"/>
      <c r="F268" s="58"/>
      <c r="I268" s="58"/>
      <c r="J268" s="58"/>
    </row>
    <row r="269" spans="2:14" x14ac:dyDescent="0.2">
      <c r="B269" s="55"/>
      <c r="E269" s="58"/>
      <c r="F269" s="58"/>
      <c r="I269" s="58"/>
      <c r="J269" s="58"/>
    </row>
    <row r="270" spans="2:14" x14ac:dyDescent="0.2">
      <c r="B270" s="55"/>
      <c r="E270" s="58"/>
      <c r="F270" s="58"/>
      <c r="I270" s="58"/>
      <c r="J270" s="58"/>
    </row>
    <row r="271" spans="2:14" x14ac:dyDescent="0.2">
      <c r="B271" s="55"/>
      <c r="E271" s="58"/>
      <c r="F271" s="58"/>
      <c r="I271" s="58"/>
      <c r="J271" s="58"/>
    </row>
    <row r="272" spans="2:14" x14ac:dyDescent="0.2">
      <c r="B272" s="55"/>
      <c r="E272" s="58"/>
      <c r="F272" s="58"/>
      <c r="I272" s="58"/>
      <c r="J272" s="58"/>
    </row>
    <row r="273" spans="2:14" x14ac:dyDescent="0.2">
      <c r="B273" s="55"/>
      <c r="E273" s="58"/>
      <c r="F273" s="58"/>
      <c r="I273" s="58"/>
      <c r="J273" s="58"/>
    </row>
    <row r="274" spans="2:14" x14ac:dyDescent="0.2">
      <c r="B274" s="55"/>
      <c r="E274" s="57"/>
      <c r="F274" s="57"/>
      <c r="G274" s="53"/>
      <c r="H274" s="53"/>
      <c r="I274" s="57"/>
      <c r="J274" s="57"/>
      <c r="K274" s="53"/>
      <c r="L274" s="53"/>
      <c r="M274" s="53"/>
      <c r="N274" s="53"/>
    </row>
    <row r="275" spans="2:14" x14ac:dyDescent="0.2">
      <c r="B275" s="55"/>
      <c r="E275" s="57"/>
      <c r="F275" s="57"/>
      <c r="G275" s="53"/>
      <c r="H275" s="53"/>
      <c r="I275" s="57"/>
      <c r="J275" s="57"/>
      <c r="K275" s="53"/>
      <c r="L275" s="53"/>
      <c r="M275" s="53"/>
      <c r="N275" s="53"/>
    </row>
    <row r="276" spans="2:14" x14ac:dyDescent="0.2">
      <c r="B276" s="55"/>
      <c r="E276" s="58"/>
      <c r="F276" s="58"/>
      <c r="I276" s="58"/>
      <c r="J276" s="58"/>
    </row>
    <row r="277" spans="2:14" x14ac:dyDescent="0.2">
      <c r="B277" s="55"/>
      <c r="E277" s="58"/>
      <c r="F277" s="58"/>
      <c r="I277" s="58"/>
      <c r="J277" s="58"/>
    </row>
    <row r="278" spans="2:14" x14ac:dyDescent="0.2">
      <c r="B278" s="55"/>
      <c r="E278" s="57"/>
      <c r="F278" s="57"/>
      <c r="G278" s="53"/>
      <c r="H278" s="53"/>
      <c r="I278" s="57"/>
      <c r="J278" s="57"/>
      <c r="K278" s="53"/>
      <c r="L278" s="53"/>
      <c r="M278" s="53"/>
      <c r="N278" s="53"/>
    </row>
    <row r="279" spans="2:14" x14ac:dyDescent="0.2">
      <c r="B279" s="55"/>
      <c r="E279" s="58"/>
      <c r="F279" s="58"/>
      <c r="I279" s="58"/>
      <c r="J279" s="58"/>
    </row>
    <row r="280" spans="2:14" x14ac:dyDescent="0.2">
      <c r="B280" s="55"/>
      <c r="E280" s="58"/>
      <c r="F280" s="58"/>
      <c r="I280" s="58"/>
      <c r="J280" s="58"/>
    </row>
    <row r="281" spans="2:14" x14ac:dyDescent="0.2">
      <c r="B281" s="55"/>
      <c r="E281" s="58"/>
      <c r="F281" s="58"/>
      <c r="I281" s="58"/>
      <c r="J281" s="58"/>
    </row>
    <row r="282" spans="2:14" x14ac:dyDescent="0.2">
      <c r="B282" s="55"/>
      <c r="E282" s="58"/>
      <c r="F282" s="58"/>
      <c r="I282" s="58"/>
      <c r="J282" s="58"/>
    </row>
    <row r="283" spans="2:14" x14ac:dyDescent="0.2">
      <c r="B283" s="56"/>
      <c r="E283" s="57"/>
      <c r="F283" s="57"/>
      <c r="G283" s="53"/>
      <c r="H283" s="53"/>
      <c r="I283" s="57"/>
      <c r="J283" s="57"/>
      <c r="K283" s="53"/>
      <c r="L283" s="53"/>
      <c r="M283" s="53"/>
      <c r="N283" s="53"/>
    </row>
    <row r="284" spans="2:14" x14ac:dyDescent="0.2">
      <c r="B284" s="56"/>
      <c r="E284" s="57"/>
      <c r="F284" s="57"/>
      <c r="G284" s="53"/>
      <c r="H284" s="53"/>
      <c r="I284" s="57"/>
      <c r="J284" s="57"/>
      <c r="K284" s="53"/>
      <c r="L284" s="53"/>
      <c r="M284" s="53"/>
      <c r="N284" s="53"/>
    </row>
    <row r="285" spans="2:14" x14ac:dyDescent="0.2">
      <c r="B285" s="55"/>
      <c r="E285" s="58"/>
      <c r="F285" s="58"/>
      <c r="I285" s="58"/>
      <c r="J285" s="58"/>
    </row>
    <row r="286" spans="2:14" x14ac:dyDescent="0.2">
      <c r="B286" s="55"/>
      <c r="E286" s="58"/>
      <c r="F286" s="58"/>
      <c r="I286" s="58"/>
      <c r="J286" s="58"/>
    </row>
    <row r="287" spans="2:14" x14ac:dyDescent="0.2">
      <c r="B287" s="56"/>
      <c r="E287" s="57"/>
      <c r="F287" s="57"/>
      <c r="G287" s="53"/>
      <c r="H287" s="53"/>
      <c r="I287" s="57"/>
      <c r="J287" s="57"/>
      <c r="K287" s="53"/>
      <c r="L287" s="53"/>
    </row>
    <row r="288" spans="2:14" x14ac:dyDescent="0.2">
      <c r="B288" s="55"/>
      <c r="E288" s="58"/>
      <c r="F288" s="58"/>
      <c r="I288" s="58"/>
      <c r="J288" s="58"/>
    </row>
    <row r="289" spans="2:14" x14ac:dyDescent="0.2">
      <c r="B289" s="55"/>
      <c r="E289" s="58"/>
      <c r="F289" s="58"/>
      <c r="I289" s="58"/>
      <c r="J289" s="58"/>
    </row>
    <row r="290" spans="2:14" x14ac:dyDescent="0.2">
      <c r="B290" s="55"/>
      <c r="E290" s="58"/>
      <c r="F290" s="58"/>
      <c r="I290" s="58"/>
      <c r="J290" s="58"/>
    </row>
    <row r="291" spans="2:14" x14ac:dyDescent="0.2">
      <c r="B291" s="55"/>
      <c r="E291" s="58"/>
      <c r="F291" s="58"/>
      <c r="I291" s="58"/>
      <c r="J291" s="58"/>
    </row>
    <row r="292" spans="2:14" x14ac:dyDescent="0.2">
      <c r="B292" s="56"/>
      <c r="E292" s="57"/>
      <c r="F292" s="57"/>
      <c r="G292" s="53"/>
      <c r="H292" s="53"/>
      <c r="I292" s="57"/>
      <c r="J292" s="57"/>
      <c r="K292" s="53"/>
      <c r="L292" s="53"/>
    </row>
    <row r="293" spans="2:14" x14ac:dyDescent="0.2">
      <c r="B293" s="56"/>
      <c r="E293" s="57"/>
      <c r="F293" s="57"/>
      <c r="G293" s="53"/>
      <c r="H293" s="53"/>
      <c r="I293" s="57"/>
      <c r="J293" s="57"/>
      <c r="K293" s="53"/>
      <c r="L293" s="53"/>
    </row>
    <row r="294" spans="2:14" x14ac:dyDescent="0.2">
      <c r="B294" s="55"/>
      <c r="E294" s="58"/>
      <c r="F294" s="58"/>
      <c r="I294" s="58"/>
      <c r="J294" s="58"/>
    </row>
    <row r="295" spans="2:14" x14ac:dyDescent="0.2">
      <c r="B295" s="55"/>
      <c r="E295" s="58"/>
      <c r="F295" s="58"/>
      <c r="I295" s="58"/>
      <c r="J295" s="58"/>
    </row>
    <row r="296" spans="2:14" x14ac:dyDescent="0.2">
      <c r="B296" s="55"/>
      <c r="E296" s="58"/>
      <c r="F296" s="58"/>
      <c r="I296" s="58"/>
      <c r="J296" s="58"/>
    </row>
    <row r="297" spans="2:14" x14ac:dyDescent="0.2">
      <c r="B297" s="55"/>
      <c r="E297" s="58"/>
      <c r="F297" s="58"/>
      <c r="I297" s="58"/>
      <c r="J297" s="58"/>
    </row>
    <row r="298" spans="2:14" x14ac:dyDescent="0.2">
      <c r="B298" s="55"/>
      <c r="E298" s="58"/>
      <c r="F298" s="58"/>
      <c r="I298" s="58"/>
      <c r="J298" s="58"/>
    </row>
    <row r="299" spans="2:14" x14ac:dyDescent="0.2">
      <c r="B299" s="55"/>
      <c r="E299" s="58"/>
      <c r="F299" s="58"/>
      <c r="I299" s="58"/>
      <c r="J299" s="58"/>
    </row>
    <row r="300" spans="2:14" x14ac:dyDescent="0.2">
      <c r="B300" s="55"/>
      <c r="E300" s="57"/>
      <c r="F300" s="57"/>
      <c r="G300" s="53"/>
      <c r="H300" s="53"/>
      <c r="I300" s="57"/>
      <c r="J300" s="57"/>
      <c r="K300" s="53"/>
      <c r="L300" s="53"/>
      <c r="M300" s="53"/>
      <c r="N300" s="53"/>
    </row>
    <row r="301" spans="2:14" x14ac:dyDescent="0.2">
      <c r="B301" s="55"/>
      <c r="E301" s="58"/>
      <c r="F301" s="58"/>
      <c r="I301" s="58"/>
      <c r="J301" s="58"/>
    </row>
    <row r="302" spans="2:14" x14ac:dyDescent="0.2">
      <c r="B302" s="55"/>
      <c r="E302" s="58"/>
      <c r="F302" s="58"/>
      <c r="I302" s="58"/>
      <c r="J302" s="58"/>
    </row>
    <row r="303" spans="2:14" x14ac:dyDescent="0.2">
      <c r="B303" s="55"/>
      <c r="E303" s="58"/>
      <c r="F303" s="58"/>
      <c r="I303" s="58"/>
      <c r="J303" s="58"/>
    </row>
    <row r="304" spans="2:14" x14ac:dyDescent="0.2">
      <c r="B304" s="55"/>
      <c r="E304" s="58"/>
      <c r="F304" s="58"/>
      <c r="I304" s="58"/>
      <c r="J304" s="58"/>
    </row>
    <row r="305" spans="2:14" x14ac:dyDescent="0.2">
      <c r="B305" s="55"/>
      <c r="E305" s="58"/>
      <c r="F305" s="58"/>
      <c r="I305" s="58"/>
      <c r="J305" s="58"/>
    </row>
    <row r="306" spans="2:14" x14ac:dyDescent="0.2">
      <c r="B306" s="55"/>
      <c r="E306" s="58"/>
      <c r="F306" s="58"/>
      <c r="I306" s="58"/>
      <c r="J306" s="58"/>
    </row>
    <row r="307" spans="2:14" x14ac:dyDescent="0.2">
      <c r="B307" s="55"/>
      <c r="E307" s="58"/>
      <c r="F307" s="58"/>
      <c r="I307" s="58"/>
      <c r="J307" s="58"/>
    </row>
    <row r="308" spans="2:14" x14ac:dyDescent="0.2">
      <c r="B308" s="55"/>
      <c r="E308" s="58"/>
      <c r="F308" s="58"/>
      <c r="I308" s="58"/>
      <c r="J308" s="58"/>
    </row>
    <row r="309" spans="2:14" x14ac:dyDescent="0.2">
      <c r="B309" s="56"/>
      <c r="E309" s="57"/>
      <c r="F309" s="57"/>
      <c r="G309" s="53"/>
      <c r="H309" s="53"/>
      <c r="I309" s="57"/>
      <c r="J309" s="57"/>
      <c r="K309" s="53"/>
      <c r="L309" s="53"/>
    </row>
    <row r="310" spans="2:14" x14ac:dyDescent="0.2">
      <c r="B310" s="55"/>
      <c r="E310" s="58"/>
      <c r="F310" s="58"/>
      <c r="I310" s="58"/>
      <c r="J310" s="58"/>
    </row>
    <row r="311" spans="2:14" x14ac:dyDescent="0.2">
      <c r="B311" s="55"/>
      <c r="E311" s="58"/>
      <c r="F311" s="58"/>
      <c r="I311" s="58"/>
      <c r="J311" s="58"/>
    </row>
    <row r="312" spans="2:14" x14ac:dyDescent="0.2">
      <c r="B312" s="55"/>
      <c r="E312" s="58"/>
      <c r="F312" s="58"/>
      <c r="I312" s="58"/>
      <c r="J312" s="58"/>
    </row>
    <row r="313" spans="2:14" x14ac:dyDescent="0.2">
      <c r="B313" s="55"/>
      <c r="E313" s="58"/>
      <c r="F313" s="58"/>
      <c r="I313" s="58"/>
      <c r="J313" s="58"/>
    </row>
    <row r="314" spans="2:14" x14ac:dyDescent="0.2">
      <c r="B314" s="55"/>
      <c r="E314" s="58"/>
      <c r="F314" s="58"/>
      <c r="I314" s="58"/>
      <c r="J314" s="58"/>
    </row>
    <row r="315" spans="2:14" x14ac:dyDescent="0.2">
      <c r="B315" s="55"/>
    </row>
    <row r="316" spans="2:14" x14ac:dyDescent="0.2">
      <c r="B316" s="55"/>
      <c r="E316" s="57"/>
      <c r="F316" s="57"/>
      <c r="G316" s="53"/>
      <c r="H316" s="53"/>
      <c r="I316" s="57"/>
      <c r="J316" s="57"/>
      <c r="K316" s="53"/>
      <c r="L316" s="53"/>
      <c r="M316" s="53"/>
      <c r="N316" s="53"/>
    </row>
    <row r="317" spans="2:14" x14ac:dyDescent="0.2">
      <c r="B317" s="55"/>
      <c r="E317" s="57"/>
      <c r="F317" s="57"/>
      <c r="G317" s="53"/>
      <c r="H317" s="53"/>
      <c r="I317" s="57"/>
      <c r="J317" s="57"/>
      <c r="K317" s="53"/>
      <c r="L317" s="53"/>
      <c r="M317" s="53"/>
      <c r="N317" s="53"/>
    </row>
    <row r="318" spans="2:14" x14ac:dyDescent="0.2">
      <c r="B318" s="55"/>
      <c r="E318" s="57"/>
      <c r="F318" s="57"/>
      <c r="G318" s="53"/>
      <c r="H318" s="53"/>
      <c r="I318" s="57"/>
      <c r="J318" s="57"/>
      <c r="K318" s="53"/>
      <c r="L318" s="53"/>
      <c r="M318" s="53"/>
      <c r="N318" s="53"/>
    </row>
    <row r="319" spans="2:14" x14ac:dyDescent="0.2">
      <c r="B319" s="55"/>
      <c r="E319" s="57"/>
      <c r="F319" s="57"/>
      <c r="G319" s="53"/>
      <c r="H319" s="53"/>
      <c r="I319" s="57"/>
      <c r="J319" s="57"/>
      <c r="K319" s="53"/>
      <c r="L319" s="53"/>
      <c r="M319" s="53"/>
      <c r="N319" s="53"/>
    </row>
    <row r="320" spans="2:14" x14ac:dyDescent="0.2">
      <c r="B320" s="55"/>
      <c r="E320" s="58"/>
      <c r="F320" s="58"/>
      <c r="I320" s="58"/>
      <c r="J320" s="58"/>
    </row>
    <row r="321" spans="2:14" x14ac:dyDescent="0.2">
      <c r="B321" s="55"/>
      <c r="E321" s="57"/>
      <c r="F321" s="57"/>
      <c r="G321" s="53"/>
      <c r="H321" s="53"/>
      <c r="I321" s="57"/>
      <c r="J321" s="57"/>
      <c r="K321" s="53"/>
      <c r="L321" s="53"/>
      <c r="M321" s="53"/>
      <c r="N321" s="53"/>
    </row>
    <row r="322" spans="2:14" x14ac:dyDescent="0.2">
      <c r="B322" s="55"/>
      <c r="E322" s="58"/>
      <c r="F322" s="58"/>
      <c r="I322" s="58"/>
      <c r="J322" s="58"/>
    </row>
    <row r="323" spans="2:14" x14ac:dyDescent="0.2">
      <c r="B323" s="55"/>
      <c r="E323" s="58"/>
      <c r="F323" s="58"/>
      <c r="I323" s="58"/>
      <c r="J323" s="58"/>
    </row>
    <row r="324" spans="2:14" x14ac:dyDescent="0.2">
      <c r="B324" s="55"/>
      <c r="E324" s="57"/>
      <c r="F324" s="57"/>
      <c r="G324" s="53"/>
      <c r="H324" s="53"/>
      <c r="I324" s="57"/>
      <c r="J324" s="57"/>
      <c r="K324" s="53"/>
      <c r="L324" s="53"/>
      <c r="M324" s="53"/>
      <c r="N324" s="53"/>
    </row>
    <row r="325" spans="2:14" x14ac:dyDescent="0.2">
      <c r="B325" s="55"/>
      <c r="E325" s="58"/>
      <c r="F325" s="58"/>
      <c r="I325" s="58"/>
      <c r="J325" s="58"/>
    </row>
    <row r="326" spans="2:14" x14ac:dyDescent="0.2">
      <c r="B326" s="55"/>
      <c r="E326" s="57"/>
      <c r="F326" s="57"/>
      <c r="G326" s="53"/>
      <c r="H326" s="53"/>
      <c r="I326" s="57"/>
      <c r="J326" s="57"/>
      <c r="K326" s="53"/>
      <c r="L326" s="53"/>
      <c r="M326" s="53"/>
      <c r="N326" s="53"/>
    </row>
    <row r="327" spans="2:14" x14ac:dyDescent="0.2">
      <c r="B327" s="55"/>
      <c r="E327" s="58"/>
      <c r="F327" s="58"/>
      <c r="I327" s="58"/>
      <c r="J327" s="58"/>
    </row>
    <row r="328" spans="2:14" x14ac:dyDescent="0.2">
      <c r="E328" s="57"/>
      <c r="F328" s="57"/>
      <c r="G328" s="53"/>
      <c r="H328" s="53"/>
      <c r="I328" s="57"/>
      <c r="J328" s="57"/>
      <c r="K328" s="53"/>
      <c r="L328" s="53"/>
      <c r="M328" s="53"/>
      <c r="N328" s="53"/>
    </row>
    <row r="329" spans="2:14" x14ac:dyDescent="0.2">
      <c r="B329" s="56"/>
      <c r="E329" s="57"/>
      <c r="F329" s="57"/>
      <c r="G329" s="53"/>
      <c r="H329" s="53"/>
      <c r="I329" s="57"/>
      <c r="J329" s="57"/>
      <c r="K329" s="53"/>
      <c r="L329" s="53"/>
    </row>
    <row r="330" spans="2:14" x14ac:dyDescent="0.2">
      <c r="B330" s="56"/>
      <c r="E330" s="57"/>
      <c r="F330" s="57"/>
      <c r="G330" s="53"/>
      <c r="H330" s="53"/>
      <c r="I330" s="57"/>
      <c r="J330" s="57"/>
      <c r="K330" s="53"/>
      <c r="L330" s="53"/>
      <c r="M330" s="53"/>
      <c r="N330" s="53"/>
    </row>
    <row r="331" spans="2:14" x14ac:dyDescent="0.2">
      <c r="B331" s="56"/>
      <c r="E331" s="57"/>
      <c r="F331" s="57"/>
      <c r="G331" s="53"/>
      <c r="H331" s="53"/>
      <c r="I331" s="57"/>
      <c r="J331" s="57"/>
      <c r="K331" s="53"/>
      <c r="L331" s="53"/>
    </row>
    <row r="332" spans="2:14" x14ac:dyDescent="0.2">
      <c r="B332" s="56"/>
      <c r="E332" s="57"/>
      <c r="F332" s="57"/>
      <c r="G332" s="53"/>
      <c r="H332" s="53"/>
      <c r="I332" s="57"/>
      <c r="J332" s="57"/>
      <c r="K332" s="53"/>
      <c r="L332" s="53"/>
    </row>
    <row r="333" spans="2:14" x14ac:dyDescent="0.2">
      <c r="B333" s="55"/>
      <c r="E333" s="57"/>
      <c r="F333" s="57"/>
      <c r="G333" s="53"/>
      <c r="H333" s="53"/>
      <c r="I333" s="57"/>
      <c r="J333" s="57"/>
      <c r="K333" s="53"/>
      <c r="L333" s="53"/>
      <c r="M333" s="53"/>
      <c r="N333" s="53"/>
    </row>
    <row r="334" spans="2:14" x14ac:dyDescent="0.2">
      <c r="B334" s="56"/>
      <c r="E334" s="57"/>
      <c r="F334" s="57"/>
      <c r="G334" s="53"/>
      <c r="H334" s="53"/>
      <c r="I334" s="57"/>
      <c r="J334" s="57"/>
      <c r="K334" s="53"/>
      <c r="L334" s="53"/>
    </row>
    <row r="335" spans="2:14" x14ac:dyDescent="0.2">
      <c r="B335" s="55"/>
      <c r="E335" s="57"/>
      <c r="F335" s="57"/>
      <c r="G335" s="53"/>
      <c r="H335" s="53"/>
      <c r="I335" s="57"/>
      <c r="J335" s="57"/>
      <c r="K335" s="53"/>
      <c r="L335" s="53"/>
      <c r="M335" s="53"/>
      <c r="N335" s="53"/>
    </row>
    <row r="336" spans="2:14" x14ac:dyDescent="0.2">
      <c r="B336" s="55"/>
      <c r="E336" s="58"/>
      <c r="F336" s="58"/>
      <c r="I336" s="58"/>
      <c r="J336" s="58"/>
    </row>
    <row r="337" spans="2:14" x14ac:dyDescent="0.2">
      <c r="B337" s="56"/>
      <c r="E337" s="57"/>
      <c r="F337" s="57"/>
      <c r="G337" s="53"/>
      <c r="H337" s="53"/>
      <c r="I337" s="57"/>
      <c r="J337" s="57"/>
      <c r="K337" s="53"/>
      <c r="L337" s="53"/>
      <c r="M337" s="53"/>
      <c r="N337" s="53"/>
    </row>
    <row r="338" spans="2:14" x14ac:dyDescent="0.2">
      <c r="B338" s="55"/>
      <c r="E338" s="58"/>
      <c r="F338" s="58"/>
      <c r="I338" s="58"/>
      <c r="J338" s="58"/>
    </row>
    <row r="339" spans="2:14" x14ac:dyDescent="0.2">
      <c r="B339" s="56"/>
      <c r="E339" s="57"/>
      <c r="F339" s="57"/>
      <c r="G339" s="53"/>
      <c r="H339" s="53"/>
      <c r="I339" s="57"/>
      <c r="J339" s="57"/>
      <c r="K339" s="53"/>
      <c r="L339" s="53"/>
      <c r="M339" s="53"/>
      <c r="N339" s="53"/>
    </row>
    <row r="340" spans="2:14" x14ac:dyDescent="0.2">
      <c r="B340" s="55"/>
      <c r="E340" s="58"/>
      <c r="F340" s="58"/>
      <c r="I340" s="58"/>
      <c r="J340" s="58"/>
    </row>
    <row r="341" spans="2:14" x14ac:dyDescent="0.2">
      <c r="B341" s="56"/>
      <c r="E341" s="57"/>
      <c r="F341" s="57"/>
      <c r="G341" s="53"/>
      <c r="H341" s="53"/>
      <c r="I341" s="57"/>
      <c r="J341" s="57"/>
      <c r="K341" s="53"/>
      <c r="L341" s="53"/>
    </row>
    <row r="342" spans="2:14" x14ac:dyDescent="0.2">
      <c r="B342" s="55"/>
      <c r="E342" s="57"/>
      <c r="F342" s="57"/>
      <c r="G342" s="53"/>
      <c r="H342" s="53"/>
      <c r="I342" s="57"/>
      <c r="J342" s="57"/>
      <c r="K342" s="53"/>
      <c r="L342" s="53"/>
      <c r="M342" s="53"/>
      <c r="N342" s="53"/>
    </row>
    <row r="343" spans="2:14" x14ac:dyDescent="0.2">
      <c r="B343" s="56"/>
      <c r="E343" s="57"/>
      <c r="F343" s="57"/>
      <c r="G343" s="53"/>
      <c r="H343" s="53"/>
      <c r="I343" s="57"/>
      <c r="J343" s="57"/>
      <c r="K343" s="53"/>
      <c r="L343" s="53"/>
    </row>
    <row r="344" spans="2:14" x14ac:dyDescent="0.2">
      <c r="B344" s="55"/>
      <c r="E344" s="57"/>
      <c r="F344" s="57"/>
      <c r="G344" s="53"/>
      <c r="H344" s="53"/>
      <c r="I344" s="57"/>
      <c r="J344" s="57"/>
      <c r="K344" s="53"/>
      <c r="L344" s="53"/>
      <c r="M344" s="53"/>
      <c r="N344" s="53"/>
    </row>
    <row r="345" spans="2:14" x14ac:dyDescent="0.2">
      <c r="B345" s="55"/>
      <c r="E345" s="58"/>
      <c r="F345" s="58"/>
      <c r="I345" s="58"/>
      <c r="J345" s="58"/>
    </row>
    <row r="346" spans="2:14" x14ac:dyDescent="0.2">
      <c r="B346" s="56"/>
      <c r="E346" s="57"/>
      <c r="F346" s="57"/>
      <c r="G346" s="53"/>
      <c r="H346" s="53"/>
      <c r="I346" s="57"/>
      <c r="J346" s="57"/>
      <c r="K346" s="53"/>
      <c r="L346" s="53"/>
      <c r="M346" s="53"/>
      <c r="N346" s="53"/>
    </row>
    <row r="347" spans="2:14" x14ac:dyDescent="0.2">
      <c r="B347" s="55"/>
      <c r="E347" s="58"/>
      <c r="F347" s="58"/>
      <c r="I347" s="58"/>
      <c r="J347" s="58"/>
    </row>
    <row r="348" spans="2:14" x14ac:dyDescent="0.2">
      <c r="B348" s="56"/>
      <c r="E348" s="57"/>
      <c r="F348" s="57"/>
      <c r="G348" s="53"/>
      <c r="H348" s="53"/>
      <c r="I348" s="57"/>
      <c r="J348" s="57"/>
      <c r="K348" s="53"/>
      <c r="L348" s="53"/>
      <c r="M348" s="53"/>
      <c r="N348" s="53"/>
    </row>
    <row r="349" spans="2:14" x14ac:dyDescent="0.2">
      <c r="B349" s="55"/>
      <c r="E349" s="58"/>
      <c r="F349" s="58"/>
      <c r="I349" s="58"/>
      <c r="J349" s="58"/>
    </row>
    <row r="350" spans="2:14" x14ac:dyDescent="0.2">
      <c r="B350" s="56"/>
      <c r="E350" s="57"/>
      <c r="F350" s="57"/>
      <c r="G350" s="53"/>
      <c r="H350" s="53"/>
      <c r="I350" s="57"/>
      <c r="J350" s="57"/>
      <c r="K350" s="53"/>
      <c r="L350" s="53"/>
      <c r="M350" s="53"/>
      <c r="N350" s="53"/>
    </row>
    <row r="351" spans="2:14" x14ac:dyDescent="0.2">
      <c r="B351" s="55"/>
      <c r="E351" s="57"/>
      <c r="F351" s="57"/>
      <c r="G351" s="53"/>
      <c r="H351" s="53"/>
      <c r="I351" s="57"/>
      <c r="J351" s="57"/>
      <c r="K351" s="53"/>
      <c r="L351" s="53"/>
      <c r="M351" s="53"/>
      <c r="N351" s="53"/>
    </row>
    <row r="352" spans="2:14" x14ac:dyDescent="0.2">
      <c r="B352" s="56"/>
      <c r="E352" s="57"/>
      <c r="F352" s="57"/>
      <c r="G352" s="53"/>
      <c r="H352" s="53"/>
      <c r="I352" s="57"/>
      <c r="J352" s="57"/>
      <c r="K352" s="53"/>
      <c r="L352" s="53"/>
    </row>
    <row r="353" spans="2:14" x14ac:dyDescent="0.2">
      <c r="B353" s="55"/>
    </row>
    <row r="354" spans="2:14" x14ac:dyDescent="0.2">
      <c r="B354" s="55"/>
      <c r="E354" s="57"/>
      <c r="F354" s="57"/>
      <c r="G354" s="53"/>
      <c r="H354" s="53"/>
      <c r="I354" s="57"/>
      <c r="J354" s="57"/>
      <c r="K354" s="53"/>
      <c r="L354" s="53"/>
      <c r="M354" s="53"/>
      <c r="N354" s="53"/>
    </row>
    <row r="355" spans="2:14" x14ac:dyDescent="0.2">
      <c r="B355" s="56"/>
      <c r="E355" s="57"/>
      <c r="F355" s="57"/>
      <c r="G355" s="53"/>
      <c r="H355" s="53"/>
      <c r="I355" s="57"/>
      <c r="J355" s="57"/>
      <c r="K355" s="53"/>
      <c r="L355" s="53"/>
      <c r="M355" s="53"/>
      <c r="N355" s="53"/>
    </row>
    <row r="356" spans="2:14" x14ac:dyDescent="0.2">
      <c r="B356" s="55"/>
      <c r="E356" s="57"/>
      <c r="F356" s="57"/>
      <c r="G356" s="53"/>
      <c r="H356" s="53"/>
      <c r="I356" s="57"/>
      <c r="J356" s="57"/>
      <c r="K356" s="53"/>
      <c r="L356" s="53"/>
      <c r="M356" s="53"/>
      <c r="N356" s="53"/>
    </row>
    <row r="357" spans="2:14" x14ac:dyDescent="0.2">
      <c r="B357" s="56"/>
      <c r="E357" s="57"/>
      <c r="F357" s="57"/>
      <c r="G357" s="53"/>
      <c r="H357" s="53"/>
      <c r="I357" s="57"/>
      <c r="J357" s="57"/>
      <c r="K357" s="53"/>
      <c r="L357" s="53"/>
      <c r="M357" s="53"/>
      <c r="N357" s="53"/>
    </row>
    <row r="358" spans="2:14" x14ac:dyDescent="0.2">
      <c r="B358" s="55"/>
      <c r="E358" s="57"/>
      <c r="F358" s="57"/>
      <c r="G358" s="53"/>
      <c r="H358" s="53"/>
      <c r="I358" s="57"/>
      <c r="J358" s="57"/>
      <c r="K358" s="53"/>
      <c r="L358" s="53"/>
      <c r="M358" s="53"/>
      <c r="N358" s="53"/>
    </row>
    <row r="359" spans="2:14" x14ac:dyDescent="0.2">
      <c r="B359" s="56"/>
      <c r="E359" s="57"/>
      <c r="F359" s="57"/>
      <c r="G359" s="53"/>
      <c r="H359" s="53"/>
      <c r="I359" s="57"/>
      <c r="J359" s="57"/>
      <c r="K359" s="53"/>
      <c r="L359" s="53"/>
      <c r="M359" s="53"/>
      <c r="N359" s="53"/>
    </row>
    <row r="360" spans="2:14" x14ac:dyDescent="0.2">
      <c r="B360" s="55"/>
      <c r="E360" s="58"/>
      <c r="F360" s="58"/>
      <c r="I360" s="58"/>
      <c r="J360" s="58"/>
    </row>
    <row r="361" spans="2:14" x14ac:dyDescent="0.2">
      <c r="B361" s="56"/>
      <c r="E361" s="57"/>
      <c r="F361" s="57"/>
      <c r="G361" s="53"/>
      <c r="H361" s="53"/>
      <c r="I361" s="57"/>
      <c r="J361" s="57"/>
      <c r="K361" s="53"/>
      <c r="L361" s="53"/>
      <c r="M361" s="53"/>
      <c r="N361" s="53"/>
    </row>
    <row r="362" spans="2:14" x14ac:dyDescent="0.2">
      <c r="B362" s="55"/>
      <c r="E362" s="58"/>
      <c r="F362" s="58"/>
      <c r="I362" s="58"/>
      <c r="J362" s="58"/>
    </row>
    <row r="363" spans="2:14" x14ac:dyDescent="0.2">
      <c r="B363" s="56"/>
      <c r="E363" s="57"/>
      <c r="F363" s="57"/>
      <c r="G363" s="53"/>
      <c r="H363" s="53"/>
      <c r="I363" s="57"/>
      <c r="J363" s="57"/>
      <c r="K363" s="53"/>
      <c r="L363" s="53"/>
      <c r="M363" s="53"/>
      <c r="N363" s="53"/>
    </row>
    <row r="364" spans="2:14" x14ac:dyDescent="0.2">
      <c r="B364" s="55"/>
      <c r="E364" s="58"/>
      <c r="F364" s="58"/>
      <c r="I364" s="58"/>
      <c r="J364" s="58"/>
    </row>
    <row r="365" spans="2:14" x14ac:dyDescent="0.2">
      <c r="B365" s="56"/>
      <c r="E365" s="57"/>
      <c r="F365" s="57"/>
      <c r="G365" s="53"/>
      <c r="H365" s="53"/>
      <c r="I365" s="57"/>
      <c r="J365" s="57"/>
      <c r="K365" s="53"/>
      <c r="L365" s="53"/>
      <c r="M365" s="53"/>
      <c r="N365" s="53"/>
    </row>
    <row r="366" spans="2:14" x14ac:dyDescent="0.2">
      <c r="B366" s="56"/>
      <c r="E366" s="57"/>
      <c r="F366" s="57"/>
      <c r="G366" s="53"/>
      <c r="H366" s="53"/>
      <c r="I366" s="57"/>
      <c r="J366" s="57"/>
      <c r="K366" s="53"/>
      <c r="L366" s="53"/>
    </row>
    <row r="367" spans="2:14" x14ac:dyDescent="0.2">
      <c r="B367" s="55"/>
      <c r="E367" s="57"/>
      <c r="F367" s="57"/>
      <c r="G367" s="53"/>
      <c r="H367" s="53"/>
      <c r="I367" s="57"/>
      <c r="J367" s="57"/>
      <c r="K367" s="53"/>
      <c r="L367" s="53"/>
      <c r="M367" s="53"/>
      <c r="N367" s="53"/>
    </row>
    <row r="368" spans="2:14" x14ac:dyDescent="0.2">
      <c r="E368" s="58"/>
      <c r="F368" s="58"/>
      <c r="I368" s="58"/>
      <c r="J368" s="58"/>
    </row>
    <row r="369" spans="2:14" x14ac:dyDescent="0.2">
      <c r="B369" s="56"/>
      <c r="E369" s="57"/>
      <c r="F369" s="57"/>
      <c r="G369" s="53"/>
      <c r="H369" s="53"/>
      <c r="I369" s="57"/>
      <c r="J369" s="57"/>
      <c r="K369" s="53"/>
      <c r="L369" s="53"/>
      <c r="M369" s="53"/>
      <c r="N369" s="53"/>
    </row>
    <row r="370" spans="2:14" x14ac:dyDescent="0.2">
      <c r="B370" s="56"/>
      <c r="E370" s="57"/>
      <c r="F370" s="57"/>
      <c r="G370" s="53"/>
      <c r="H370" s="53"/>
      <c r="I370" s="57"/>
      <c r="J370" s="57"/>
      <c r="K370" s="53"/>
      <c r="L370" s="53"/>
    </row>
    <row r="371" spans="2:14" x14ac:dyDescent="0.2">
      <c r="B371" s="56"/>
      <c r="E371" s="57"/>
      <c r="F371" s="57"/>
      <c r="G371" s="53"/>
      <c r="H371" s="53"/>
      <c r="I371" s="57"/>
      <c r="J371" s="57"/>
      <c r="K371" s="53"/>
      <c r="L371" s="53"/>
      <c r="M371" s="53"/>
      <c r="N371" s="53"/>
    </row>
    <row r="372" spans="2:14" x14ac:dyDescent="0.2">
      <c r="B372" s="56"/>
      <c r="E372" s="57"/>
      <c r="F372" s="57"/>
      <c r="G372" s="53"/>
      <c r="H372" s="53"/>
      <c r="I372" s="57"/>
      <c r="J372" s="57"/>
      <c r="K372" s="53"/>
      <c r="L372" s="53"/>
    </row>
    <row r="373" spans="2:14" x14ac:dyDescent="0.2">
      <c r="B373" s="56"/>
      <c r="E373" s="57"/>
      <c r="F373" s="57"/>
      <c r="G373" s="53"/>
      <c r="H373" s="53"/>
      <c r="I373" s="57"/>
      <c r="J373" s="57"/>
      <c r="K373" s="53"/>
      <c r="L373" s="53"/>
    </row>
    <row r="374" spans="2:14" x14ac:dyDescent="0.2">
      <c r="B374" s="56"/>
      <c r="E374" s="57"/>
      <c r="F374" s="57"/>
      <c r="G374" s="53"/>
      <c r="H374" s="53"/>
      <c r="I374" s="57"/>
      <c r="J374" s="57"/>
      <c r="K374" s="53"/>
      <c r="L374" s="53"/>
    </row>
    <row r="375" spans="2:14" x14ac:dyDescent="0.2">
      <c r="B375" s="55"/>
      <c r="E375" s="57"/>
      <c r="F375" s="57"/>
      <c r="G375" s="53"/>
      <c r="H375" s="53"/>
      <c r="I375" s="57"/>
      <c r="J375" s="57"/>
      <c r="K375" s="53"/>
      <c r="L375" s="53"/>
      <c r="M375" s="53"/>
      <c r="N375" s="53"/>
    </row>
    <row r="376" spans="2:14" x14ac:dyDescent="0.2">
      <c r="B376" s="56"/>
      <c r="E376" s="57"/>
      <c r="F376" s="57"/>
      <c r="G376" s="53"/>
      <c r="H376" s="53"/>
      <c r="I376" s="57"/>
      <c r="J376" s="57"/>
      <c r="K376" s="53"/>
      <c r="L376" s="53"/>
      <c r="M376" s="53"/>
      <c r="N376" s="53"/>
    </row>
    <row r="377" spans="2:14" x14ac:dyDescent="0.2">
      <c r="B377" s="55"/>
      <c r="E377" s="58"/>
      <c r="F377" s="58"/>
      <c r="I377" s="58"/>
      <c r="J377" s="58"/>
    </row>
    <row r="378" spans="2:14" x14ac:dyDescent="0.2">
      <c r="B378" s="56"/>
      <c r="E378" s="57"/>
      <c r="F378" s="57"/>
      <c r="G378" s="53"/>
      <c r="H378" s="53"/>
      <c r="I378" s="57"/>
      <c r="J378" s="57"/>
      <c r="K378" s="53"/>
      <c r="L378" s="53"/>
      <c r="M378" s="53"/>
      <c r="N378" s="53"/>
    </row>
    <row r="379" spans="2:14" x14ac:dyDescent="0.2">
      <c r="B379" s="55"/>
      <c r="E379" s="58"/>
      <c r="F379" s="58"/>
      <c r="I379" s="58"/>
      <c r="J379" s="58"/>
    </row>
    <row r="380" spans="2:14" x14ac:dyDescent="0.2">
      <c r="B380" s="56"/>
      <c r="E380" s="57"/>
      <c r="F380" s="57"/>
      <c r="G380" s="53"/>
      <c r="H380" s="53"/>
      <c r="I380" s="57"/>
      <c r="J380" s="57"/>
      <c r="K380" s="53"/>
      <c r="L380" s="53"/>
      <c r="M380" s="53"/>
      <c r="N380" s="53"/>
    </row>
    <row r="381" spans="2:14" x14ac:dyDescent="0.2">
      <c r="B381" s="55"/>
      <c r="E381" s="58"/>
      <c r="F381" s="58"/>
      <c r="I381" s="58"/>
      <c r="J381" s="58"/>
    </row>
    <row r="382" spans="2:14" x14ac:dyDescent="0.2">
      <c r="B382" s="56"/>
      <c r="E382" s="57"/>
      <c r="F382" s="57"/>
      <c r="G382" s="53"/>
      <c r="H382" s="53"/>
      <c r="I382" s="57"/>
      <c r="J382" s="57"/>
      <c r="K382" s="53"/>
      <c r="L382" s="53"/>
    </row>
    <row r="383" spans="2:14" x14ac:dyDescent="0.2">
      <c r="B383" s="55"/>
      <c r="E383" s="58"/>
      <c r="F383" s="58"/>
      <c r="I383" s="58"/>
      <c r="J383" s="58"/>
    </row>
    <row r="384" spans="2:14" x14ac:dyDescent="0.2">
      <c r="B384" s="56"/>
      <c r="E384" s="57"/>
      <c r="F384" s="57"/>
      <c r="G384" s="53"/>
      <c r="H384" s="53"/>
      <c r="I384" s="57"/>
      <c r="J384" s="57"/>
      <c r="K384" s="53"/>
      <c r="L384" s="53"/>
      <c r="M384" s="53"/>
      <c r="N384" s="53"/>
    </row>
    <row r="385" spans="2:14" x14ac:dyDescent="0.2">
      <c r="B385" s="55"/>
      <c r="E385" s="57"/>
      <c r="F385" s="57"/>
      <c r="G385" s="53"/>
      <c r="H385" s="53"/>
      <c r="I385" s="57"/>
      <c r="J385" s="57"/>
      <c r="K385" s="53"/>
      <c r="L385" s="53"/>
      <c r="M385" s="53"/>
      <c r="N385" s="53"/>
    </row>
    <row r="386" spans="2:14" x14ac:dyDescent="0.2">
      <c r="B386" s="56"/>
      <c r="E386" s="57"/>
      <c r="F386" s="57"/>
      <c r="G386" s="53"/>
      <c r="H386" s="53"/>
      <c r="I386" s="57"/>
      <c r="J386" s="57"/>
      <c r="K386" s="53"/>
      <c r="L386" s="53"/>
    </row>
    <row r="387" spans="2:14" x14ac:dyDescent="0.2">
      <c r="B387" s="55"/>
      <c r="E387" s="57"/>
      <c r="F387" s="57"/>
      <c r="G387" s="53"/>
      <c r="H387" s="53"/>
      <c r="I387" s="57"/>
      <c r="J387" s="57"/>
      <c r="K387" s="53"/>
      <c r="L387" s="53"/>
      <c r="M387" s="53"/>
      <c r="N387" s="53"/>
    </row>
    <row r="388" spans="2:14" x14ac:dyDescent="0.2">
      <c r="B388" s="55"/>
      <c r="E388" s="58"/>
      <c r="F388" s="58"/>
      <c r="I388" s="58"/>
      <c r="J388" s="58"/>
    </row>
    <row r="389" spans="2:14" x14ac:dyDescent="0.2">
      <c r="B389" s="55"/>
      <c r="E389" s="57"/>
      <c r="F389" s="57"/>
      <c r="G389" s="53"/>
      <c r="H389" s="53"/>
      <c r="I389" s="57"/>
      <c r="J389" s="57"/>
      <c r="K389" s="53"/>
      <c r="L389" s="53"/>
      <c r="M389" s="53"/>
      <c r="N389" s="53"/>
    </row>
    <row r="390" spans="2:14" x14ac:dyDescent="0.2">
      <c r="B390" s="56"/>
      <c r="E390" s="57"/>
      <c r="F390" s="57"/>
      <c r="G390" s="53"/>
      <c r="H390" s="53"/>
      <c r="I390" s="57"/>
      <c r="J390" s="57"/>
      <c r="K390" s="53"/>
      <c r="L390" s="53"/>
    </row>
    <row r="391" spans="2:14" x14ac:dyDescent="0.2">
      <c r="B391" s="56"/>
      <c r="E391" s="57"/>
      <c r="F391" s="57"/>
      <c r="G391" s="53"/>
      <c r="H391" s="53"/>
      <c r="I391" s="57"/>
      <c r="J391" s="57"/>
      <c r="K391" s="53"/>
      <c r="L391" s="53"/>
      <c r="M391" s="53"/>
      <c r="N391" s="53"/>
    </row>
    <row r="392" spans="2:14" x14ac:dyDescent="0.2">
      <c r="B392" s="55"/>
      <c r="E392" s="58"/>
      <c r="F392" s="58"/>
      <c r="I392" s="58"/>
      <c r="J392" s="58"/>
    </row>
    <row r="393" spans="2:14" x14ac:dyDescent="0.2">
      <c r="B393" s="56"/>
      <c r="E393" s="57"/>
      <c r="F393" s="57"/>
      <c r="G393" s="53"/>
      <c r="H393" s="53"/>
      <c r="I393" s="57"/>
      <c r="J393" s="57"/>
      <c r="K393" s="53"/>
      <c r="L393" s="53"/>
      <c r="M393" s="53"/>
      <c r="N393" s="53"/>
    </row>
    <row r="394" spans="2:14" x14ac:dyDescent="0.2">
      <c r="B394" s="55"/>
      <c r="E394" s="58"/>
      <c r="F394" s="58"/>
      <c r="I394" s="58"/>
      <c r="J394" s="58"/>
    </row>
    <row r="395" spans="2:14" x14ac:dyDescent="0.2">
      <c r="B395" s="56"/>
      <c r="E395" s="57"/>
      <c r="F395" s="57"/>
      <c r="G395" s="53"/>
      <c r="H395" s="53"/>
      <c r="I395" s="57"/>
      <c r="J395" s="57"/>
      <c r="K395" s="53"/>
      <c r="L395" s="53"/>
      <c r="M395" s="53"/>
      <c r="N395" s="53"/>
    </row>
    <row r="396" spans="2:14" x14ac:dyDescent="0.2">
      <c r="B396" s="55"/>
      <c r="E396" s="58"/>
      <c r="F396" s="58"/>
      <c r="I396" s="58"/>
      <c r="J396" s="58"/>
    </row>
    <row r="397" spans="2:14" x14ac:dyDescent="0.2">
      <c r="B397" s="55"/>
      <c r="E397" s="57"/>
      <c r="F397" s="57"/>
      <c r="G397" s="53"/>
      <c r="H397" s="53"/>
      <c r="I397" s="57"/>
      <c r="J397" s="57"/>
      <c r="K397" s="53"/>
      <c r="L397" s="53"/>
      <c r="M397" s="53"/>
      <c r="N397" s="53"/>
    </row>
    <row r="398" spans="2:14" x14ac:dyDescent="0.2">
      <c r="B398" s="55"/>
      <c r="E398" s="58"/>
      <c r="F398" s="58"/>
      <c r="I398" s="58"/>
      <c r="J398" s="58"/>
    </row>
    <row r="399" spans="2:14" x14ac:dyDescent="0.2">
      <c r="B399" s="56"/>
      <c r="E399" s="57"/>
      <c r="F399" s="57"/>
      <c r="G399" s="53"/>
      <c r="H399" s="53"/>
      <c r="I399" s="57"/>
      <c r="J399" s="57"/>
      <c r="K399" s="53"/>
      <c r="L399" s="53"/>
      <c r="M399" s="53"/>
      <c r="N399" s="53"/>
    </row>
    <row r="400" spans="2:14" x14ac:dyDescent="0.2">
      <c r="B400" s="56"/>
      <c r="E400" s="57"/>
      <c r="F400" s="57"/>
      <c r="G400" s="53"/>
      <c r="H400" s="53"/>
      <c r="I400" s="57"/>
      <c r="J400" s="57"/>
      <c r="K400" s="53"/>
      <c r="L400" s="53"/>
    </row>
    <row r="401" spans="2:14" x14ac:dyDescent="0.2">
      <c r="B401" s="55"/>
      <c r="E401" s="58"/>
      <c r="F401" s="58"/>
      <c r="I401" s="58"/>
      <c r="J401" s="58"/>
    </row>
    <row r="402" spans="2:14" x14ac:dyDescent="0.2">
      <c r="B402" s="56"/>
      <c r="E402" s="57"/>
      <c r="F402" s="57"/>
      <c r="G402" s="53"/>
      <c r="H402" s="53"/>
      <c r="I402" s="57"/>
      <c r="J402" s="57"/>
      <c r="K402" s="53"/>
      <c r="L402" s="53"/>
    </row>
    <row r="403" spans="2:14" x14ac:dyDescent="0.2">
      <c r="B403" s="55"/>
    </row>
    <row r="404" spans="2:14" x14ac:dyDescent="0.2">
      <c r="B404" s="56"/>
      <c r="E404" s="57"/>
      <c r="F404" s="57"/>
      <c r="G404" s="53"/>
      <c r="H404" s="53"/>
      <c r="I404" s="57"/>
      <c r="J404" s="57"/>
      <c r="K404" s="53"/>
      <c r="L404" s="53"/>
      <c r="M404" s="53"/>
      <c r="N404" s="53"/>
    </row>
    <row r="405" spans="2:14" x14ac:dyDescent="0.2">
      <c r="B405" s="55"/>
      <c r="E405" s="57"/>
      <c r="F405" s="57"/>
      <c r="G405" s="53"/>
      <c r="H405" s="53"/>
      <c r="I405" s="57"/>
      <c r="J405" s="57"/>
      <c r="K405" s="53"/>
      <c r="L405" s="53"/>
      <c r="M405" s="53"/>
      <c r="N405" s="53"/>
    </row>
    <row r="406" spans="2:14" x14ac:dyDescent="0.2">
      <c r="B406" s="56"/>
      <c r="E406" s="57"/>
      <c r="F406" s="57"/>
      <c r="G406" s="53"/>
      <c r="H406" s="53"/>
      <c r="I406" s="57"/>
      <c r="J406" s="57"/>
      <c r="K406" s="53"/>
      <c r="L406" s="53"/>
      <c r="M406" s="53"/>
      <c r="N406" s="53"/>
    </row>
    <row r="407" spans="2:14" x14ac:dyDescent="0.2">
      <c r="B407" s="55"/>
      <c r="E407" s="57"/>
      <c r="F407" s="57"/>
      <c r="G407" s="53"/>
      <c r="H407" s="53"/>
      <c r="I407" s="57"/>
      <c r="J407" s="57"/>
      <c r="K407" s="53"/>
      <c r="L407" s="53"/>
      <c r="M407" s="53"/>
      <c r="N407" s="53"/>
    </row>
    <row r="408" spans="2:14" x14ac:dyDescent="0.2">
      <c r="B408" s="56"/>
      <c r="E408" s="57"/>
      <c r="F408" s="57"/>
      <c r="G408" s="53"/>
      <c r="H408" s="53"/>
      <c r="I408" s="57"/>
      <c r="J408" s="57"/>
      <c r="K408" s="53"/>
      <c r="L408" s="53"/>
    </row>
    <row r="409" spans="2:14" x14ac:dyDescent="0.2">
      <c r="B409" s="55"/>
    </row>
    <row r="410" spans="2:14" x14ac:dyDescent="0.2">
      <c r="B410" s="56"/>
      <c r="E410" s="57"/>
      <c r="F410" s="57"/>
      <c r="G410" s="53"/>
      <c r="H410" s="53"/>
      <c r="I410" s="57"/>
      <c r="J410" s="57"/>
      <c r="K410" s="53"/>
      <c r="L410" s="53"/>
      <c r="M410" s="53"/>
      <c r="N410" s="53"/>
    </row>
    <row r="411" spans="2:14" x14ac:dyDescent="0.2">
      <c r="B411" s="55"/>
      <c r="E411" s="57"/>
      <c r="F411" s="57"/>
      <c r="G411" s="53"/>
      <c r="H411" s="53"/>
      <c r="I411" s="57"/>
      <c r="J411" s="57"/>
      <c r="K411" s="53"/>
      <c r="L411" s="53"/>
      <c r="M411" s="53"/>
      <c r="N411" s="53"/>
    </row>
    <row r="412" spans="2:14" x14ac:dyDescent="0.2">
      <c r="B412" s="56"/>
      <c r="E412" s="57"/>
      <c r="F412" s="57"/>
      <c r="G412" s="53"/>
      <c r="H412" s="53"/>
      <c r="I412" s="57"/>
      <c r="J412" s="57"/>
      <c r="K412" s="53"/>
      <c r="L412" s="53"/>
      <c r="M412" s="53"/>
      <c r="N412" s="53"/>
    </row>
    <row r="413" spans="2:14" x14ac:dyDescent="0.2">
      <c r="B413" s="55"/>
      <c r="E413" s="57"/>
      <c r="F413" s="57"/>
      <c r="G413" s="53"/>
      <c r="H413" s="53"/>
      <c r="I413" s="57"/>
      <c r="J413" s="57"/>
      <c r="K413" s="53"/>
      <c r="L413" s="53"/>
      <c r="M413" s="53"/>
      <c r="N413" s="53"/>
    </row>
    <row r="414" spans="2:14" x14ac:dyDescent="0.2">
      <c r="B414" s="56"/>
      <c r="E414" s="57"/>
      <c r="F414" s="57"/>
      <c r="G414" s="53"/>
      <c r="H414" s="53"/>
      <c r="I414" s="57"/>
      <c r="J414" s="57"/>
      <c r="K414" s="53"/>
      <c r="L414" s="53"/>
    </row>
    <row r="415" spans="2:14" x14ac:dyDescent="0.2">
      <c r="B415" s="55"/>
    </row>
    <row r="416" spans="2:14" x14ac:dyDescent="0.2">
      <c r="B416" s="55"/>
      <c r="E416" s="57"/>
      <c r="F416" s="57"/>
      <c r="G416" s="53"/>
      <c r="H416" s="53"/>
      <c r="I416" s="57"/>
      <c r="J416" s="57"/>
      <c r="K416" s="53"/>
      <c r="L416" s="53"/>
      <c r="M416" s="53"/>
      <c r="N416" s="53"/>
    </row>
    <row r="417" spans="2:14" x14ac:dyDescent="0.2">
      <c r="B417" s="55"/>
      <c r="E417" s="57"/>
      <c r="F417" s="57"/>
      <c r="G417" s="53"/>
      <c r="H417" s="53"/>
      <c r="I417" s="57"/>
      <c r="J417" s="57"/>
      <c r="K417" s="53"/>
      <c r="L417" s="53"/>
      <c r="M417" s="53"/>
      <c r="N417" s="53"/>
    </row>
    <row r="418" spans="2:14" x14ac:dyDescent="0.2">
      <c r="E418" s="57"/>
      <c r="F418" s="57"/>
      <c r="G418" s="53"/>
      <c r="H418" s="53"/>
      <c r="I418" s="57"/>
      <c r="J418" s="57"/>
      <c r="K418" s="53"/>
      <c r="L418" s="53"/>
      <c r="M418" s="53"/>
      <c r="N418" s="53"/>
    </row>
    <row r="419" spans="2:14" x14ac:dyDescent="0.2">
      <c r="B419" s="56"/>
      <c r="E419" s="57"/>
      <c r="F419" s="57"/>
      <c r="G419" s="53"/>
      <c r="H419" s="53"/>
      <c r="I419" s="57"/>
      <c r="J419" s="57"/>
      <c r="K419" s="53"/>
      <c r="L419" s="53"/>
      <c r="M419" s="53"/>
      <c r="N419" s="53"/>
    </row>
    <row r="420" spans="2:14" x14ac:dyDescent="0.2">
      <c r="B420" s="56"/>
      <c r="E420" s="57"/>
      <c r="F420" s="57"/>
      <c r="G420" s="53"/>
      <c r="H420" s="53"/>
      <c r="I420" s="57"/>
      <c r="J420" s="57"/>
      <c r="K420" s="53"/>
      <c r="L420" s="53"/>
      <c r="M420" s="53"/>
      <c r="N420" s="53"/>
    </row>
    <row r="421" spans="2:14" x14ac:dyDescent="0.2">
      <c r="B421" s="56"/>
      <c r="E421" s="57"/>
      <c r="F421" s="57"/>
      <c r="G421" s="53"/>
      <c r="H421" s="53"/>
      <c r="I421" s="57"/>
      <c r="J421" s="57"/>
      <c r="K421" s="53"/>
      <c r="L421" s="53"/>
      <c r="M421" s="53"/>
      <c r="N421" s="53"/>
    </row>
    <row r="422" spans="2:14" x14ac:dyDescent="0.2">
      <c r="B422" s="56"/>
      <c r="E422" s="57"/>
      <c r="F422" s="57"/>
      <c r="G422" s="53"/>
      <c r="H422" s="53"/>
      <c r="I422" s="57"/>
      <c r="J422" s="57"/>
      <c r="K422" s="53"/>
      <c r="L422" s="53"/>
    </row>
    <row r="423" spans="2:14" x14ac:dyDescent="0.2">
      <c r="B423" s="55"/>
      <c r="E423" s="58"/>
      <c r="F423" s="58"/>
      <c r="I423" s="58"/>
      <c r="J423" s="58"/>
    </row>
    <row r="424" spans="2:14" x14ac:dyDescent="0.2">
      <c r="E424" s="58"/>
      <c r="F424" s="58"/>
      <c r="I424" s="58"/>
      <c r="J424" s="58"/>
    </row>
    <row r="425" spans="2:14" x14ac:dyDescent="0.2">
      <c r="B425" s="56"/>
      <c r="E425" s="57"/>
      <c r="F425" s="57"/>
      <c r="G425" s="53"/>
      <c r="H425" s="53"/>
      <c r="I425" s="57"/>
      <c r="J425" s="57"/>
      <c r="K425" s="53"/>
      <c r="L425" s="53"/>
    </row>
    <row r="426" spans="2:14" x14ac:dyDescent="0.2">
      <c r="B426" s="56"/>
      <c r="E426" s="57"/>
      <c r="F426" s="57"/>
      <c r="G426" s="53"/>
      <c r="H426" s="53"/>
      <c r="I426" s="57"/>
      <c r="J426" s="57"/>
      <c r="K426" s="53"/>
      <c r="L426" s="53"/>
    </row>
    <row r="427" spans="2:14" x14ac:dyDescent="0.2">
      <c r="B427" s="56"/>
      <c r="E427" s="57"/>
      <c r="F427" s="57"/>
      <c r="G427" s="53"/>
      <c r="H427" s="53"/>
      <c r="I427" s="57"/>
      <c r="J427" s="57"/>
      <c r="K427" s="53"/>
      <c r="L427" s="53"/>
    </row>
    <row r="428" spans="2:14" x14ac:dyDescent="0.2">
      <c r="B428" s="56"/>
      <c r="E428" s="57"/>
      <c r="F428" s="57"/>
      <c r="G428" s="53"/>
      <c r="H428" s="53"/>
      <c r="I428" s="57"/>
      <c r="J428" s="57"/>
      <c r="K428" s="53"/>
      <c r="L428" s="53"/>
      <c r="M428" s="53"/>
      <c r="N428" s="53"/>
    </row>
    <row r="429" spans="2:14" x14ac:dyDescent="0.2">
      <c r="B429" s="55"/>
      <c r="E429" s="58"/>
      <c r="F429" s="58"/>
      <c r="I429" s="58"/>
      <c r="J429" s="58"/>
    </row>
    <row r="430" spans="2:14" x14ac:dyDescent="0.2">
      <c r="E430" s="58"/>
      <c r="F430" s="58"/>
      <c r="I430" s="58"/>
      <c r="J430" s="58"/>
    </row>
    <row r="431" spans="2:14" x14ac:dyDescent="0.2">
      <c r="B431" s="56"/>
      <c r="E431" s="57"/>
      <c r="F431" s="57"/>
      <c r="G431" s="53"/>
      <c r="H431" s="53"/>
      <c r="I431" s="57"/>
      <c r="J431" s="57"/>
      <c r="K431" s="53"/>
      <c r="L431" s="53"/>
    </row>
    <row r="432" spans="2:14" x14ac:dyDescent="0.2">
      <c r="B432" s="56"/>
      <c r="E432" s="57"/>
      <c r="F432" s="57"/>
      <c r="G432" s="53"/>
      <c r="H432" s="53"/>
      <c r="I432" s="57"/>
      <c r="J432" s="57"/>
      <c r="K432" s="53"/>
      <c r="L432" s="53"/>
      <c r="M432" s="53"/>
      <c r="N432" s="53"/>
    </row>
    <row r="433" spans="2:14" x14ac:dyDescent="0.2">
      <c r="B433" s="56"/>
      <c r="E433" s="57"/>
      <c r="F433" s="57"/>
      <c r="G433" s="53"/>
      <c r="H433" s="53"/>
      <c r="I433" s="57"/>
      <c r="J433" s="57"/>
      <c r="K433" s="53"/>
      <c r="L433" s="53"/>
    </row>
    <row r="434" spans="2:14" x14ac:dyDescent="0.2">
      <c r="B434" s="56"/>
      <c r="E434" s="57"/>
      <c r="F434" s="57"/>
      <c r="G434" s="53"/>
      <c r="H434" s="53"/>
      <c r="I434" s="57"/>
      <c r="J434" s="57"/>
      <c r="K434" s="53"/>
      <c r="L434" s="53"/>
    </row>
    <row r="435" spans="2:14" x14ac:dyDescent="0.2">
      <c r="B435" s="56"/>
      <c r="E435" s="57"/>
      <c r="F435" s="57"/>
      <c r="G435" s="53"/>
      <c r="H435" s="53"/>
      <c r="I435" s="57"/>
      <c r="J435" s="57"/>
      <c r="K435" s="53"/>
      <c r="L435" s="53"/>
    </row>
    <row r="436" spans="2:14" x14ac:dyDescent="0.2">
      <c r="B436" s="56"/>
      <c r="E436" s="57"/>
      <c r="F436" s="57"/>
      <c r="G436" s="53"/>
      <c r="H436" s="53"/>
      <c r="I436" s="57"/>
      <c r="J436" s="57"/>
      <c r="K436" s="53"/>
      <c r="L436" s="53"/>
    </row>
    <row r="437" spans="2:14" x14ac:dyDescent="0.2">
      <c r="B437" s="55"/>
      <c r="E437" s="58"/>
      <c r="F437" s="58"/>
      <c r="I437" s="58"/>
      <c r="J437" s="58"/>
    </row>
    <row r="438" spans="2:14" x14ac:dyDescent="0.2">
      <c r="B438" s="55"/>
      <c r="E438" s="58"/>
      <c r="F438" s="58"/>
      <c r="I438" s="58"/>
      <c r="J438" s="58"/>
    </row>
    <row r="439" spans="2:14" x14ac:dyDescent="0.2">
      <c r="B439" s="55"/>
      <c r="E439" s="57"/>
      <c r="F439" s="57"/>
      <c r="G439" s="53"/>
      <c r="H439" s="53"/>
      <c r="I439" s="57"/>
      <c r="J439" s="57"/>
      <c r="K439" s="53"/>
      <c r="L439" s="53"/>
      <c r="M439" s="53"/>
      <c r="N439" s="53"/>
    </row>
    <row r="440" spans="2:14" x14ac:dyDescent="0.2">
      <c r="B440" s="55"/>
      <c r="E440" s="57"/>
      <c r="F440" s="57"/>
      <c r="G440" s="53"/>
      <c r="H440" s="53"/>
      <c r="I440" s="57"/>
      <c r="J440" s="57"/>
      <c r="K440" s="53"/>
      <c r="L440" s="53"/>
      <c r="M440" s="53"/>
      <c r="N440" s="53"/>
    </row>
    <row r="441" spans="2:14" x14ac:dyDescent="0.2">
      <c r="B441" s="55"/>
      <c r="E441" s="58"/>
      <c r="F441" s="58"/>
      <c r="I441" s="58"/>
      <c r="J441" s="58"/>
    </row>
    <row r="442" spans="2:14" x14ac:dyDescent="0.2">
      <c r="B442" s="55"/>
      <c r="E442" s="58"/>
      <c r="F442" s="58"/>
      <c r="I442" s="58"/>
      <c r="J442" s="58"/>
    </row>
    <row r="443" spans="2:14" x14ac:dyDescent="0.2">
      <c r="B443" s="56"/>
      <c r="E443" s="57"/>
      <c r="F443" s="57"/>
      <c r="G443" s="53"/>
      <c r="H443" s="53"/>
      <c r="I443" s="57"/>
      <c r="J443" s="57"/>
      <c r="K443" s="53"/>
      <c r="L443" s="53"/>
    </row>
    <row r="444" spans="2:14" x14ac:dyDescent="0.2">
      <c r="B444" s="55"/>
      <c r="E444" s="58"/>
      <c r="F444" s="58"/>
      <c r="I444" s="58"/>
      <c r="J444" s="58"/>
    </row>
    <row r="445" spans="2:14" x14ac:dyDescent="0.2">
      <c r="B445" s="55"/>
      <c r="E445" s="58"/>
      <c r="F445" s="58"/>
      <c r="I445" s="58"/>
      <c r="J445" s="58"/>
    </row>
    <row r="446" spans="2:14" x14ac:dyDescent="0.2">
      <c r="B446" s="55"/>
      <c r="E446" s="58"/>
      <c r="F446" s="58"/>
      <c r="I446" s="58"/>
      <c r="J446" s="58"/>
    </row>
    <row r="447" spans="2:14" x14ac:dyDescent="0.2">
      <c r="B447" s="56"/>
      <c r="E447" s="57"/>
      <c r="F447" s="57"/>
      <c r="G447" s="53"/>
      <c r="H447" s="53"/>
      <c r="I447" s="57"/>
      <c r="J447" s="57"/>
      <c r="K447" s="53"/>
      <c r="L447" s="53"/>
      <c r="M447" s="53"/>
      <c r="N447" s="53"/>
    </row>
    <row r="448" spans="2:14" x14ac:dyDescent="0.2">
      <c r="B448" s="55"/>
      <c r="E448" s="58"/>
      <c r="F448" s="58"/>
      <c r="I448" s="58"/>
      <c r="J448" s="58"/>
    </row>
    <row r="449" spans="2:14" x14ac:dyDescent="0.2">
      <c r="B449" s="55"/>
      <c r="E449" s="58"/>
      <c r="F449" s="58"/>
      <c r="I449" s="58"/>
      <c r="J449" s="58"/>
    </row>
    <row r="450" spans="2:14" x14ac:dyDescent="0.2">
      <c r="B450" s="55"/>
      <c r="E450" s="57"/>
      <c r="F450" s="57"/>
      <c r="G450" s="53"/>
      <c r="H450" s="53"/>
      <c r="I450" s="57"/>
      <c r="J450" s="57"/>
      <c r="K450" s="53"/>
      <c r="L450" s="53"/>
      <c r="M450" s="53"/>
      <c r="N450" s="53"/>
    </row>
    <row r="451" spans="2:14" x14ac:dyDescent="0.2">
      <c r="B451" s="55"/>
      <c r="E451" s="58"/>
      <c r="F451" s="58"/>
      <c r="I451" s="58"/>
      <c r="J451" s="58"/>
    </row>
    <row r="452" spans="2:14" x14ac:dyDescent="0.2">
      <c r="B452" s="55"/>
      <c r="E452" s="58"/>
      <c r="F452" s="58"/>
      <c r="I452" s="58"/>
      <c r="J452" s="58"/>
    </row>
    <row r="453" spans="2:14" x14ac:dyDescent="0.2">
      <c r="B453" s="55"/>
      <c r="E453" s="57"/>
      <c r="F453" s="57"/>
      <c r="G453" s="53"/>
      <c r="H453" s="53"/>
      <c r="I453" s="57"/>
      <c r="J453" s="57"/>
      <c r="K453" s="53"/>
      <c r="L453" s="53"/>
      <c r="M453" s="53"/>
      <c r="N453" s="53"/>
    </row>
    <row r="454" spans="2:14" x14ac:dyDescent="0.2">
      <c r="B454" s="56"/>
      <c r="E454" s="57"/>
      <c r="F454" s="57"/>
      <c r="G454" s="53"/>
      <c r="H454" s="53"/>
      <c r="I454" s="57"/>
      <c r="J454" s="57"/>
      <c r="K454" s="53"/>
      <c r="L454" s="53"/>
      <c r="M454" s="53"/>
      <c r="N454" s="53"/>
    </row>
    <row r="455" spans="2:14" x14ac:dyDescent="0.2">
      <c r="B455" s="56"/>
      <c r="E455" s="57"/>
      <c r="F455" s="57"/>
      <c r="G455" s="53"/>
      <c r="H455" s="53"/>
      <c r="I455" s="57"/>
      <c r="J455" s="57"/>
      <c r="K455" s="53"/>
      <c r="L455" s="53"/>
    </row>
    <row r="456" spans="2:14" x14ac:dyDescent="0.2">
      <c r="B456" s="55"/>
    </row>
    <row r="457" spans="2:14" x14ac:dyDescent="0.2">
      <c r="B457" s="55"/>
      <c r="E457" s="57"/>
      <c r="F457" s="57"/>
      <c r="G457" s="53"/>
      <c r="H457" s="53"/>
      <c r="I457" s="57"/>
      <c r="J457" s="57"/>
      <c r="K457" s="53"/>
      <c r="L457" s="53"/>
      <c r="M457" s="53"/>
      <c r="N457" s="53"/>
    </row>
    <row r="458" spans="2:14" x14ac:dyDescent="0.2">
      <c r="B458" s="55"/>
      <c r="E458" s="57"/>
      <c r="F458" s="57"/>
      <c r="G458" s="53"/>
      <c r="H458" s="53"/>
      <c r="I458" s="57"/>
      <c r="J458" s="57"/>
      <c r="K458" s="53"/>
      <c r="L458" s="53"/>
      <c r="M458" s="53"/>
      <c r="N458" s="53"/>
    </row>
    <row r="459" spans="2:14" x14ac:dyDescent="0.2">
      <c r="B459" s="55"/>
      <c r="E459" s="57"/>
      <c r="F459" s="57"/>
      <c r="G459" s="53"/>
      <c r="H459" s="53"/>
      <c r="I459" s="57"/>
      <c r="J459" s="57"/>
      <c r="K459" s="53"/>
      <c r="L459" s="53"/>
      <c r="M459" s="53"/>
      <c r="N459" s="53"/>
    </row>
    <row r="460" spans="2:14" x14ac:dyDescent="0.2">
      <c r="B460" s="55"/>
      <c r="E460" s="57"/>
      <c r="F460" s="57"/>
      <c r="G460" s="53"/>
      <c r="H460" s="53"/>
      <c r="I460" s="57"/>
      <c r="J460" s="57"/>
      <c r="K460" s="53"/>
      <c r="L460" s="53"/>
      <c r="M460" s="53"/>
      <c r="N460" s="53"/>
    </row>
    <row r="461" spans="2:14" x14ac:dyDescent="0.2">
      <c r="B461" s="55"/>
      <c r="E461" s="57"/>
      <c r="F461" s="57"/>
      <c r="G461" s="53"/>
      <c r="H461" s="53"/>
      <c r="I461" s="57"/>
      <c r="J461" s="57"/>
      <c r="K461" s="53"/>
      <c r="L461" s="53"/>
      <c r="M461" s="53"/>
      <c r="N461" s="53"/>
    </row>
    <row r="462" spans="2:14" x14ac:dyDescent="0.2">
      <c r="B462" s="56"/>
      <c r="E462" s="57"/>
      <c r="F462" s="57"/>
      <c r="G462" s="53"/>
      <c r="H462" s="53"/>
      <c r="I462" s="57"/>
      <c r="J462" s="57"/>
      <c r="K462" s="53"/>
      <c r="L462" s="53"/>
      <c r="M462" s="53"/>
      <c r="N462" s="53"/>
    </row>
    <row r="463" spans="2:14" x14ac:dyDescent="0.2">
      <c r="B463" s="55"/>
      <c r="E463" s="58"/>
      <c r="F463" s="58"/>
      <c r="I463" s="58"/>
      <c r="J463" s="58"/>
    </row>
    <row r="464" spans="2:14" x14ac:dyDescent="0.2">
      <c r="B464" s="55"/>
      <c r="E464" s="57"/>
      <c r="F464" s="57"/>
      <c r="G464" s="53"/>
      <c r="H464" s="53"/>
      <c r="I464" s="57"/>
      <c r="J464" s="57"/>
      <c r="K464" s="53"/>
      <c r="L464" s="53"/>
      <c r="M464" s="53"/>
      <c r="N464" s="53"/>
    </row>
    <row r="465" spans="2:14" x14ac:dyDescent="0.2">
      <c r="B465" s="56"/>
      <c r="E465" s="57"/>
      <c r="F465" s="57"/>
      <c r="G465" s="53"/>
      <c r="H465" s="53"/>
      <c r="I465" s="57"/>
      <c r="J465" s="57"/>
      <c r="K465" s="53"/>
      <c r="L465" s="53"/>
    </row>
    <row r="466" spans="2:14" x14ac:dyDescent="0.2">
      <c r="B466" s="55"/>
      <c r="E466" s="58"/>
      <c r="F466" s="58"/>
      <c r="I466" s="58"/>
      <c r="J466" s="58"/>
    </row>
    <row r="467" spans="2:14" x14ac:dyDescent="0.2">
      <c r="B467" s="55"/>
      <c r="E467" s="58"/>
      <c r="F467" s="58"/>
      <c r="I467" s="58"/>
      <c r="J467" s="58"/>
    </row>
    <row r="468" spans="2:14" x14ac:dyDescent="0.2">
      <c r="B468" s="56"/>
      <c r="E468" s="57"/>
      <c r="F468" s="57"/>
      <c r="G468" s="53"/>
      <c r="H468" s="53"/>
      <c r="I468" s="57"/>
      <c r="J468" s="57"/>
      <c r="K468" s="53"/>
      <c r="L468" s="53"/>
      <c r="M468" s="53"/>
      <c r="N468" s="53"/>
    </row>
    <row r="469" spans="2:14" x14ac:dyDescent="0.2">
      <c r="B469" s="56"/>
      <c r="E469" s="57"/>
      <c r="F469" s="57"/>
      <c r="G469" s="53"/>
      <c r="H469" s="53"/>
      <c r="I469" s="57"/>
      <c r="J469" s="57"/>
      <c r="K469" s="53"/>
      <c r="L469" s="53"/>
    </row>
    <row r="470" spans="2:14" x14ac:dyDescent="0.2">
      <c r="B470" s="55"/>
      <c r="E470" s="58"/>
      <c r="F470" s="58"/>
      <c r="I470" s="58"/>
      <c r="J470" s="58"/>
    </row>
    <row r="471" spans="2:14" x14ac:dyDescent="0.2">
      <c r="E471" s="58"/>
      <c r="F471" s="58"/>
      <c r="I471" s="58"/>
      <c r="J471" s="58"/>
    </row>
    <row r="472" spans="2:14" x14ac:dyDescent="0.2">
      <c r="B472" s="56"/>
      <c r="E472" s="57"/>
      <c r="F472" s="57"/>
      <c r="G472" s="53"/>
      <c r="H472" s="53"/>
      <c r="I472" s="57"/>
      <c r="J472" s="57"/>
      <c r="K472" s="53"/>
      <c r="L472" s="53"/>
    </row>
    <row r="473" spans="2:14" x14ac:dyDescent="0.2">
      <c r="B473" s="56"/>
      <c r="E473" s="57"/>
      <c r="F473" s="57"/>
      <c r="G473" s="53"/>
      <c r="H473" s="53"/>
      <c r="I473" s="57"/>
      <c r="J473" s="57"/>
      <c r="K473" s="53"/>
      <c r="L473" s="53"/>
    </row>
    <row r="474" spans="2:14" x14ac:dyDescent="0.2">
      <c r="B474" s="56"/>
      <c r="E474" s="57"/>
      <c r="F474" s="57"/>
      <c r="G474" s="53"/>
      <c r="H474" s="53"/>
      <c r="I474" s="57"/>
      <c r="J474" s="57"/>
      <c r="K474" s="53"/>
      <c r="L474" s="53"/>
      <c r="M474" s="53"/>
      <c r="N474" s="53"/>
    </row>
    <row r="475" spans="2:14" x14ac:dyDescent="0.2">
      <c r="B475" s="56"/>
      <c r="E475" s="57"/>
      <c r="F475" s="57"/>
      <c r="G475" s="53"/>
      <c r="H475" s="53"/>
      <c r="I475" s="57"/>
      <c r="J475" s="57"/>
      <c r="K475" s="53"/>
      <c r="L475" s="53"/>
    </row>
    <row r="476" spans="2:14" x14ac:dyDescent="0.2">
      <c r="B476" s="56"/>
      <c r="E476" s="57"/>
      <c r="F476" s="57"/>
      <c r="G476" s="53"/>
      <c r="H476" s="53"/>
      <c r="I476" s="57"/>
      <c r="J476" s="57"/>
      <c r="K476" s="53"/>
      <c r="L476" s="53"/>
    </row>
    <row r="477" spans="2:14" x14ac:dyDescent="0.2">
      <c r="B477" s="56"/>
      <c r="E477" s="57"/>
      <c r="F477" s="57"/>
      <c r="G477" s="53"/>
      <c r="H477" s="53"/>
      <c r="I477" s="57"/>
      <c r="J477" s="57"/>
      <c r="K477" s="53"/>
      <c r="L477" s="53"/>
      <c r="M477" s="53"/>
      <c r="N477" s="53"/>
    </row>
    <row r="478" spans="2:14" x14ac:dyDescent="0.2">
      <c r="B478" s="55"/>
      <c r="E478" s="58"/>
      <c r="F478" s="58"/>
      <c r="I478" s="58"/>
      <c r="J478" s="58"/>
    </row>
    <row r="479" spans="2:14" x14ac:dyDescent="0.2">
      <c r="B479" s="56"/>
      <c r="E479" s="57"/>
      <c r="F479" s="57"/>
      <c r="G479" s="53"/>
      <c r="H479" s="53"/>
      <c r="I479" s="57"/>
      <c r="J479" s="57"/>
      <c r="K479" s="53"/>
      <c r="L479" s="53"/>
    </row>
    <row r="480" spans="2:14" x14ac:dyDescent="0.2">
      <c r="B480" s="55"/>
      <c r="E480" s="58"/>
      <c r="F480" s="58"/>
      <c r="I480" s="58"/>
      <c r="J480" s="58"/>
    </row>
    <row r="481" spans="2:14" x14ac:dyDescent="0.2">
      <c r="B481" s="55"/>
      <c r="E481" s="57"/>
      <c r="F481" s="57"/>
      <c r="G481" s="53"/>
      <c r="H481" s="53"/>
      <c r="I481" s="57"/>
      <c r="J481" s="57"/>
      <c r="K481" s="53"/>
      <c r="L481" s="53"/>
      <c r="M481" s="53"/>
      <c r="N481" s="53"/>
    </row>
    <row r="482" spans="2:14" x14ac:dyDescent="0.2">
      <c r="B482" s="55"/>
      <c r="E482" s="57"/>
      <c r="F482" s="57"/>
      <c r="G482" s="53"/>
      <c r="H482" s="53"/>
      <c r="I482" s="57"/>
      <c r="J482" s="57"/>
      <c r="K482" s="53"/>
      <c r="L482" s="53"/>
      <c r="M482" s="53"/>
      <c r="N482" s="53"/>
    </row>
    <row r="483" spans="2:14" x14ac:dyDescent="0.2">
      <c r="B483" s="56"/>
      <c r="E483" s="57"/>
      <c r="F483" s="57"/>
      <c r="G483" s="53"/>
      <c r="H483" s="53"/>
      <c r="I483" s="57"/>
      <c r="J483" s="57"/>
      <c r="K483" s="53"/>
      <c r="L483" s="53"/>
    </row>
    <row r="484" spans="2:14" x14ac:dyDescent="0.2">
      <c r="B484" s="55"/>
      <c r="E484" s="58"/>
      <c r="F484" s="58"/>
      <c r="I484" s="58"/>
      <c r="J484" s="58"/>
    </row>
    <row r="485" spans="2:14" x14ac:dyDescent="0.2">
      <c r="B485" s="55"/>
      <c r="E485" s="58"/>
      <c r="F485" s="58"/>
      <c r="I485" s="58"/>
      <c r="J485" s="58"/>
    </row>
    <row r="486" spans="2:14" x14ac:dyDescent="0.2">
      <c r="B486" s="55"/>
      <c r="E486" s="58"/>
      <c r="F486" s="58"/>
      <c r="I486" s="58"/>
      <c r="J486" s="58"/>
    </row>
    <row r="487" spans="2:14" x14ac:dyDescent="0.2">
      <c r="B487" s="55"/>
      <c r="E487" s="58"/>
      <c r="F487" s="58"/>
      <c r="I487" s="58"/>
      <c r="J487" s="58"/>
    </row>
    <row r="488" spans="2:14" x14ac:dyDescent="0.2">
      <c r="B488" s="55"/>
      <c r="E488" s="57"/>
      <c r="F488" s="57"/>
      <c r="G488" s="53"/>
      <c r="H488" s="53"/>
      <c r="I488" s="57"/>
      <c r="J488" s="57"/>
      <c r="K488" s="53"/>
      <c r="L488" s="53"/>
      <c r="M488" s="53"/>
      <c r="N488" s="53"/>
    </row>
    <row r="489" spans="2:14" x14ac:dyDescent="0.2">
      <c r="B489" s="56"/>
      <c r="E489" s="57"/>
      <c r="F489" s="57"/>
      <c r="G489" s="53"/>
      <c r="H489" s="53"/>
      <c r="I489" s="57"/>
      <c r="J489" s="57"/>
      <c r="K489" s="53"/>
      <c r="L489" s="53"/>
    </row>
    <row r="490" spans="2:14" x14ac:dyDescent="0.2">
      <c r="B490" s="55"/>
      <c r="E490" s="58"/>
      <c r="F490" s="58"/>
      <c r="I490" s="58"/>
      <c r="J490" s="58"/>
    </row>
    <row r="491" spans="2:14" x14ac:dyDescent="0.2">
      <c r="B491" s="55"/>
      <c r="E491" s="57"/>
      <c r="F491" s="57"/>
      <c r="G491" s="53"/>
      <c r="H491" s="53"/>
      <c r="I491" s="57"/>
      <c r="J491" s="57"/>
      <c r="K491" s="53"/>
      <c r="L491" s="53"/>
      <c r="M491" s="53"/>
      <c r="N491" s="53"/>
    </row>
    <row r="492" spans="2:14" x14ac:dyDescent="0.2">
      <c r="B492" s="56"/>
      <c r="E492" s="57"/>
      <c r="F492" s="57"/>
      <c r="G492" s="53"/>
      <c r="H492" s="53"/>
      <c r="I492" s="57"/>
      <c r="J492" s="57"/>
      <c r="K492" s="53"/>
      <c r="L492" s="53"/>
    </row>
    <row r="493" spans="2:14" x14ac:dyDescent="0.2">
      <c r="B493" s="55"/>
      <c r="E493" s="58"/>
      <c r="F493" s="58"/>
      <c r="I493" s="58"/>
      <c r="J493" s="58"/>
    </row>
    <row r="494" spans="2:14" x14ac:dyDescent="0.2">
      <c r="B494" s="55"/>
      <c r="E494" s="57"/>
      <c r="F494" s="57"/>
      <c r="G494" s="53"/>
      <c r="H494" s="53"/>
      <c r="I494" s="57"/>
      <c r="J494" s="57"/>
      <c r="K494" s="53"/>
      <c r="L494" s="53"/>
      <c r="M494" s="53"/>
      <c r="N494" s="53"/>
    </row>
    <row r="495" spans="2:14" x14ac:dyDescent="0.2">
      <c r="B495" s="55"/>
      <c r="E495" s="58"/>
      <c r="F495" s="58"/>
      <c r="I495" s="58"/>
      <c r="J495" s="58"/>
    </row>
    <row r="496" spans="2:14" x14ac:dyDescent="0.2">
      <c r="B496" s="56"/>
      <c r="E496" s="57"/>
      <c r="F496" s="57"/>
      <c r="G496" s="53"/>
      <c r="H496" s="53"/>
      <c r="I496" s="57"/>
      <c r="J496" s="57"/>
      <c r="K496" s="53"/>
      <c r="L496" s="53"/>
    </row>
    <row r="497" spans="2:14" x14ac:dyDescent="0.2">
      <c r="B497" s="56"/>
      <c r="E497" s="57"/>
      <c r="F497" s="57"/>
      <c r="G497" s="53"/>
      <c r="H497" s="53"/>
      <c r="I497" s="57"/>
      <c r="J497" s="57"/>
      <c r="K497" s="53"/>
      <c r="L497" s="53"/>
    </row>
    <row r="498" spans="2:14" x14ac:dyDescent="0.2">
      <c r="B498" s="55"/>
      <c r="E498" s="57"/>
      <c r="F498" s="57"/>
      <c r="G498" s="53"/>
      <c r="H498" s="53"/>
      <c r="I498" s="57"/>
      <c r="J498" s="57"/>
      <c r="K498" s="53"/>
      <c r="L498" s="53"/>
      <c r="M498" s="53"/>
      <c r="N498" s="53"/>
    </row>
    <row r="499" spans="2:14" x14ac:dyDescent="0.2">
      <c r="B499" s="55"/>
      <c r="E499" s="58"/>
      <c r="F499" s="58"/>
      <c r="I499" s="58"/>
      <c r="J499" s="58"/>
    </row>
    <row r="500" spans="2:14" x14ac:dyDescent="0.2">
      <c r="B500" s="55"/>
      <c r="E500" s="58"/>
      <c r="F500" s="58"/>
      <c r="I500" s="58"/>
      <c r="J500" s="58"/>
    </row>
    <row r="501" spans="2:14" x14ac:dyDescent="0.2">
      <c r="B501" s="55"/>
      <c r="E501" s="57"/>
      <c r="F501" s="57"/>
      <c r="G501" s="53"/>
      <c r="H501" s="53"/>
      <c r="I501" s="57"/>
      <c r="J501" s="57"/>
      <c r="K501" s="53"/>
      <c r="L501" s="53"/>
      <c r="M501" s="53"/>
      <c r="N501" s="53"/>
    </row>
    <row r="502" spans="2:14" x14ac:dyDescent="0.2">
      <c r="B502" s="55"/>
      <c r="E502" s="58"/>
      <c r="F502" s="58"/>
      <c r="I502" s="58"/>
      <c r="J502" s="58"/>
    </row>
    <row r="503" spans="2:14" x14ac:dyDescent="0.2">
      <c r="B503" s="56"/>
      <c r="E503" s="57"/>
      <c r="F503" s="57"/>
      <c r="G503" s="53"/>
      <c r="H503" s="53"/>
      <c r="I503" s="57"/>
      <c r="J503" s="57"/>
      <c r="K503" s="53"/>
      <c r="L503" s="53"/>
      <c r="M503" s="53"/>
      <c r="N503" s="53"/>
    </row>
    <row r="504" spans="2:14" x14ac:dyDescent="0.2">
      <c r="B504" s="55"/>
      <c r="E504" s="58"/>
      <c r="F504" s="58"/>
      <c r="I504" s="58"/>
      <c r="J504" s="58"/>
    </row>
    <row r="505" spans="2:14" x14ac:dyDescent="0.2">
      <c r="B505" s="55"/>
      <c r="E505" s="58"/>
      <c r="F505" s="58"/>
      <c r="I505" s="58"/>
      <c r="J505" s="58"/>
    </row>
    <row r="506" spans="2:14" x14ac:dyDescent="0.2">
      <c r="B506" s="56"/>
      <c r="E506" s="57"/>
      <c r="F506" s="57"/>
      <c r="G506" s="53"/>
      <c r="H506" s="53"/>
      <c r="I506" s="57"/>
      <c r="J506" s="57"/>
      <c r="K506" s="53"/>
      <c r="L506" s="53"/>
    </row>
    <row r="507" spans="2:14" x14ac:dyDescent="0.2">
      <c r="B507" s="55"/>
      <c r="E507" s="57"/>
      <c r="F507" s="57"/>
      <c r="G507" s="53"/>
      <c r="H507" s="53"/>
      <c r="I507" s="57"/>
      <c r="J507" s="57"/>
      <c r="K507" s="53"/>
      <c r="L507" s="53"/>
      <c r="M507" s="53"/>
      <c r="N507" s="53"/>
    </row>
    <row r="508" spans="2:14" x14ac:dyDescent="0.2">
      <c r="B508" s="55"/>
      <c r="E508" s="57"/>
      <c r="F508" s="57"/>
      <c r="G508" s="53"/>
      <c r="H508" s="53"/>
      <c r="I508" s="57"/>
      <c r="J508" s="57"/>
      <c r="K508" s="53"/>
      <c r="L508" s="53"/>
      <c r="M508" s="53"/>
      <c r="N508" s="53"/>
    </row>
    <row r="509" spans="2:14" x14ac:dyDescent="0.2">
      <c r="B509" s="56"/>
      <c r="E509" s="57"/>
      <c r="F509" s="57"/>
      <c r="G509" s="53"/>
      <c r="H509" s="53"/>
      <c r="I509" s="57"/>
      <c r="J509" s="57"/>
      <c r="K509" s="53"/>
      <c r="L509" s="53"/>
    </row>
    <row r="510" spans="2:14" x14ac:dyDescent="0.2">
      <c r="B510" s="55"/>
      <c r="E510" s="58"/>
      <c r="F510" s="58"/>
      <c r="I510" s="58"/>
      <c r="J510" s="58"/>
    </row>
    <row r="511" spans="2:14" x14ac:dyDescent="0.2">
      <c r="B511" s="55"/>
      <c r="E511" s="58"/>
      <c r="F511" s="58"/>
      <c r="I511" s="58"/>
      <c r="J511" s="58"/>
    </row>
    <row r="512" spans="2:14" x14ac:dyDescent="0.2">
      <c r="B512" s="55"/>
      <c r="E512" s="58"/>
      <c r="F512" s="58"/>
      <c r="I512" s="58"/>
      <c r="J512" s="58"/>
    </row>
    <row r="513" spans="2:14" x14ac:dyDescent="0.2">
      <c r="B513" s="56"/>
      <c r="E513" s="57"/>
      <c r="F513" s="57"/>
      <c r="G513" s="53"/>
      <c r="H513" s="53"/>
      <c r="I513" s="57"/>
      <c r="J513" s="57"/>
      <c r="K513" s="53"/>
      <c r="L513" s="53"/>
      <c r="M513" s="53"/>
      <c r="N513" s="53"/>
    </row>
    <row r="514" spans="2:14" x14ac:dyDescent="0.2">
      <c r="B514" s="55"/>
      <c r="E514" s="58"/>
      <c r="F514" s="58"/>
      <c r="I514" s="58"/>
      <c r="J514" s="58"/>
    </row>
    <row r="515" spans="2:14" x14ac:dyDescent="0.2">
      <c r="B515" s="55"/>
      <c r="E515" s="57"/>
      <c r="F515" s="57"/>
      <c r="G515" s="53"/>
      <c r="H515" s="53"/>
      <c r="I515" s="57"/>
      <c r="J515" s="57"/>
      <c r="K515" s="53"/>
      <c r="L515" s="53"/>
      <c r="M515" s="53"/>
      <c r="N515" s="53"/>
    </row>
    <row r="516" spans="2:14" x14ac:dyDescent="0.2">
      <c r="B516" s="56"/>
      <c r="E516" s="57"/>
      <c r="F516" s="57"/>
      <c r="G516" s="53"/>
      <c r="H516" s="53"/>
      <c r="I516" s="57"/>
      <c r="J516" s="57"/>
      <c r="K516" s="53"/>
      <c r="L516" s="53"/>
    </row>
    <row r="517" spans="2:14" x14ac:dyDescent="0.2">
      <c r="B517" s="55"/>
      <c r="E517" s="57"/>
      <c r="F517" s="57"/>
      <c r="G517" s="53"/>
      <c r="H517" s="53"/>
      <c r="I517" s="57"/>
      <c r="J517" s="57"/>
      <c r="K517" s="53"/>
      <c r="L517" s="53"/>
      <c r="M517" s="53"/>
      <c r="N517" s="53"/>
    </row>
    <row r="518" spans="2:14" x14ac:dyDescent="0.2">
      <c r="B518" s="56"/>
      <c r="E518" s="57"/>
      <c r="F518" s="57"/>
      <c r="G518" s="53"/>
      <c r="H518" s="53"/>
      <c r="I518" s="57"/>
      <c r="J518" s="57"/>
      <c r="K518" s="53"/>
      <c r="L518" s="53"/>
    </row>
    <row r="519" spans="2:14" x14ac:dyDescent="0.2">
      <c r="B519" s="55"/>
      <c r="E519" s="58"/>
      <c r="F519" s="58"/>
      <c r="I519" s="58"/>
      <c r="J519" s="58"/>
    </row>
    <row r="520" spans="2:14" x14ac:dyDescent="0.2">
      <c r="B520" s="55"/>
      <c r="E520" s="58"/>
      <c r="F520" s="58"/>
      <c r="I520" s="58"/>
      <c r="J520" s="58"/>
    </row>
    <row r="521" spans="2:14" x14ac:dyDescent="0.2">
      <c r="B521" s="55"/>
      <c r="E521" s="58"/>
      <c r="F521" s="58"/>
      <c r="I521" s="58"/>
      <c r="J521" s="58"/>
    </row>
    <row r="522" spans="2:14" x14ac:dyDescent="0.2">
      <c r="B522" s="56"/>
      <c r="E522" s="57"/>
      <c r="F522" s="57"/>
      <c r="G522" s="53"/>
      <c r="H522" s="53"/>
      <c r="I522" s="57"/>
      <c r="J522" s="57"/>
      <c r="K522" s="53"/>
      <c r="L522" s="53"/>
    </row>
    <row r="523" spans="2:14" x14ac:dyDescent="0.2">
      <c r="B523" s="56"/>
      <c r="E523" s="57"/>
      <c r="F523" s="57"/>
      <c r="G523" s="53"/>
      <c r="H523" s="53"/>
      <c r="I523" s="57"/>
      <c r="J523" s="57"/>
      <c r="K523" s="53"/>
      <c r="L523" s="53"/>
    </row>
    <row r="524" spans="2:14" x14ac:dyDescent="0.2">
      <c r="B524" s="55"/>
      <c r="E524" s="57"/>
      <c r="F524" s="57"/>
      <c r="G524" s="53"/>
      <c r="H524" s="53"/>
      <c r="I524" s="57"/>
      <c r="J524" s="57"/>
      <c r="K524" s="53"/>
      <c r="L524" s="53"/>
      <c r="M524" s="53"/>
      <c r="N524" s="53"/>
    </row>
    <row r="525" spans="2:14" x14ac:dyDescent="0.2">
      <c r="B525" s="55"/>
      <c r="E525" s="58"/>
      <c r="F525" s="58"/>
      <c r="I525" s="58"/>
      <c r="J525" s="58"/>
    </row>
    <row r="526" spans="2:14" x14ac:dyDescent="0.2">
      <c r="B526" s="55"/>
      <c r="E526" s="58"/>
      <c r="F526" s="58"/>
      <c r="I526" s="58"/>
      <c r="J526" s="58"/>
    </row>
    <row r="527" spans="2:14" x14ac:dyDescent="0.2">
      <c r="B527" s="55"/>
      <c r="E527" s="58"/>
      <c r="F527" s="58"/>
      <c r="I527" s="58"/>
      <c r="J527" s="58"/>
    </row>
    <row r="528" spans="2:14" x14ac:dyDescent="0.2">
      <c r="B528" s="56"/>
      <c r="E528" s="57"/>
      <c r="F528" s="57"/>
      <c r="G528" s="53"/>
      <c r="H528" s="53"/>
      <c r="I528" s="57"/>
      <c r="J528" s="57"/>
      <c r="K528" s="53"/>
      <c r="L528" s="53"/>
    </row>
    <row r="529" spans="2:14" x14ac:dyDescent="0.2">
      <c r="B529" s="55"/>
      <c r="E529" s="58"/>
      <c r="F529" s="58"/>
      <c r="I529" s="58"/>
      <c r="J529" s="58"/>
    </row>
    <row r="530" spans="2:14" x14ac:dyDescent="0.2">
      <c r="B530" s="56"/>
      <c r="E530" s="57"/>
      <c r="F530" s="57"/>
      <c r="G530" s="53"/>
      <c r="H530" s="53"/>
      <c r="I530" s="57"/>
      <c r="J530" s="57"/>
      <c r="K530" s="53"/>
      <c r="L530" s="53"/>
      <c r="M530" s="53"/>
      <c r="N530" s="53"/>
    </row>
    <row r="531" spans="2:14" x14ac:dyDescent="0.2">
      <c r="B531" s="55"/>
      <c r="E531" s="58"/>
      <c r="F531" s="58"/>
      <c r="I531" s="58"/>
      <c r="J531" s="58"/>
    </row>
    <row r="532" spans="2:14" x14ac:dyDescent="0.2">
      <c r="B532" s="56"/>
      <c r="E532" s="57"/>
      <c r="F532" s="57"/>
      <c r="G532" s="53"/>
      <c r="H532" s="53"/>
      <c r="I532" s="57"/>
      <c r="J532" s="57"/>
      <c r="K532" s="53"/>
      <c r="L532" s="53"/>
    </row>
    <row r="533" spans="2:14" x14ac:dyDescent="0.2">
      <c r="B533" s="55"/>
      <c r="E533" s="57"/>
      <c r="F533" s="57"/>
      <c r="G533" s="53"/>
      <c r="H533" s="53"/>
      <c r="I533" s="57"/>
      <c r="J533" s="57"/>
      <c r="K533" s="53"/>
      <c r="L533" s="53"/>
      <c r="M533" s="53"/>
      <c r="N533" s="53"/>
    </row>
    <row r="534" spans="2:14" x14ac:dyDescent="0.2">
      <c r="B534" s="55"/>
      <c r="E534" s="58"/>
      <c r="F534" s="58"/>
      <c r="I534" s="58"/>
      <c r="J534" s="58"/>
    </row>
    <row r="535" spans="2:14" x14ac:dyDescent="0.2">
      <c r="B535" s="55"/>
      <c r="E535" s="57"/>
      <c r="F535" s="57"/>
      <c r="G535" s="53"/>
      <c r="H535" s="53"/>
      <c r="I535" s="57"/>
      <c r="J535" s="57"/>
      <c r="K535" s="53"/>
      <c r="L535" s="53"/>
      <c r="M535" s="53"/>
      <c r="N535" s="53"/>
    </row>
    <row r="536" spans="2:14" x14ac:dyDescent="0.2">
      <c r="B536" s="55"/>
      <c r="E536" s="58"/>
      <c r="F536" s="58"/>
      <c r="I536" s="58"/>
      <c r="J536" s="58"/>
    </row>
    <row r="537" spans="2:14" x14ac:dyDescent="0.2">
      <c r="B537" s="55"/>
      <c r="E537" s="58"/>
      <c r="F537" s="58"/>
      <c r="I537" s="58"/>
      <c r="J537" s="58"/>
    </row>
    <row r="538" spans="2:14" x14ac:dyDescent="0.2">
      <c r="B538" s="55"/>
      <c r="E538" s="58"/>
      <c r="F538" s="58"/>
      <c r="I538" s="58"/>
      <c r="J538" s="58"/>
    </row>
    <row r="539" spans="2:14" x14ac:dyDescent="0.2">
      <c r="B539" s="56"/>
      <c r="E539" s="57"/>
      <c r="F539" s="57"/>
      <c r="G539" s="53"/>
      <c r="H539" s="53"/>
      <c r="I539" s="57"/>
      <c r="J539" s="57"/>
      <c r="K539" s="53"/>
      <c r="L539" s="53"/>
      <c r="M539" s="53"/>
      <c r="N539" s="53"/>
    </row>
    <row r="540" spans="2:14" x14ac:dyDescent="0.2">
      <c r="B540" s="55"/>
      <c r="E540" s="57"/>
      <c r="F540" s="57"/>
      <c r="G540" s="53"/>
      <c r="H540" s="53"/>
      <c r="I540" s="57"/>
      <c r="J540" s="57"/>
      <c r="K540" s="53"/>
      <c r="L540" s="53"/>
      <c r="M540" s="53"/>
      <c r="N540" s="53"/>
    </row>
    <row r="541" spans="2:14" x14ac:dyDescent="0.2">
      <c r="B541" s="55"/>
      <c r="E541" s="58"/>
      <c r="F541" s="58"/>
      <c r="I541" s="58"/>
      <c r="J541" s="58"/>
    </row>
    <row r="542" spans="2:14" x14ac:dyDescent="0.2">
      <c r="B542" s="55"/>
      <c r="E542" s="57"/>
      <c r="F542" s="57"/>
      <c r="G542" s="53"/>
      <c r="H542" s="53"/>
      <c r="I542" s="57"/>
      <c r="J542" s="57"/>
      <c r="K542" s="53"/>
      <c r="L542" s="53"/>
      <c r="M542" s="53"/>
      <c r="N542" s="53"/>
    </row>
    <row r="543" spans="2:14" x14ac:dyDescent="0.2">
      <c r="B543" s="55"/>
      <c r="E543" s="57"/>
      <c r="F543" s="57"/>
      <c r="G543" s="53"/>
      <c r="H543" s="53"/>
      <c r="I543" s="57"/>
      <c r="J543" s="57"/>
      <c r="K543" s="53"/>
      <c r="L543" s="53"/>
      <c r="M543" s="53"/>
      <c r="N543" s="53"/>
    </row>
    <row r="544" spans="2:14" x14ac:dyDescent="0.2">
      <c r="B544" s="55"/>
      <c r="E544" s="58"/>
      <c r="F544" s="58"/>
      <c r="I544" s="58"/>
      <c r="J544" s="58"/>
    </row>
    <row r="545" spans="2:14" x14ac:dyDescent="0.2">
      <c r="B545" s="56"/>
      <c r="E545" s="57"/>
      <c r="F545" s="57"/>
      <c r="G545" s="53"/>
      <c r="H545" s="53"/>
      <c r="I545" s="57"/>
      <c r="J545" s="57"/>
      <c r="K545" s="53"/>
      <c r="L545" s="53"/>
    </row>
    <row r="546" spans="2:14" x14ac:dyDescent="0.2">
      <c r="B546" s="55"/>
      <c r="E546" s="58"/>
      <c r="F546" s="58"/>
      <c r="I546" s="58"/>
      <c r="J546" s="58"/>
    </row>
    <row r="547" spans="2:14" x14ac:dyDescent="0.2">
      <c r="B547" s="55"/>
      <c r="E547" s="58"/>
      <c r="F547" s="58"/>
      <c r="I547" s="58"/>
      <c r="J547" s="58"/>
    </row>
    <row r="548" spans="2:14" x14ac:dyDescent="0.2">
      <c r="B548" s="56"/>
      <c r="E548" s="57"/>
      <c r="F548" s="57"/>
      <c r="G548" s="53"/>
      <c r="H548" s="53"/>
      <c r="I548" s="57"/>
      <c r="J548" s="57"/>
      <c r="K548" s="53"/>
      <c r="L548" s="53"/>
      <c r="M548" s="53"/>
      <c r="N548" s="53"/>
    </row>
    <row r="549" spans="2:14" x14ac:dyDescent="0.2">
      <c r="B549" s="55"/>
      <c r="E549" s="58"/>
      <c r="F549" s="58"/>
      <c r="I549" s="58"/>
      <c r="J549" s="58"/>
    </row>
    <row r="550" spans="2:14" x14ac:dyDescent="0.2">
      <c r="B550" s="56"/>
      <c r="E550" s="53"/>
      <c r="F550" s="53"/>
      <c r="G550" s="53"/>
      <c r="H550" s="53"/>
      <c r="I550" s="53"/>
      <c r="J550" s="53"/>
      <c r="K550" s="53"/>
      <c r="L550" s="53"/>
    </row>
    <row r="551" spans="2:14" x14ac:dyDescent="0.2">
      <c r="B551" s="55"/>
      <c r="E551" s="57"/>
      <c r="F551" s="57"/>
      <c r="G551" s="53"/>
      <c r="H551" s="53"/>
      <c r="I551" s="57"/>
      <c r="J551" s="57"/>
      <c r="K551" s="53"/>
      <c r="L551" s="53"/>
      <c r="M551" s="53"/>
      <c r="N551" s="53"/>
    </row>
    <row r="552" spans="2:14" x14ac:dyDescent="0.2">
      <c r="B552" s="55"/>
      <c r="E552" s="57"/>
      <c r="F552" s="57"/>
      <c r="G552" s="53"/>
      <c r="H552" s="53"/>
      <c r="I552" s="57"/>
      <c r="J552" s="57"/>
      <c r="K552" s="53"/>
      <c r="L552" s="53"/>
      <c r="M552" s="53"/>
      <c r="N552" s="53"/>
    </row>
    <row r="553" spans="2:14" x14ac:dyDescent="0.2">
      <c r="B553" s="55"/>
      <c r="E553" s="57"/>
      <c r="F553" s="57"/>
      <c r="G553" s="53"/>
      <c r="H553" s="53"/>
      <c r="I553" s="57"/>
      <c r="J553" s="57"/>
      <c r="K553" s="53"/>
      <c r="L553" s="53"/>
      <c r="M553" s="53"/>
      <c r="N553" s="53"/>
    </row>
    <row r="554" spans="2:14" x14ac:dyDescent="0.2">
      <c r="B554" s="56"/>
      <c r="E554" s="57"/>
      <c r="F554" s="57"/>
      <c r="G554" s="53"/>
      <c r="H554" s="53"/>
      <c r="I554" s="57"/>
      <c r="J554" s="57"/>
      <c r="K554" s="53"/>
      <c r="L554" s="53"/>
      <c r="M554" s="53"/>
      <c r="N554" s="53"/>
    </row>
    <row r="555" spans="2:14" x14ac:dyDescent="0.2">
      <c r="B555" s="56"/>
      <c r="E555" s="57"/>
      <c r="F555" s="57"/>
      <c r="G555" s="53"/>
      <c r="H555" s="53"/>
      <c r="I555" s="57"/>
      <c r="J555" s="57"/>
      <c r="K555" s="53"/>
      <c r="L555" s="53"/>
      <c r="M555" s="53"/>
      <c r="N555" s="53"/>
    </row>
    <row r="556" spans="2:14" x14ac:dyDescent="0.2">
      <c r="B556" s="55"/>
      <c r="E556" s="58"/>
      <c r="F556" s="58"/>
      <c r="I556" s="58"/>
      <c r="J556" s="58"/>
    </row>
    <row r="557" spans="2:14" x14ac:dyDescent="0.2">
      <c r="B557" s="56"/>
      <c r="E557" s="57"/>
      <c r="F557" s="57"/>
      <c r="G557" s="53"/>
      <c r="H557" s="53"/>
      <c r="I557" s="57"/>
      <c r="J557" s="57"/>
      <c r="K557" s="53"/>
      <c r="L557" s="53"/>
      <c r="M557" s="53"/>
      <c r="N557" s="53"/>
    </row>
    <row r="558" spans="2:14" x14ac:dyDescent="0.2">
      <c r="B558" s="56"/>
      <c r="E558" s="57"/>
      <c r="F558" s="57"/>
      <c r="G558" s="53"/>
      <c r="H558" s="53"/>
      <c r="I558" s="57"/>
      <c r="J558" s="57"/>
      <c r="K558" s="53"/>
      <c r="L558" s="53"/>
    </row>
    <row r="559" spans="2:14" x14ac:dyDescent="0.2">
      <c r="B559" s="55"/>
      <c r="E559" s="57"/>
      <c r="F559" s="57"/>
      <c r="G559" s="53"/>
      <c r="H559" s="53"/>
      <c r="I559" s="57"/>
      <c r="J559" s="57"/>
      <c r="K559" s="53"/>
      <c r="L559" s="53"/>
      <c r="M559" s="53"/>
      <c r="N559" s="53"/>
    </row>
    <row r="560" spans="2:14" x14ac:dyDescent="0.2">
      <c r="B560" s="55"/>
      <c r="E560" s="58"/>
      <c r="F560" s="58"/>
      <c r="I560" s="58"/>
      <c r="J560" s="58"/>
    </row>
    <row r="561" spans="2:14" x14ac:dyDescent="0.2">
      <c r="B561" s="55"/>
    </row>
    <row r="562" spans="2:14" x14ac:dyDescent="0.2">
      <c r="B562" s="55"/>
      <c r="E562" s="57"/>
      <c r="F562" s="57"/>
      <c r="G562" s="53"/>
      <c r="H562" s="53"/>
      <c r="I562" s="57"/>
      <c r="J562" s="57"/>
      <c r="K562" s="53"/>
      <c r="L562" s="53"/>
      <c r="M562" s="53"/>
      <c r="N562" s="53"/>
    </row>
    <row r="563" spans="2:14" x14ac:dyDescent="0.2">
      <c r="B563" s="56"/>
      <c r="E563" s="57"/>
      <c r="F563" s="57"/>
      <c r="G563" s="53"/>
      <c r="H563" s="53"/>
      <c r="I563" s="57"/>
      <c r="J563" s="57"/>
      <c r="K563" s="53"/>
      <c r="L563" s="53"/>
      <c r="M563" s="53"/>
      <c r="N563" s="53"/>
    </row>
    <row r="564" spans="2:14" x14ac:dyDescent="0.2">
      <c r="B564" s="55"/>
      <c r="E564" s="57"/>
      <c r="F564" s="57"/>
      <c r="G564" s="53"/>
      <c r="H564" s="53"/>
      <c r="I564" s="57"/>
      <c r="J564" s="57"/>
      <c r="K564" s="53"/>
      <c r="L564" s="53"/>
      <c r="M564" s="53"/>
      <c r="N564" s="53"/>
    </row>
    <row r="565" spans="2:14" x14ac:dyDescent="0.2">
      <c r="E565" s="57"/>
      <c r="F565" s="57"/>
      <c r="G565" s="53"/>
      <c r="H565" s="53"/>
      <c r="I565" s="57"/>
      <c r="J565" s="57"/>
      <c r="K565" s="53"/>
      <c r="L565" s="53"/>
      <c r="M565" s="53"/>
      <c r="N565" s="53"/>
    </row>
    <row r="566" spans="2:14" x14ac:dyDescent="0.2">
      <c r="B566" s="56"/>
      <c r="E566" s="57"/>
      <c r="F566" s="57"/>
      <c r="G566" s="53"/>
      <c r="H566" s="53"/>
      <c r="I566" s="57"/>
      <c r="J566" s="57"/>
      <c r="K566" s="53"/>
      <c r="L566" s="53"/>
      <c r="M566" s="53"/>
      <c r="N566" s="53"/>
    </row>
    <row r="567" spans="2:14" x14ac:dyDescent="0.2">
      <c r="B567" s="56"/>
      <c r="E567" s="57"/>
      <c r="F567" s="57"/>
      <c r="G567" s="53"/>
      <c r="H567" s="53"/>
      <c r="I567" s="57"/>
      <c r="J567" s="57"/>
      <c r="K567" s="53"/>
      <c r="L567" s="53"/>
    </row>
    <row r="568" spans="2:14" x14ac:dyDescent="0.2">
      <c r="B568" s="56"/>
      <c r="E568" s="57"/>
      <c r="F568" s="57"/>
      <c r="G568" s="53"/>
      <c r="H568" s="53"/>
      <c r="I568" s="57"/>
      <c r="J568" s="57"/>
      <c r="K568" s="53"/>
      <c r="L568" s="53"/>
      <c r="M568" s="53"/>
      <c r="N568" s="53"/>
    </row>
    <row r="569" spans="2:14" x14ac:dyDescent="0.2">
      <c r="B569" s="56"/>
      <c r="E569" s="57"/>
      <c r="F569" s="57"/>
      <c r="G569" s="53"/>
      <c r="H569" s="53"/>
      <c r="I569" s="57"/>
      <c r="J569" s="57"/>
      <c r="K569" s="53"/>
      <c r="L569" s="53"/>
    </row>
    <row r="570" spans="2:14" x14ac:dyDescent="0.2">
      <c r="B570" s="56"/>
      <c r="E570" s="57"/>
      <c r="F570" s="57"/>
      <c r="G570" s="53"/>
      <c r="H570" s="53"/>
      <c r="I570" s="57"/>
      <c r="J570" s="57"/>
      <c r="K570" s="53"/>
      <c r="L570" s="53"/>
      <c r="M570" s="53"/>
      <c r="N570" s="53"/>
    </row>
    <row r="571" spans="2:14" x14ac:dyDescent="0.2">
      <c r="B571" s="55"/>
      <c r="E571" s="58"/>
      <c r="F571" s="58"/>
      <c r="I571" s="58"/>
      <c r="J571" s="58"/>
    </row>
    <row r="572" spans="2:14" x14ac:dyDescent="0.2">
      <c r="B572" s="56"/>
      <c r="E572" s="53"/>
      <c r="F572" s="53"/>
      <c r="G572" s="53"/>
      <c r="H572" s="53"/>
      <c r="I572" s="53"/>
      <c r="J572" s="53"/>
      <c r="K572" s="53"/>
      <c r="L572" s="53"/>
    </row>
    <row r="573" spans="2:14" x14ac:dyDescent="0.2">
      <c r="B573" s="55"/>
      <c r="E573" s="57"/>
      <c r="F573" s="57"/>
      <c r="G573" s="53"/>
      <c r="H573" s="53"/>
      <c r="I573" s="57"/>
      <c r="J573" s="57"/>
      <c r="K573" s="53"/>
      <c r="L573" s="53"/>
      <c r="M573" s="53"/>
      <c r="N573" s="53"/>
    </row>
    <row r="574" spans="2:14" x14ac:dyDescent="0.2">
      <c r="B574" s="56"/>
      <c r="E574" s="57"/>
      <c r="F574" s="57"/>
      <c r="G574" s="53"/>
      <c r="H574" s="53"/>
      <c r="I574" s="57"/>
      <c r="J574" s="57"/>
      <c r="K574" s="53"/>
      <c r="L574" s="53"/>
      <c r="M574" s="53"/>
      <c r="N574" s="53"/>
    </row>
    <row r="575" spans="2:14" x14ac:dyDescent="0.2">
      <c r="B575" s="55"/>
      <c r="E575" s="57"/>
      <c r="F575" s="57"/>
      <c r="G575" s="53"/>
      <c r="H575" s="53"/>
      <c r="I575" s="57"/>
      <c r="J575" s="57"/>
      <c r="K575" s="53"/>
      <c r="L575" s="53"/>
      <c r="M575" s="53"/>
      <c r="N575" s="53"/>
    </row>
    <row r="576" spans="2:14" x14ac:dyDescent="0.2">
      <c r="E576" s="57"/>
      <c r="F576" s="57"/>
      <c r="G576" s="53"/>
      <c r="H576" s="53"/>
      <c r="I576" s="57"/>
      <c r="J576" s="57"/>
      <c r="K576" s="53"/>
      <c r="L576" s="53"/>
      <c r="M576" s="53"/>
      <c r="N576" s="53"/>
    </row>
    <row r="577" spans="2:14" x14ac:dyDescent="0.2">
      <c r="B577" s="56"/>
      <c r="E577" s="57"/>
      <c r="F577" s="57"/>
      <c r="G577" s="53"/>
      <c r="H577" s="53"/>
      <c r="I577" s="57"/>
      <c r="J577" s="57"/>
      <c r="K577" s="53"/>
      <c r="L577" s="53"/>
    </row>
    <row r="578" spans="2:14" x14ac:dyDescent="0.2">
      <c r="B578" s="56"/>
      <c r="E578" s="53"/>
      <c r="F578" s="53"/>
      <c r="G578" s="53"/>
      <c r="H578" s="53"/>
      <c r="I578" s="53"/>
      <c r="J578" s="53"/>
      <c r="K578" s="53"/>
      <c r="L578" s="53"/>
      <c r="M578" s="53"/>
      <c r="N578" s="53"/>
    </row>
    <row r="579" spans="2:14" x14ac:dyDescent="0.2">
      <c r="B579" s="56"/>
      <c r="E579" s="53"/>
      <c r="F579" s="53"/>
      <c r="G579" s="53"/>
      <c r="H579" s="53"/>
      <c r="I579" s="53"/>
      <c r="J579" s="53"/>
      <c r="K579" s="53"/>
      <c r="L579" s="53"/>
    </row>
    <row r="580" spans="2:14" x14ac:dyDescent="0.2">
      <c r="B580" s="56"/>
      <c r="E580" s="53"/>
      <c r="F580" s="53"/>
      <c r="G580" s="53"/>
      <c r="H580" s="53"/>
      <c r="I580" s="53"/>
      <c r="J580" s="53"/>
      <c r="K580" s="53"/>
      <c r="L580" s="53"/>
    </row>
    <row r="581" spans="2:14" x14ac:dyDescent="0.2">
      <c r="B581" s="56"/>
      <c r="E581" s="53"/>
      <c r="F581" s="53"/>
      <c r="G581" s="53"/>
      <c r="H581" s="53"/>
      <c r="I581" s="53"/>
      <c r="J581" s="53"/>
      <c r="K581" s="53"/>
      <c r="L581" s="53"/>
    </row>
    <row r="582" spans="2:14" x14ac:dyDescent="0.2">
      <c r="B582" s="55"/>
    </row>
    <row r="583" spans="2:14" x14ac:dyDescent="0.2">
      <c r="B583" s="56"/>
      <c r="E583" s="53"/>
      <c r="F583" s="53"/>
      <c r="G583" s="53"/>
      <c r="H583" s="53"/>
      <c r="I583" s="53"/>
      <c r="J583" s="53"/>
      <c r="K583" s="53"/>
      <c r="L583" s="53"/>
    </row>
    <row r="584" spans="2:14" x14ac:dyDescent="0.2">
      <c r="B584" s="55"/>
    </row>
    <row r="585" spans="2:14" x14ac:dyDescent="0.2">
      <c r="B585" s="56"/>
      <c r="E585" s="53"/>
      <c r="F585" s="53"/>
      <c r="G585" s="53"/>
      <c r="H585" s="53"/>
      <c r="I585" s="53"/>
      <c r="J585" s="53"/>
      <c r="K585" s="53"/>
      <c r="L585" s="53"/>
    </row>
    <row r="586" spans="2:14" x14ac:dyDescent="0.2">
      <c r="B586" s="55"/>
    </row>
    <row r="588" spans="2:14" x14ac:dyDescent="0.2">
      <c r="B588" s="56"/>
      <c r="E588" s="53"/>
      <c r="F588" s="53"/>
      <c r="G588" s="53"/>
      <c r="H588" s="53"/>
      <c r="I588" s="53"/>
      <c r="J588" s="53"/>
      <c r="K588" s="53"/>
      <c r="L588" s="53"/>
    </row>
    <row r="589" spans="2:14" x14ac:dyDescent="0.2">
      <c r="B589" s="56"/>
      <c r="E589" s="53"/>
      <c r="F589" s="53"/>
      <c r="G589" s="53"/>
      <c r="H589" s="53"/>
      <c r="I589" s="53"/>
      <c r="J589" s="53"/>
      <c r="K589" s="53"/>
      <c r="L589" s="53"/>
    </row>
    <row r="590" spans="2:14" x14ac:dyDescent="0.2">
      <c r="B590" s="56"/>
      <c r="E590" s="53"/>
      <c r="F590" s="53"/>
      <c r="G590" s="53"/>
      <c r="H590" s="53"/>
      <c r="I590" s="53"/>
      <c r="J590" s="53"/>
      <c r="K590" s="53"/>
      <c r="L590" s="53"/>
    </row>
    <row r="591" spans="2:14" x14ac:dyDescent="0.2">
      <c r="B591" s="56"/>
      <c r="E591" s="53"/>
      <c r="F591" s="53"/>
      <c r="G591" s="53"/>
      <c r="H591" s="53"/>
      <c r="I591" s="53"/>
      <c r="J591" s="53"/>
      <c r="K591" s="53"/>
      <c r="L591" s="53"/>
    </row>
    <row r="592" spans="2:14" x14ac:dyDescent="0.2">
      <c r="B592" s="55"/>
    </row>
    <row r="593" spans="2:12" x14ac:dyDescent="0.2">
      <c r="B593" s="54"/>
      <c r="E593" s="53"/>
      <c r="F593" s="53"/>
      <c r="G593" s="53"/>
      <c r="H593" s="53"/>
      <c r="I593" s="53"/>
      <c r="J593" s="53"/>
      <c r="K593" s="53"/>
      <c r="L593" s="53"/>
    </row>
  </sheetData>
  <mergeCells count="15">
    <mergeCell ref="B2:N2"/>
    <mergeCell ref="B3:N3"/>
    <mergeCell ref="B4:N4"/>
    <mergeCell ref="B6:N6"/>
    <mergeCell ref="B14:B15"/>
    <mergeCell ref="K14:K15"/>
    <mergeCell ref="M14:M15"/>
    <mergeCell ref="H14:I15"/>
    <mergeCell ref="C14:G15"/>
    <mergeCell ref="B11:M11"/>
    <mergeCell ref="B12:M12"/>
    <mergeCell ref="B5:N5"/>
    <mergeCell ref="B9:N9"/>
    <mergeCell ref="B7:N7"/>
    <mergeCell ref="B8:N8"/>
  </mergeCells>
  <pageMargins left="0.78740157480314965" right="0.78740157480314965" top="0.39370078740157483" bottom="0.39370078740157483" header="0" footer="0"/>
  <pageSetup orientation="landscape" r:id="rId1"/>
  <headerFooter alignWithMargins="0">
    <oddHeader>&amp;R&amp;"Arial,"&amp;7Formato IC-19</oddHeader>
    <oddFooter>&amp;L&amp;"Arial,"&amp;7DOF 23-12-2020&amp;R&amp;"Arial,"&amp;7Página (&amp;P) de (&amp;N)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3"/>
  <sheetViews>
    <sheetView zoomScaleNormal="100" workbookViewId="0">
      <selection activeCell="E15" sqref="E15"/>
    </sheetView>
  </sheetViews>
  <sheetFormatPr baseColWidth="10" defaultColWidth="9.140625" defaultRowHeight="11.25" x14ac:dyDescent="0.2"/>
  <cols>
    <col min="1" max="1" width="0.7109375" style="9" customWidth="1"/>
    <col min="2" max="2" width="3" style="12" customWidth="1"/>
    <col min="3" max="3" width="9.7109375" style="11" customWidth="1"/>
    <col min="4" max="4" width="0.42578125" style="11" customWidth="1"/>
    <col min="5" max="5" width="18.7109375" style="10" customWidth="1"/>
    <col min="6" max="6" width="0.42578125" style="10" customWidth="1"/>
    <col min="7" max="7" width="15.28515625" style="10" customWidth="1"/>
    <col min="8" max="8" width="0.42578125" style="10" customWidth="1"/>
    <col min="9" max="9" width="12" style="10" customWidth="1"/>
    <col min="10" max="10" width="0.42578125" style="10" customWidth="1"/>
    <col min="11" max="12" width="15.28515625" style="9" customWidth="1"/>
    <col min="13" max="13" width="0.7109375" style="9" customWidth="1"/>
    <col min="14" max="14" width="13.7109375" style="9" customWidth="1"/>
    <col min="15" max="16384" width="9.140625" style="9"/>
  </cols>
  <sheetData>
    <row r="1" spans="1:15" s="41" customFormat="1" ht="5.25" customHeight="1" x14ac:dyDescent="0.2">
      <c r="A1" s="119"/>
      <c r="B1" s="118"/>
      <c r="C1" s="117"/>
      <c r="D1" s="117"/>
      <c r="E1" s="116"/>
      <c r="F1" s="116"/>
      <c r="G1" s="115"/>
      <c r="H1" s="115"/>
      <c r="I1" s="115"/>
      <c r="J1" s="115"/>
      <c r="K1" s="119"/>
      <c r="L1" s="119"/>
      <c r="M1" s="119"/>
    </row>
    <row r="2" spans="1:15" s="25" customFormat="1" ht="13.5" customHeight="1" x14ac:dyDescent="0.2">
      <c r="A2" s="113"/>
      <c r="B2" s="236" t="s">
        <v>9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113"/>
    </row>
    <row r="3" spans="1:15" s="39" customFormat="1" ht="13.5" customHeight="1" x14ac:dyDescent="0.2">
      <c r="A3" s="114"/>
      <c r="B3" s="237" t="s">
        <v>10</v>
      </c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114"/>
    </row>
    <row r="4" spans="1:15" s="39" customFormat="1" ht="13.5" customHeight="1" x14ac:dyDescent="0.2">
      <c r="A4" s="114"/>
      <c r="B4" s="238" t="s">
        <v>11</v>
      </c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114"/>
    </row>
    <row r="5" spans="1:15" s="39" customFormat="1" ht="13.5" customHeight="1" x14ac:dyDescent="0.2">
      <c r="A5" s="114"/>
      <c r="B5" s="238" t="s">
        <v>12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114"/>
    </row>
    <row r="6" spans="1:15" s="25" customFormat="1" ht="13.5" customHeight="1" x14ac:dyDescent="0.2">
      <c r="A6" s="113"/>
      <c r="B6" s="235" t="s">
        <v>13</v>
      </c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113"/>
    </row>
    <row r="7" spans="1:15" s="25" customFormat="1" ht="13.5" customHeight="1" x14ac:dyDescent="0.2">
      <c r="A7" s="113"/>
      <c r="B7" s="234" t="s">
        <v>1030</v>
      </c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113"/>
    </row>
    <row r="8" spans="1:15" s="25" customFormat="1" ht="13.5" customHeight="1" x14ac:dyDescent="0.2">
      <c r="A8" s="113"/>
      <c r="B8" s="234" t="s">
        <v>3010</v>
      </c>
      <c r="C8" s="234"/>
      <c r="D8" s="234"/>
      <c r="E8" s="234"/>
      <c r="F8" s="234"/>
      <c r="G8" s="234"/>
      <c r="H8" s="234"/>
      <c r="I8" s="234"/>
      <c r="J8" s="234"/>
      <c r="K8" s="234"/>
      <c r="L8" s="234"/>
      <c r="M8" s="113"/>
    </row>
    <row r="9" spans="1:15" s="25" customFormat="1" ht="13.5" customHeight="1" x14ac:dyDescent="0.2">
      <c r="A9" s="113"/>
      <c r="B9" s="234" t="s">
        <v>3009</v>
      </c>
      <c r="C9" s="234"/>
      <c r="D9" s="234"/>
      <c r="E9" s="234"/>
      <c r="F9" s="234"/>
      <c r="G9" s="234"/>
      <c r="H9" s="234"/>
      <c r="I9" s="234"/>
      <c r="J9" s="234"/>
      <c r="K9" s="234"/>
      <c r="L9" s="234"/>
      <c r="M9" s="113"/>
    </row>
    <row r="10" spans="1:15" s="25" customFormat="1" ht="3" customHeight="1" x14ac:dyDescent="0.2">
      <c r="A10" s="26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26"/>
      <c r="N10" s="26"/>
      <c r="O10" s="26"/>
    </row>
    <row r="11" spans="1:15" s="25" customFormat="1" ht="13.5" customHeight="1" x14ac:dyDescent="0.2">
      <c r="A11" s="26"/>
      <c r="B11" s="241" t="s">
        <v>2515</v>
      </c>
      <c r="C11" s="241"/>
      <c r="D11" s="241"/>
      <c r="E11" s="241"/>
      <c r="F11" s="241"/>
      <c r="G11" s="241"/>
      <c r="H11" s="241"/>
      <c r="I11" s="241"/>
      <c r="J11" s="241"/>
      <c r="K11" s="241"/>
      <c r="L11" s="129" t="s">
        <v>2514</v>
      </c>
      <c r="M11" s="128"/>
    </row>
    <row r="12" spans="1:15" x14ac:dyDescent="0.2">
      <c r="B12" s="14"/>
      <c r="C12" s="127"/>
      <c r="D12" s="127"/>
      <c r="E12" s="34"/>
      <c r="F12" s="34"/>
      <c r="G12" s="34"/>
      <c r="H12" s="34"/>
      <c r="I12" s="34"/>
      <c r="J12" s="34"/>
      <c r="K12" s="12"/>
      <c r="L12" s="12"/>
      <c r="M12" s="12"/>
    </row>
    <row r="13" spans="1:15" ht="12" x14ac:dyDescent="0.2">
      <c r="B13" s="124" t="s">
        <v>3008</v>
      </c>
      <c r="L13" s="123">
        <v>39495215.739999995</v>
      </c>
    </row>
    <row r="14" spans="1:15" ht="12" x14ac:dyDescent="0.2">
      <c r="B14" s="124" t="s">
        <v>3007</v>
      </c>
      <c r="L14" s="123">
        <f>0+L15+L16+L17+L18+L19+L20+L21+L22+L23+L24+L25+L26+L27+L28+L29+L30+L31+L32+L33+L34+L35</f>
        <v>24218944.129999999</v>
      </c>
    </row>
    <row r="15" spans="1:15" ht="12" x14ac:dyDescent="0.2">
      <c r="B15" s="126" t="s">
        <v>3006</v>
      </c>
      <c r="L15" s="125">
        <v>0</v>
      </c>
    </row>
    <row r="16" spans="1:15" ht="12" x14ac:dyDescent="0.2">
      <c r="B16" s="126" t="s">
        <v>3005</v>
      </c>
      <c r="L16" s="125">
        <v>2090848.73</v>
      </c>
    </row>
    <row r="17" spans="2:12" ht="12" x14ac:dyDescent="0.2">
      <c r="B17" s="126" t="s">
        <v>3004</v>
      </c>
      <c r="L17" s="125">
        <v>0</v>
      </c>
    </row>
    <row r="18" spans="2:12" ht="12" x14ac:dyDescent="0.2">
      <c r="B18" s="126" t="s">
        <v>3003</v>
      </c>
      <c r="L18" s="125">
        <v>0</v>
      </c>
    </row>
    <row r="19" spans="2:12" ht="12" x14ac:dyDescent="0.2">
      <c r="B19" s="126" t="s">
        <v>3002</v>
      </c>
      <c r="L19" s="125">
        <v>0</v>
      </c>
    </row>
    <row r="20" spans="2:12" ht="12" x14ac:dyDescent="0.2">
      <c r="B20" s="126" t="s">
        <v>3001</v>
      </c>
      <c r="L20" s="125">
        <v>0</v>
      </c>
    </row>
    <row r="21" spans="2:12" ht="12" x14ac:dyDescent="0.2">
      <c r="B21" s="126" t="s">
        <v>3000</v>
      </c>
      <c r="L21" s="125">
        <v>0</v>
      </c>
    </row>
    <row r="22" spans="2:12" ht="12" x14ac:dyDescent="0.2">
      <c r="B22" s="126" t="s">
        <v>2999</v>
      </c>
      <c r="L22" s="125">
        <v>0</v>
      </c>
    </row>
    <row r="23" spans="2:12" ht="12" x14ac:dyDescent="0.2">
      <c r="B23" s="126" t="s">
        <v>2998</v>
      </c>
      <c r="L23" s="125">
        <v>0</v>
      </c>
    </row>
    <row r="24" spans="2:12" ht="12" x14ac:dyDescent="0.2">
      <c r="B24" s="126" t="s">
        <v>2997</v>
      </c>
      <c r="L24" s="125">
        <v>0</v>
      </c>
    </row>
    <row r="25" spans="2:12" ht="12" x14ac:dyDescent="0.2">
      <c r="B25" s="126" t="s">
        <v>2996</v>
      </c>
      <c r="L25" s="125">
        <v>0</v>
      </c>
    </row>
    <row r="26" spans="2:12" ht="12" x14ac:dyDescent="0.2">
      <c r="B26" s="126" t="s">
        <v>2995</v>
      </c>
      <c r="L26" s="125">
        <v>22128095.399999999</v>
      </c>
    </row>
    <row r="27" spans="2:12" ht="12" x14ac:dyDescent="0.2">
      <c r="B27" s="126" t="s">
        <v>2994</v>
      </c>
      <c r="L27" s="125">
        <v>0</v>
      </c>
    </row>
    <row r="28" spans="2:12" ht="12" x14ac:dyDescent="0.2">
      <c r="B28" s="126" t="s">
        <v>2993</v>
      </c>
      <c r="L28" s="125">
        <v>0</v>
      </c>
    </row>
    <row r="29" spans="2:12" ht="12" x14ac:dyDescent="0.2">
      <c r="B29" s="126" t="s">
        <v>2992</v>
      </c>
      <c r="L29" s="125">
        <v>0</v>
      </c>
    </row>
    <row r="30" spans="2:12" ht="12" x14ac:dyDescent="0.2">
      <c r="B30" s="126" t="s">
        <v>2991</v>
      </c>
      <c r="L30" s="125">
        <v>0</v>
      </c>
    </row>
    <row r="31" spans="2:12" ht="12" x14ac:dyDescent="0.2">
      <c r="B31" s="126" t="s">
        <v>2990</v>
      </c>
      <c r="L31" s="125">
        <v>0</v>
      </c>
    </row>
    <row r="32" spans="2:12" ht="12" x14ac:dyDescent="0.2">
      <c r="B32" s="126" t="s">
        <v>2989</v>
      </c>
      <c r="L32" s="125">
        <v>0</v>
      </c>
    </row>
    <row r="33" spans="2:12" ht="12" x14ac:dyDescent="0.2">
      <c r="B33" s="126" t="s">
        <v>2988</v>
      </c>
      <c r="L33" s="125">
        <v>0</v>
      </c>
    </row>
    <row r="34" spans="2:12" ht="12" x14ac:dyDescent="0.2">
      <c r="B34" s="126" t="s">
        <v>2987</v>
      </c>
      <c r="L34" s="125">
        <v>0</v>
      </c>
    </row>
    <row r="35" spans="2:12" ht="12" x14ac:dyDescent="0.2">
      <c r="B35" s="126" t="s">
        <v>2986</v>
      </c>
      <c r="L35" s="125">
        <v>0</v>
      </c>
    </row>
    <row r="36" spans="2:12" ht="12" x14ac:dyDescent="0.2">
      <c r="B36" s="124" t="s">
        <v>2985</v>
      </c>
      <c r="L36" s="123">
        <f>0+L37+L38+L39+L40+L41+L42+L43</f>
        <v>2322809.17</v>
      </c>
    </row>
    <row r="37" spans="2:12" ht="12" x14ac:dyDescent="0.2">
      <c r="B37" s="126" t="s">
        <v>2984</v>
      </c>
      <c r="L37" s="125">
        <v>231960.44</v>
      </c>
    </row>
    <row r="38" spans="2:12" ht="12" x14ac:dyDescent="0.2">
      <c r="B38" s="126" t="s">
        <v>2983</v>
      </c>
      <c r="L38" s="125">
        <v>0</v>
      </c>
    </row>
    <row r="39" spans="2:12" ht="12" x14ac:dyDescent="0.2">
      <c r="B39" s="126" t="s">
        <v>2982</v>
      </c>
      <c r="L39" s="125">
        <v>0</v>
      </c>
    </row>
    <row r="40" spans="2:12" ht="12" x14ac:dyDescent="0.2">
      <c r="B40" s="126" t="s">
        <v>2981</v>
      </c>
      <c r="L40" s="125">
        <v>0</v>
      </c>
    </row>
    <row r="41" spans="2:12" ht="12" x14ac:dyDescent="0.2">
      <c r="B41" s="126" t="s">
        <v>2980</v>
      </c>
      <c r="L41" s="125">
        <v>0</v>
      </c>
    </row>
    <row r="42" spans="2:12" ht="12" x14ac:dyDescent="0.2">
      <c r="B42" s="126" t="s">
        <v>2979</v>
      </c>
      <c r="L42" s="125">
        <v>2090848.73</v>
      </c>
    </row>
    <row r="43" spans="2:12" ht="12" x14ac:dyDescent="0.2">
      <c r="B43" s="126" t="s">
        <v>2978</v>
      </c>
      <c r="L43" s="125">
        <v>0</v>
      </c>
    </row>
    <row r="44" spans="2:12" ht="12" x14ac:dyDescent="0.2">
      <c r="B44" s="124" t="s">
        <v>2977</v>
      </c>
      <c r="L44" s="123">
        <f>L13-L14+L36</f>
        <v>17599080.779999994</v>
      </c>
    </row>
    <row r="48" spans="2:12" x14ac:dyDescent="0.2">
      <c r="B48" s="104" t="s">
        <v>2976</v>
      </c>
    </row>
    <row r="55" spans="2:10" x14ac:dyDescent="0.2">
      <c r="B55" s="14"/>
      <c r="E55" s="13"/>
      <c r="F55" s="13"/>
      <c r="G55" s="13"/>
      <c r="H55" s="13"/>
      <c r="I55" s="13"/>
      <c r="J55" s="13"/>
    </row>
    <row r="87" spans="2:10" x14ac:dyDescent="0.2">
      <c r="B87" s="14"/>
      <c r="E87" s="13"/>
      <c r="F87" s="13"/>
      <c r="G87" s="13"/>
      <c r="H87" s="13"/>
    </row>
    <row r="88" spans="2:10" x14ac:dyDescent="0.2">
      <c r="B88" s="14"/>
      <c r="E88" s="13"/>
      <c r="F88" s="13"/>
      <c r="G88" s="13"/>
      <c r="H88" s="13"/>
    </row>
    <row r="90" spans="2:10" x14ac:dyDescent="0.2">
      <c r="B90" s="14"/>
      <c r="E90" s="13"/>
      <c r="F90" s="13"/>
      <c r="G90" s="13"/>
      <c r="H90" s="13"/>
    </row>
    <row r="91" spans="2:10" x14ac:dyDescent="0.2">
      <c r="E91" s="13"/>
      <c r="F91" s="13"/>
      <c r="G91" s="13"/>
      <c r="H91" s="13"/>
      <c r="I91" s="13"/>
      <c r="J91" s="13"/>
    </row>
    <row r="92" spans="2:10" x14ac:dyDescent="0.2">
      <c r="E92" s="13"/>
      <c r="F92" s="13"/>
      <c r="G92" s="13"/>
      <c r="H92" s="13"/>
      <c r="I92" s="13"/>
      <c r="J92" s="13"/>
    </row>
    <row r="94" spans="2:10" x14ac:dyDescent="0.2">
      <c r="E94" s="13"/>
      <c r="F94" s="13"/>
      <c r="G94" s="13"/>
      <c r="H94" s="13"/>
      <c r="I94" s="13"/>
      <c r="J94" s="13"/>
    </row>
    <row r="95" spans="2:10" x14ac:dyDescent="0.2">
      <c r="B95" s="14"/>
      <c r="E95" s="13"/>
      <c r="F95" s="13"/>
      <c r="G95" s="13"/>
      <c r="H95" s="13"/>
      <c r="I95" s="13"/>
      <c r="J95" s="13"/>
    </row>
    <row r="96" spans="2:10" x14ac:dyDescent="0.2">
      <c r="B96" s="14"/>
      <c r="E96" s="13"/>
      <c r="F96" s="13"/>
      <c r="G96" s="13"/>
      <c r="H96" s="13"/>
    </row>
    <row r="97" spans="2:10" x14ac:dyDescent="0.2">
      <c r="E97" s="13"/>
      <c r="F97" s="13"/>
      <c r="G97" s="13"/>
      <c r="H97" s="13"/>
      <c r="I97" s="13"/>
      <c r="J97" s="13"/>
    </row>
    <row r="98" spans="2:10" x14ac:dyDescent="0.2">
      <c r="B98" s="14"/>
      <c r="E98" s="13"/>
      <c r="F98" s="13"/>
      <c r="G98" s="13"/>
      <c r="H98" s="13"/>
    </row>
    <row r="99" spans="2:10" x14ac:dyDescent="0.2">
      <c r="E99" s="13"/>
      <c r="F99" s="13"/>
      <c r="G99" s="13"/>
      <c r="H99" s="13"/>
      <c r="I99" s="13"/>
      <c r="J99" s="13"/>
    </row>
    <row r="100" spans="2:10" x14ac:dyDescent="0.2">
      <c r="B100" s="14"/>
      <c r="E100" s="13"/>
      <c r="F100" s="13"/>
      <c r="G100" s="13"/>
      <c r="H100" s="13"/>
    </row>
    <row r="101" spans="2:10" x14ac:dyDescent="0.2">
      <c r="E101" s="13"/>
      <c r="F101" s="13"/>
      <c r="G101" s="13"/>
      <c r="H101" s="13"/>
      <c r="I101" s="13"/>
      <c r="J101" s="13"/>
    </row>
    <row r="102" spans="2:10" x14ac:dyDescent="0.2">
      <c r="B102" s="14"/>
      <c r="E102" s="13"/>
      <c r="F102" s="13"/>
      <c r="G102" s="13"/>
      <c r="H102" s="13"/>
    </row>
    <row r="104" spans="2:10" x14ac:dyDescent="0.2">
      <c r="E104" s="13"/>
      <c r="F104" s="13"/>
      <c r="G104" s="13"/>
      <c r="H104" s="13"/>
      <c r="I104" s="13"/>
      <c r="J104" s="13"/>
    </row>
    <row r="105" spans="2:10" x14ac:dyDescent="0.2">
      <c r="B105" s="14"/>
      <c r="E105" s="13"/>
      <c r="F105" s="13"/>
      <c r="G105" s="13"/>
      <c r="H105" s="13"/>
    </row>
    <row r="114" spans="2:14" x14ac:dyDescent="0.2">
      <c r="B114" s="14"/>
      <c r="N114" s="19"/>
    </row>
    <row r="122" spans="2:14" x14ac:dyDescent="0.2">
      <c r="B122" s="14"/>
      <c r="E122" s="13"/>
      <c r="F122" s="13"/>
      <c r="G122" s="13"/>
      <c r="H122" s="13"/>
    </row>
    <row r="123" spans="2:14" x14ac:dyDescent="0.2">
      <c r="B123" s="14"/>
      <c r="E123" s="13"/>
      <c r="F123" s="13"/>
      <c r="G123" s="13"/>
      <c r="H123" s="13"/>
    </row>
    <row r="124" spans="2:14" x14ac:dyDescent="0.2">
      <c r="B124" s="14"/>
      <c r="E124" s="13"/>
      <c r="F124" s="13"/>
      <c r="G124" s="13"/>
      <c r="H124" s="13"/>
    </row>
    <row r="125" spans="2:14" x14ac:dyDescent="0.2">
      <c r="B125" s="14"/>
      <c r="E125" s="13"/>
      <c r="F125" s="13"/>
      <c r="G125" s="13"/>
      <c r="H125" s="13"/>
      <c r="I125" s="13"/>
      <c r="J125" s="13"/>
    </row>
    <row r="126" spans="2:14" x14ac:dyDescent="0.2">
      <c r="B126" s="14"/>
      <c r="E126" s="13"/>
      <c r="F126" s="13"/>
      <c r="G126" s="13"/>
      <c r="H126" s="13"/>
      <c r="I126" s="13"/>
      <c r="J126" s="13"/>
    </row>
    <row r="127" spans="2:14" x14ac:dyDescent="0.2">
      <c r="B127" s="14"/>
      <c r="E127" s="13"/>
      <c r="F127" s="13"/>
      <c r="G127" s="13"/>
      <c r="H127" s="13"/>
      <c r="I127" s="13"/>
      <c r="J127" s="13"/>
    </row>
    <row r="128" spans="2:14" x14ac:dyDescent="0.2">
      <c r="E128" s="13"/>
      <c r="F128" s="13"/>
      <c r="G128" s="13"/>
      <c r="H128" s="13"/>
      <c r="I128" s="13"/>
      <c r="J128" s="13"/>
    </row>
    <row r="129" spans="2:10" x14ac:dyDescent="0.2">
      <c r="E129" s="13"/>
      <c r="F129" s="13"/>
      <c r="G129" s="13"/>
      <c r="H129" s="13"/>
      <c r="I129" s="13"/>
      <c r="J129" s="13"/>
    </row>
    <row r="130" spans="2:10" x14ac:dyDescent="0.2">
      <c r="B130" s="14"/>
      <c r="E130" s="13"/>
      <c r="F130" s="13"/>
      <c r="G130" s="13"/>
      <c r="H130" s="13"/>
      <c r="I130" s="13"/>
      <c r="J130" s="13"/>
    </row>
    <row r="131" spans="2:10" x14ac:dyDescent="0.2">
      <c r="B131" s="14"/>
      <c r="E131" s="13"/>
      <c r="F131" s="13"/>
      <c r="G131" s="13"/>
      <c r="H131" s="13"/>
    </row>
    <row r="133" spans="2:10" x14ac:dyDescent="0.2">
      <c r="B133" s="14"/>
      <c r="E133" s="13"/>
      <c r="F133" s="13"/>
      <c r="G133" s="13"/>
      <c r="H133" s="13"/>
    </row>
    <row r="134" spans="2:10" x14ac:dyDescent="0.2">
      <c r="B134" s="14"/>
      <c r="E134" s="13"/>
      <c r="F134" s="13"/>
      <c r="G134" s="13"/>
      <c r="H134" s="13"/>
      <c r="I134" s="13"/>
      <c r="J134" s="13"/>
    </row>
    <row r="135" spans="2:10" x14ac:dyDescent="0.2">
      <c r="E135" s="13"/>
      <c r="F135" s="13"/>
      <c r="G135" s="13"/>
      <c r="H135" s="13"/>
      <c r="I135" s="13"/>
      <c r="J135" s="13"/>
    </row>
    <row r="138" spans="2:10" x14ac:dyDescent="0.2">
      <c r="E138" s="13"/>
      <c r="F138" s="13"/>
      <c r="G138" s="13"/>
      <c r="H138" s="13"/>
      <c r="I138" s="13"/>
      <c r="J138" s="13"/>
    </row>
    <row r="139" spans="2:10" x14ac:dyDescent="0.2">
      <c r="E139" s="13"/>
      <c r="F139" s="13"/>
      <c r="G139" s="13"/>
      <c r="H139" s="13"/>
      <c r="I139" s="13"/>
      <c r="J139" s="13"/>
    </row>
    <row r="169" spans="2:10" x14ac:dyDescent="0.2">
      <c r="E169" s="13"/>
      <c r="F169" s="13"/>
      <c r="G169" s="13"/>
      <c r="H169" s="13"/>
      <c r="I169" s="13"/>
      <c r="J169" s="13"/>
    </row>
    <row r="170" spans="2:10" x14ac:dyDescent="0.2">
      <c r="B170" s="14"/>
      <c r="E170" s="13"/>
      <c r="F170" s="13"/>
      <c r="G170" s="13"/>
      <c r="H170" s="13"/>
      <c r="I170" s="13"/>
      <c r="J170" s="13"/>
    </row>
    <row r="171" spans="2:10" x14ac:dyDescent="0.2">
      <c r="B171" s="14"/>
      <c r="E171" s="13"/>
      <c r="F171" s="13"/>
      <c r="G171" s="13"/>
      <c r="H171" s="13"/>
      <c r="I171" s="13"/>
      <c r="J171" s="13"/>
    </row>
    <row r="172" spans="2:10" x14ac:dyDescent="0.2">
      <c r="B172" s="14"/>
      <c r="E172" s="13"/>
      <c r="F172" s="13"/>
      <c r="G172" s="13"/>
      <c r="H172" s="13"/>
      <c r="I172" s="13"/>
      <c r="J172" s="13"/>
    </row>
    <row r="173" spans="2:10" x14ac:dyDescent="0.2">
      <c r="B173" s="14"/>
      <c r="E173" s="13"/>
      <c r="F173" s="13"/>
      <c r="G173" s="13"/>
      <c r="H173" s="13"/>
      <c r="I173" s="13"/>
      <c r="J173" s="13"/>
    </row>
    <row r="174" spans="2:10" x14ac:dyDescent="0.2">
      <c r="B174" s="14"/>
      <c r="E174" s="13"/>
      <c r="F174" s="13"/>
      <c r="G174" s="13"/>
      <c r="H174" s="13"/>
      <c r="I174" s="13"/>
      <c r="J174" s="13"/>
    </row>
    <row r="175" spans="2:10" x14ac:dyDescent="0.2">
      <c r="B175" s="14"/>
      <c r="E175" s="13"/>
      <c r="F175" s="13"/>
      <c r="G175" s="13"/>
      <c r="H175" s="13"/>
    </row>
    <row r="181" spans="2:10" x14ac:dyDescent="0.2">
      <c r="E181" s="13"/>
      <c r="F181" s="13"/>
      <c r="G181" s="13"/>
      <c r="H181" s="13"/>
      <c r="I181" s="13"/>
      <c r="J181" s="13"/>
    </row>
    <row r="182" spans="2:10" x14ac:dyDescent="0.2">
      <c r="B182" s="14"/>
      <c r="E182" s="13"/>
      <c r="F182" s="13"/>
      <c r="G182" s="13"/>
      <c r="H182" s="13"/>
      <c r="I182" s="13"/>
      <c r="J182" s="13"/>
    </row>
    <row r="183" spans="2:10" x14ac:dyDescent="0.2">
      <c r="B183" s="14"/>
      <c r="E183" s="13"/>
      <c r="F183" s="13"/>
      <c r="G183" s="13"/>
      <c r="H183" s="13"/>
    </row>
    <row r="185" spans="2:10" x14ac:dyDescent="0.2">
      <c r="E185" s="13"/>
      <c r="F185" s="13"/>
      <c r="G185" s="13"/>
      <c r="H185" s="13"/>
      <c r="I185" s="13"/>
      <c r="J185" s="13"/>
    </row>
    <row r="186" spans="2:10" x14ac:dyDescent="0.2">
      <c r="B186" s="14"/>
      <c r="E186" s="13"/>
      <c r="F186" s="13"/>
      <c r="G186" s="13"/>
      <c r="H186" s="13"/>
    </row>
    <row r="187" spans="2:10" x14ac:dyDescent="0.2">
      <c r="B187" s="14"/>
      <c r="E187" s="13"/>
      <c r="F187" s="13"/>
      <c r="G187" s="13"/>
      <c r="H187" s="13"/>
      <c r="I187" s="13"/>
      <c r="J187" s="13"/>
    </row>
    <row r="188" spans="2:10" x14ac:dyDescent="0.2">
      <c r="E188" s="13"/>
      <c r="F188" s="13"/>
      <c r="G188" s="13"/>
      <c r="H188" s="13"/>
      <c r="I188" s="13"/>
      <c r="J188" s="13"/>
    </row>
    <row r="189" spans="2:10" x14ac:dyDescent="0.2">
      <c r="B189" s="14"/>
      <c r="E189" s="13"/>
      <c r="F189" s="13"/>
      <c r="G189" s="13"/>
      <c r="H189" s="13"/>
    </row>
    <row r="190" spans="2:10" x14ac:dyDescent="0.2">
      <c r="E190" s="13"/>
      <c r="F190" s="13"/>
      <c r="G190" s="13"/>
      <c r="H190" s="13"/>
      <c r="I190" s="13"/>
      <c r="J190" s="13"/>
    </row>
    <row r="192" spans="2:10" x14ac:dyDescent="0.2">
      <c r="B192" s="14"/>
      <c r="E192" s="13"/>
      <c r="F192" s="13"/>
      <c r="G192" s="13"/>
      <c r="H192" s="13"/>
    </row>
    <row r="193" spans="5:10" x14ac:dyDescent="0.2">
      <c r="E193" s="13"/>
      <c r="F193" s="13"/>
      <c r="G193" s="13"/>
      <c r="H193" s="13"/>
      <c r="I193" s="13"/>
      <c r="J193" s="13"/>
    </row>
    <row r="210" spans="2:10" x14ac:dyDescent="0.2">
      <c r="B210" s="14"/>
      <c r="E210" s="13"/>
      <c r="F210" s="13"/>
      <c r="G210" s="13"/>
      <c r="H210" s="13"/>
    </row>
    <row r="211" spans="2:10" x14ac:dyDescent="0.2">
      <c r="B211" s="14"/>
      <c r="E211" s="13"/>
      <c r="F211" s="13"/>
      <c r="G211" s="13"/>
      <c r="H211" s="13"/>
    </row>
    <row r="212" spans="2:10" x14ac:dyDescent="0.2">
      <c r="B212" s="14"/>
      <c r="E212" s="13"/>
      <c r="F212" s="13"/>
      <c r="G212" s="13"/>
      <c r="H212" s="13"/>
    </row>
    <row r="213" spans="2:10" x14ac:dyDescent="0.2">
      <c r="B213" s="14"/>
      <c r="E213" s="13"/>
      <c r="F213" s="13"/>
      <c r="G213" s="13"/>
      <c r="H213" s="13"/>
    </row>
    <row r="215" spans="2:10" x14ac:dyDescent="0.2">
      <c r="E215" s="13"/>
      <c r="F215" s="13"/>
      <c r="G215" s="13"/>
      <c r="H215" s="13"/>
      <c r="I215" s="13"/>
      <c r="J215" s="13"/>
    </row>
    <row r="216" spans="2:10" x14ac:dyDescent="0.2">
      <c r="B216" s="14"/>
      <c r="E216" s="13"/>
      <c r="F216" s="13"/>
      <c r="G216" s="13"/>
      <c r="H216" s="13"/>
      <c r="I216" s="13"/>
      <c r="J216" s="13"/>
    </row>
    <row r="217" spans="2:10" x14ac:dyDescent="0.2">
      <c r="B217" s="14"/>
      <c r="E217" s="13"/>
      <c r="F217" s="13"/>
      <c r="G217" s="13"/>
      <c r="H217" s="13"/>
      <c r="I217" s="13"/>
      <c r="J217" s="13"/>
    </row>
    <row r="218" spans="2:10" x14ac:dyDescent="0.2">
      <c r="B218" s="14"/>
      <c r="E218" s="13"/>
      <c r="F218" s="13"/>
      <c r="G218" s="13"/>
      <c r="H218" s="13"/>
      <c r="I218" s="13"/>
      <c r="J218" s="13"/>
    </row>
    <row r="219" spans="2:10" x14ac:dyDescent="0.2">
      <c r="B219" s="14"/>
      <c r="E219" s="13"/>
      <c r="F219" s="13"/>
      <c r="G219" s="13"/>
      <c r="H219" s="13"/>
    </row>
    <row r="221" spans="2:10" x14ac:dyDescent="0.2">
      <c r="E221" s="13"/>
      <c r="F221" s="13"/>
      <c r="G221" s="13"/>
      <c r="H221" s="13"/>
      <c r="I221" s="13"/>
      <c r="J221" s="13"/>
    </row>
    <row r="222" spans="2:10" x14ac:dyDescent="0.2">
      <c r="B222" s="14"/>
      <c r="E222" s="13"/>
      <c r="F222" s="13"/>
      <c r="G222" s="13"/>
      <c r="H222" s="13"/>
      <c r="I222" s="13"/>
      <c r="J222" s="13"/>
    </row>
    <row r="223" spans="2:10" x14ac:dyDescent="0.2">
      <c r="B223" s="14"/>
      <c r="E223" s="13"/>
      <c r="F223" s="13"/>
      <c r="G223" s="13"/>
      <c r="H223" s="13"/>
      <c r="I223" s="13"/>
      <c r="J223" s="13"/>
    </row>
    <row r="224" spans="2:10" x14ac:dyDescent="0.2">
      <c r="B224" s="14"/>
      <c r="E224" s="13"/>
      <c r="F224" s="13"/>
      <c r="G224" s="13"/>
      <c r="H224" s="13"/>
      <c r="I224" s="13"/>
      <c r="J224" s="13"/>
    </row>
    <row r="225" spans="2:10" x14ac:dyDescent="0.2">
      <c r="B225" s="14"/>
      <c r="E225" s="13"/>
      <c r="F225" s="13"/>
      <c r="G225" s="13"/>
      <c r="H225" s="13"/>
    </row>
    <row r="227" spans="2:10" x14ac:dyDescent="0.2">
      <c r="E227" s="13"/>
      <c r="F227" s="13"/>
      <c r="G227" s="13"/>
      <c r="H227" s="13"/>
      <c r="I227" s="13"/>
      <c r="J227" s="13"/>
    </row>
    <row r="228" spans="2:10" x14ac:dyDescent="0.2">
      <c r="B228" s="14"/>
      <c r="E228" s="13"/>
      <c r="F228" s="13"/>
      <c r="G228" s="13"/>
      <c r="H228" s="13"/>
      <c r="I228" s="13"/>
      <c r="J228" s="13"/>
    </row>
    <row r="229" spans="2:10" x14ac:dyDescent="0.2">
      <c r="B229" s="14"/>
      <c r="E229" s="13"/>
      <c r="F229" s="13"/>
      <c r="G229" s="13"/>
      <c r="H229" s="13"/>
      <c r="I229" s="13"/>
      <c r="J229" s="13"/>
    </row>
    <row r="230" spans="2:10" x14ac:dyDescent="0.2">
      <c r="B230" s="14"/>
      <c r="E230" s="13"/>
      <c r="F230" s="13"/>
      <c r="G230" s="13"/>
      <c r="H230" s="13"/>
      <c r="I230" s="13"/>
      <c r="J230" s="13"/>
    </row>
    <row r="231" spans="2:10" x14ac:dyDescent="0.2">
      <c r="B231" s="14"/>
      <c r="E231" s="13"/>
      <c r="F231" s="13"/>
      <c r="G231" s="13"/>
      <c r="H231" s="13"/>
    </row>
    <row r="233" spans="2:10" x14ac:dyDescent="0.2">
      <c r="E233" s="13"/>
      <c r="F233" s="13"/>
      <c r="G233" s="13"/>
      <c r="H233" s="13"/>
      <c r="I233" s="13"/>
      <c r="J233" s="13"/>
    </row>
    <row r="234" spans="2:10" x14ac:dyDescent="0.2">
      <c r="B234" s="14"/>
      <c r="E234" s="13"/>
      <c r="F234" s="13"/>
      <c r="G234" s="13"/>
      <c r="H234" s="13"/>
      <c r="I234" s="13"/>
      <c r="J234" s="13"/>
    </row>
    <row r="235" spans="2:10" x14ac:dyDescent="0.2">
      <c r="B235" s="14"/>
      <c r="E235" s="13"/>
      <c r="F235" s="13"/>
      <c r="G235" s="13"/>
      <c r="H235" s="13"/>
      <c r="I235" s="13"/>
      <c r="J235" s="13"/>
    </row>
    <row r="236" spans="2:10" x14ac:dyDescent="0.2">
      <c r="B236" s="14"/>
      <c r="E236" s="13"/>
      <c r="F236" s="13"/>
      <c r="G236" s="13"/>
      <c r="H236" s="13"/>
      <c r="I236" s="13"/>
      <c r="J236" s="13"/>
    </row>
    <row r="237" spans="2:10" x14ac:dyDescent="0.2">
      <c r="B237" s="14"/>
      <c r="E237" s="13"/>
      <c r="F237" s="13"/>
      <c r="G237" s="13"/>
      <c r="H237" s="13"/>
    </row>
    <row r="239" spans="2:10" x14ac:dyDescent="0.2">
      <c r="E239" s="13"/>
      <c r="F239" s="13"/>
      <c r="G239" s="13"/>
      <c r="H239" s="13"/>
      <c r="I239" s="13"/>
      <c r="J239" s="13"/>
    </row>
    <row r="240" spans="2:10" x14ac:dyDescent="0.2">
      <c r="B240" s="14"/>
      <c r="E240" s="13"/>
      <c r="F240" s="13"/>
      <c r="G240" s="13"/>
      <c r="H240" s="13"/>
      <c r="I240" s="13"/>
      <c r="J240" s="13"/>
    </row>
    <row r="241" spans="2:10" x14ac:dyDescent="0.2">
      <c r="B241" s="14"/>
      <c r="E241" s="13"/>
      <c r="F241" s="13"/>
      <c r="G241" s="13"/>
      <c r="H241" s="13"/>
      <c r="I241" s="13"/>
      <c r="J241" s="13"/>
    </row>
    <row r="242" spans="2:10" x14ac:dyDescent="0.2">
      <c r="B242" s="14"/>
      <c r="E242" s="13"/>
      <c r="F242" s="13"/>
      <c r="G242" s="13"/>
      <c r="H242" s="13"/>
      <c r="I242" s="13"/>
      <c r="J242" s="13"/>
    </row>
    <row r="243" spans="2:10" x14ac:dyDescent="0.2">
      <c r="B243" s="14"/>
      <c r="E243" s="13"/>
      <c r="F243" s="13"/>
      <c r="G243" s="13"/>
      <c r="H243" s="13"/>
    </row>
    <row r="245" spans="2:10" x14ac:dyDescent="0.2">
      <c r="E245" s="13"/>
      <c r="F245" s="13"/>
      <c r="G245" s="13"/>
      <c r="H245" s="13"/>
      <c r="I245" s="13"/>
      <c r="J245" s="13"/>
    </row>
    <row r="246" spans="2:10" x14ac:dyDescent="0.2">
      <c r="B246" s="14"/>
      <c r="E246" s="13"/>
      <c r="F246" s="13"/>
      <c r="G246" s="13"/>
      <c r="H246" s="13"/>
      <c r="I246" s="13"/>
      <c r="J246" s="13"/>
    </row>
    <row r="247" spans="2:10" x14ac:dyDescent="0.2">
      <c r="B247" s="14"/>
      <c r="E247" s="13"/>
      <c r="F247" s="13"/>
      <c r="G247" s="13"/>
      <c r="H247" s="13"/>
      <c r="I247" s="13"/>
      <c r="J247" s="13"/>
    </row>
    <row r="248" spans="2:10" x14ac:dyDescent="0.2">
      <c r="B248" s="14"/>
      <c r="E248" s="13"/>
      <c r="F248" s="13"/>
      <c r="G248" s="13"/>
      <c r="H248" s="13"/>
      <c r="I248" s="13"/>
      <c r="J248" s="13"/>
    </row>
    <row r="249" spans="2:10" x14ac:dyDescent="0.2">
      <c r="B249" s="14"/>
      <c r="E249" s="13"/>
      <c r="F249" s="13"/>
      <c r="G249" s="13"/>
      <c r="H249" s="13"/>
    </row>
    <row r="251" spans="2:10" x14ac:dyDescent="0.2">
      <c r="E251" s="13"/>
      <c r="F251" s="13"/>
      <c r="G251" s="13"/>
      <c r="H251" s="13"/>
      <c r="I251" s="13"/>
      <c r="J251" s="13"/>
    </row>
    <row r="252" spans="2:10" x14ac:dyDescent="0.2">
      <c r="B252" s="14"/>
      <c r="E252" s="13"/>
      <c r="F252" s="13"/>
      <c r="G252" s="13"/>
      <c r="H252" s="13"/>
      <c r="I252" s="13"/>
      <c r="J252" s="13"/>
    </row>
    <row r="253" spans="2:10" x14ac:dyDescent="0.2">
      <c r="B253" s="14"/>
      <c r="E253" s="13"/>
      <c r="F253" s="13"/>
      <c r="G253" s="13"/>
      <c r="H253" s="13"/>
      <c r="I253" s="13"/>
      <c r="J253" s="13"/>
    </row>
    <row r="254" spans="2:10" x14ac:dyDescent="0.2">
      <c r="B254" s="14"/>
      <c r="E254" s="13"/>
      <c r="F254" s="13"/>
      <c r="G254" s="13"/>
      <c r="H254" s="13"/>
      <c r="I254" s="13"/>
      <c r="J254" s="13"/>
    </row>
    <row r="255" spans="2:10" x14ac:dyDescent="0.2">
      <c r="B255" s="14"/>
      <c r="E255" s="13"/>
      <c r="F255" s="13"/>
      <c r="G255" s="13"/>
      <c r="H255" s="13"/>
    </row>
    <row r="257" spans="2:10" x14ac:dyDescent="0.2">
      <c r="E257" s="13"/>
      <c r="F257" s="13"/>
      <c r="G257" s="13"/>
      <c r="H257" s="13"/>
      <c r="I257" s="13"/>
      <c r="J257" s="13"/>
    </row>
    <row r="258" spans="2:10" x14ac:dyDescent="0.2">
      <c r="B258" s="14"/>
      <c r="E258" s="13"/>
      <c r="F258" s="13"/>
      <c r="G258" s="13"/>
      <c r="H258" s="13"/>
      <c r="I258" s="13"/>
      <c r="J258" s="13"/>
    </row>
    <row r="259" spans="2:10" x14ac:dyDescent="0.2">
      <c r="B259" s="14"/>
      <c r="E259" s="13"/>
      <c r="F259" s="13"/>
      <c r="G259" s="13"/>
      <c r="H259" s="13"/>
      <c r="I259" s="13"/>
      <c r="J259" s="13"/>
    </row>
    <row r="260" spans="2:10" x14ac:dyDescent="0.2">
      <c r="B260" s="14"/>
      <c r="E260" s="13"/>
      <c r="F260" s="13"/>
      <c r="G260" s="13"/>
      <c r="H260" s="13"/>
      <c r="I260" s="13"/>
      <c r="J260" s="13"/>
    </row>
    <row r="261" spans="2:10" x14ac:dyDescent="0.2">
      <c r="B261" s="14"/>
      <c r="E261" s="13"/>
      <c r="F261" s="13"/>
      <c r="G261" s="13"/>
      <c r="H261" s="13"/>
    </row>
    <row r="262" spans="2:10" x14ac:dyDescent="0.2">
      <c r="B262" s="14"/>
      <c r="E262" s="13"/>
      <c r="F262" s="13"/>
      <c r="G262" s="13"/>
      <c r="H262" s="13"/>
    </row>
    <row r="263" spans="2:10" x14ac:dyDescent="0.2">
      <c r="B263" s="14"/>
      <c r="E263" s="13"/>
      <c r="F263" s="13"/>
      <c r="G263" s="13"/>
      <c r="H263" s="13"/>
      <c r="I263" s="13"/>
      <c r="J263" s="13"/>
    </row>
    <row r="264" spans="2:10" x14ac:dyDescent="0.2">
      <c r="E264" s="13"/>
      <c r="F264" s="13"/>
      <c r="G264" s="13"/>
      <c r="H264" s="13"/>
      <c r="I264" s="13"/>
      <c r="J264" s="13"/>
    </row>
    <row r="265" spans="2:10" x14ac:dyDescent="0.2">
      <c r="E265" s="13"/>
      <c r="F265" s="13"/>
      <c r="G265" s="13"/>
      <c r="H265" s="13"/>
      <c r="I265" s="13"/>
      <c r="J265" s="13"/>
    </row>
    <row r="266" spans="2:10" x14ac:dyDescent="0.2">
      <c r="B266" s="14"/>
      <c r="E266" s="13"/>
      <c r="F266" s="13"/>
      <c r="G266" s="13"/>
      <c r="H266" s="13"/>
      <c r="I266" s="13"/>
      <c r="J266" s="13"/>
    </row>
    <row r="267" spans="2:10" x14ac:dyDescent="0.2">
      <c r="B267" s="14"/>
      <c r="E267" s="13"/>
      <c r="F267" s="13"/>
      <c r="G267" s="13"/>
      <c r="H267" s="13"/>
      <c r="I267" s="13"/>
      <c r="J267" s="13"/>
    </row>
    <row r="268" spans="2:10" x14ac:dyDescent="0.2">
      <c r="B268" s="14"/>
      <c r="E268" s="13"/>
      <c r="F268" s="13"/>
      <c r="G268" s="13"/>
      <c r="H268" s="13"/>
      <c r="I268" s="13"/>
      <c r="J268" s="13"/>
    </row>
    <row r="269" spans="2:10" x14ac:dyDescent="0.2">
      <c r="B269" s="14"/>
      <c r="E269" s="13"/>
      <c r="F269" s="13"/>
      <c r="G269" s="13"/>
      <c r="H269" s="13"/>
    </row>
    <row r="270" spans="2:10" x14ac:dyDescent="0.2">
      <c r="B270" s="14"/>
      <c r="E270" s="13"/>
      <c r="F270" s="13"/>
      <c r="G270" s="13"/>
      <c r="H270" s="13"/>
    </row>
    <row r="271" spans="2:10" x14ac:dyDescent="0.2">
      <c r="B271" s="14"/>
      <c r="E271" s="13"/>
      <c r="F271" s="13"/>
      <c r="G271" s="13"/>
      <c r="H271" s="13"/>
    </row>
    <row r="282" spans="2:10" x14ac:dyDescent="0.2">
      <c r="E282" s="13"/>
      <c r="F282" s="13"/>
      <c r="G282" s="13"/>
      <c r="H282" s="13"/>
      <c r="I282" s="13"/>
      <c r="J282" s="13"/>
    </row>
    <row r="285" spans="2:10" x14ac:dyDescent="0.2">
      <c r="B285" s="14"/>
      <c r="E285" s="13"/>
      <c r="F285" s="13"/>
      <c r="G285" s="13"/>
      <c r="H285" s="13"/>
    </row>
    <row r="294" spans="2:10" x14ac:dyDescent="0.2">
      <c r="E294" s="13"/>
      <c r="F294" s="13"/>
      <c r="G294" s="13"/>
      <c r="H294" s="13"/>
      <c r="I294" s="13"/>
      <c r="J294" s="13"/>
    </row>
    <row r="295" spans="2:10" x14ac:dyDescent="0.2">
      <c r="E295" s="13"/>
      <c r="F295" s="13"/>
      <c r="G295" s="13"/>
      <c r="H295" s="13"/>
      <c r="I295" s="13"/>
      <c r="J295" s="13"/>
    </row>
    <row r="298" spans="2:10" x14ac:dyDescent="0.2">
      <c r="E298" s="13"/>
      <c r="F298" s="13"/>
      <c r="G298" s="13"/>
      <c r="H298" s="13"/>
      <c r="I298" s="13"/>
      <c r="J298" s="13"/>
    </row>
    <row r="303" spans="2:10" x14ac:dyDescent="0.2">
      <c r="B303" s="14"/>
      <c r="E303" s="13"/>
      <c r="F303" s="13"/>
      <c r="G303" s="13"/>
      <c r="H303" s="13"/>
      <c r="I303" s="13"/>
      <c r="J303" s="13"/>
    </row>
    <row r="304" spans="2:10" x14ac:dyDescent="0.2">
      <c r="B304" s="14"/>
      <c r="E304" s="13"/>
      <c r="F304" s="13"/>
      <c r="G304" s="13"/>
      <c r="H304" s="13"/>
      <c r="I304" s="13"/>
      <c r="J304" s="13"/>
    </row>
    <row r="307" spans="2:10" x14ac:dyDescent="0.2">
      <c r="B307" s="14"/>
      <c r="E307" s="13"/>
      <c r="F307" s="13"/>
      <c r="G307" s="13"/>
      <c r="H307" s="13"/>
    </row>
    <row r="312" spans="2:10" x14ac:dyDescent="0.2">
      <c r="B312" s="14"/>
      <c r="E312" s="13"/>
      <c r="F312" s="13"/>
      <c r="G312" s="13"/>
      <c r="H312" s="13"/>
    </row>
    <row r="313" spans="2:10" x14ac:dyDescent="0.2">
      <c r="B313" s="14"/>
      <c r="E313" s="13"/>
      <c r="F313" s="13"/>
      <c r="G313" s="13"/>
      <c r="H313" s="13"/>
    </row>
    <row r="320" spans="2:10" x14ac:dyDescent="0.2">
      <c r="E320" s="13"/>
      <c r="F320" s="13"/>
      <c r="G320" s="13"/>
      <c r="H320" s="13"/>
      <c r="I320" s="13"/>
      <c r="J320" s="13"/>
    </row>
    <row r="329" spans="2:10" x14ac:dyDescent="0.2">
      <c r="B329" s="14"/>
      <c r="E329" s="13"/>
      <c r="F329" s="13"/>
      <c r="G329" s="13"/>
      <c r="H329" s="13"/>
    </row>
    <row r="336" spans="2:10" x14ac:dyDescent="0.2">
      <c r="E336" s="13"/>
      <c r="F336" s="13"/>
      <c r="G336" s="13"/>
      <c r="H336" s="13"/>
      <c r="I336" s="13"/>
      <c r="J336" s="13"/>
    </row>
    <row r="337" spans="2:10" x14ac:dyDescent="0.2">
      <c r="E337" s="13"/>
      <c r="F337" s="13"/>
      <c r="G337" s="13"/>
      <c r="H337" s="13"/>
      <c r="I337" s="13"/>
      <c r="J337" s="13"/>
    </row>
    <row r="338" spans="2:10" x14ac:dyDescent="0.2">
      <c r="E338" s="13"/>
      <c r="F338" s="13"/>
      <c r="G338" s="13"/>
      <c r="H338" s="13"/>
      <c r="I338" s="13"/>
      <c r="J338" s="13"/>
    </row>
    <row r="339" spans="2:10" x14ac:dyDescent="0.2">
      <c r="E339" s="13"/>
      <c r="F339" s="13"/>
      <c r="G339" s="13"/>
      <c r="H339" s="13"/>
      <c r="I339" s="13"/>
      <c r="J339" s="13"/>
    </row>
    <row r="341" spans="2:10" x14ac:dyDescent="0.2">
      <c r="E341" s="13"/>
      <c r="F341" s="13"/>
      <c r="G341" s="13"/>
      <c r="H341" s="13"/>
      <c r="I341" s="13"/>
      <c r="J341" s="13"/>
    </row>
    <row r="344" spans="2:10" x14ac:dyDescent="0.2">
      <c r="E344" s="13"/>
      <c r="F344" s="13"/>
      <c r="G344" s="13"/>
      <c r="H344" s="13"/>
      <c r="I344" s="13"/>
      <c r="J344" s="13"/>
    </row>
    <row r="346" spans="2:10" x14ac:dyDescent="0.2">
      <c r="E346" s="13"/>
      <c r="F346" s="13"/>
      <c r="G346" s="13"/>
      <c r="H346" s="13"/>
      <c r="I346" s="13"/>
      <c r="J346" s="13"/>
    </row>
    <row r="348" spans="2:10" x14ac:dyDescent="0.2">
      <c r="E348" s="13"/>
      <c r="F348" s="13"/>
      <c r="G348" s="13"/>
      <c r="H348" s="13"/>
      <c r="I348" s="13"/>
      <c r="J348" s="13"/>
    </row>
    <row r="349" spans="2:10" x14ac:dyDescent="0.2">
      <c r="B349" s="14"/>
      <c r="E349" s="13"/>
      <c r="F349" s="13"/>
      <c r="G349" s="13"/>
      <c r="H349" s="13"/>
    </row>
    <row r="350" spans="2:10" x14ac:dyDescent="0.2">
      <c r="B350" s="14"/>
      <c r="E350" s="13"/>
      <c r="F350" s="13"/>
      <c r="G350" s="13"/>
      <c r="H350" s="13"/>
      <c r="I350" s="13"/>
      <c r="J350" s="13"/>
    </row>
    <row r="351" spans="2:10" x14ac:dyDescent="0.2">
      <c r="B351" s="14"/>
      <c r="E351" s="13"/>
      <c r="F351" s="13"/>
      <c r="G351" s="13"/>
      <c r="H351" s="13"/>
    </row>
    <row r="352" spans="2:10" x14ac:dyDescent="0.2">
      <c r="B352" s="14"/>
      <c r="E352" s="13"/>
      <c r="F352" s="13"/>
      <c r="G352" s="13"/>
      <c r="H352" s="13"/>
    </row>
    <row r="353" spans="2:10" x14ac:dyDescent="0.2">
      <c r="E353" s="13"/>
      <c r="F353" s="13"/>
      <c r="G353" s="13"/>
      <c r="H353" s="13"/>
      <c r="I353" s="13"/>
      <c r="J353" s="13"/>
    </row>
    <row r="354" spans="2:10" x14ac:dyDescent="0.2">
      <c r="B354" s="14"/>
      <c r="E354" s="13"/>
      <c r="F354" s="13"/>
      <c r="G354" s="13"/>
      <c r="H354" s="13"/>
    </row>
    <row r="355" spans="2:10" x14ac:dyDescent="0.2">
      <c r="E355" s="13"/>
      <c r="F355" s="13"/>
      <c r="G355" s="13"/>
      <c r="H355" s="13"/>
      <c r="I355" s="13"/>
      <c r="J355" s="13"/>
    </row>
    <row r="357" spans="2:10" x14ac:dyDescent="0.2">
      <c r="B357" s="14"/>
      <c r="E357" s="13"/>
      <c r="F357" s="13"/>
      <c r="G357" s="13"/>
      <c r="H357" s="13"/>
      <c r="I357" s="13"/>
      <c r="J357" s="13"/>
    </row>
    <row r="359" spans="2:10" x14ac:dyDescent="0.2">
      <c r="B359" s="14"/>
      <c r="E359" s="13"/>
      <c r="F359" s="13"/>
      <c r="G359" s="13"/>
      <c r="H359" s="13"/>
      <c r="I359" s="13"/>
      <c r="J359" s="13"/>
    </row>
    <row r="361" spans="2:10" x14ac:dyDescent="0.2">
      <c r="B361" s="14"/>
      <c r="E361" s="13"/>
      <c r="F361" s="13"/>
      <c r="G361" s="13"/>
      <c r="H361" s="13"/>
    </row>
    <row r="362" spans="2:10" x14ac:dyDescent="0.2">
      <c r="E362" s="13"/>
      <c r="F362" s="13"/>
      <c r="G362" s="13"/>
      <c r="H362" s="13"/>
      <c r="I362" s="13"/>
      <c r="J362" s="13"/>
    </row>
    <row r="363" spans="2:10" x14ac:dyDescent="0.2">
      <c r="B363" s="14"/>
      <c r="E363" s="13"/>
      <c r="F363" s="13"/>
      <c r="G363" s="13"/>
      <c r="H363" s="13"/>
    </row>
    <row r="364" spans="2:10" x14ac:dyDescent="0.2">
      <c r="E364" s="13"/>
      <c r="F364" s="13"/>
      <c r="G364" s="13"/>
      <c r="H364" s="13"/>
      <c r="I364" s="13"/>
      <c r="J364" s="13"/>
    </row>
    <row r="366" spans="2:10" x14ac:dyDescent="0.2">
      <c r="B366" s="14"/>
      <c r="E366" s="13"/>
      <c r="F366" s="13"/>
      <c r="G366" s="13"/>
      <c r="H366" s="13"/>
      <c r="I366" s="13"/>
      <c r="J366" s="13"/>
    </row>
    <row r="368" spans="2:10" x14ac:dyDescent="0.2">
      <c r="B368" s="14"/>
      <c r="E368" s="13"/>
      <c r="F368" s="13"/>
      <c r="G368" s="13"/>
      <c r="H368" s="13"/>
      <c r="I368" s="13"/>
      <c r="J368" s="13"/>
    </row>
    <row r="370" spans="2:10" x14ac:dyDescent="0.2">
      <c r="B370" s="14"/>
      <c r="E370" s="13"/>
      <c r="F370" s="13"/>
      <c r="G370" s="13"/>
      <c r="H370" s="13"/>
      <c r="I370" s="13"/>
      <c r="J370" s="13"/>
    </row>
    <row r="371" spans="2:10" x14ac:dyDescent="0.2">
      <c r="E371" s="13"/>
      <c r="F371" s="13"/>
      <c r="G371" s="13"/>
      <c r="H371" s="13"/>
      <c r="I371" s="13"/>
      <c r="J371" s="13"/>
    </row>
    <row r="372" spans="2:10" x14ac:dyDescent="0.2">
      <c r="B372" s="14"/>
      <c r="E372" s="13"/>
      <c r="F372" s="13"/>
      <c r="G372" s="13"/>
      <c r="H372" s="13"/>
    </row>
    <row r="374" spans="2:10" x14ac:dyDescent="0.2">
      <c r="E374" s="13"/>
      <c r="F374" s="13"/>
      <c r="G374" s="13"/>
      <c r="H374" s="13"/>
      <c r="I374" s="13"/>
      <c r="J374" s="13"/>
    </row>
    <row r="375" spans="2:10" x14ac:dyDescent="0.2">
      <c r="B375" s="14"/>
      <c r="E375" s="13"/>
      <c r="F375" s="13"/>
      <c r="G375" s="13"/>
      <c r="H375" s="13"/>
      <c r="I375" s="13"/>
      <c r="J375" s="13"/>
    </row>
    <row r="376" spans="2:10" x14ac:dyDescent="0.2">
      <c r="E376" s="13"/>
      <c r="F376" s="13"/>
      <c r="G376" s="13"/>
      <c r="H376" s="13"/>
      <c r="I376" s="13"/>
      <c r="J376" s="13"/>
    </row>
    <row r="377" spans="2:10" x14ac:dyDescent="0.2">
      <c r="B377" s="14"/>
      <c r="E377" s="13"/>
      <c r="F377" s="13"/>
      <c r="G377" s="13"/>
      <c r="H377" s="13"/>
      <c r="I377" s="13"/>
      <c r="J377" s="13"/>
    </row>
    <row r="378" spans="2:10" x14ac:dyDescent="0.2">
      <c r="E378" s="13"/>
      <c r="F378" s="13"/>
      <c r="G378" s="13"/>
      <c r="H378" s="13"/>
      <c r="I378" s="13"/>
      <c r="J378" s="13"/>
    </row>
    <row r="379" spans="2:10" x14ac:dyDescent="0.2">
      <c r="B379" s="14"/>
      <c r="E379" s="13"/>
      <c r="F379" s="13"/>
      <c r="G379" s="13"/>
      <c r="H379" s="13"/>
      <c r="I379" s="13"/>
      <c r="J379" s="13"/>
    </row>
    <row r="381" spans="2:10" x14ac:dyDescent="0.2">
      <c r="B381" s="14"/>
      <c r="E381" s="13"/>
      <c r="F381" s="13"/>
      <c r="G381" s="13"/>
      <c r="H381" s="13"/>
      <c r="I381" s="13"/>
      <c r="J381" s="13"/>
    </row>
    <row r="383" spans="2:10" x14ac:dyDescent="0.2">
      <c r="B383" s="14"/>
      <c r="E383" s="13"/>
      <c r="F383" s="13"/>
      <c r="G383" s="13"/>
      <c r="H383" s="13"/>
      <c r="I383" s="13"/>
      <c r="J383" s="13"/>
    </row>
    <row r="385" spans="2:10" x14ac:dyDescent="0.2">
      <c r="B385" s="14"/>
      <c r="E385" s="13"/>
      <c r="F385" s="13"/>
      <c r="G385" s="13"/>
      <c r="H385" s="13"/>
      <c r="I385" s="13"/>
      <c r="J385" s="13"/>
    </row>
    <row r="386" spans="2:10" x14ac:dyDescent="0.2">
      <c r="B386" s="14"/>
      <c r="E386" s="13"/>
      <c r="F386" s="13"/>
      <c r="G386" s="13"/>
      <c r="H386" s="13"/>
    </row>
    <row r="387" spans="2:10" x14ac:dyDescent="0.2">
      <c r="E387" s="13"/>
      <c r="F387" s="13"/>
      <c r="G387" s="13"/>
      <c r="H387" s="13"/>
      <c r="I387" s="13"/>
      <c r="J387" s="13"/>
    </row>
    <row r="389" spans="2:10" x14ac:dyDescent="0.2">
      <c r="B389" s="14"/>
      <c r="E389" s="13"/>
      <c r="F389" s="13"/>
      <c r="G389" s="13"/>
      <c r="H389" s="13"/>
      <c r="I389" s="13"/>
      <c r="J389" s="13"/>
    </row>
    <row r="390" spans="2:10" x14ac:dyDescent="0.2">
      <c r="B390" s="14"/>
      <c r="E390" s="13"/>
      <c r="F390" s="13"/>
      <c r="G390" s="13"/>
      <c r="H390" s="13"/>
    </row>
    <row r="391" spans="2:10" x14ac:dyDescent="0.2">
      <c r="B391" s="14"/>
      <c r="E391" s="13"/>
      <c r="F391" s="13"/>
      <c r="G391" s="13"/>
      <c r="H391" s="13"/>
      <c r="I391" s="13"/>
      <c r="J391" s="13"/>
    </row>
    <row r="392" spans="2:10" x14ac:dyDescent="0.2">
      <c r="B392" s="14"/>
      <c r="E392" s="13"/>
      <c r="F392" s="13"/>
      <c r="G392" s="13"/>
      <c r="H392" s="13"/>
    </row>
    <row r="393" spans="2:10" x14ac:dyDescent="0.2">
      <c r="B393" s="14"/>
      <c r="E393" s="13"/>
      <c r="F393" s="13"/>
      <c r="G393" s="13"/>
      <c r="H393" s="13"/>
    </row>
    <row r="394" spans="2:10" x14ac:dyDescent="0.2">
      <c r="B394" s="14"/>
      <c r="E394" s="13"/>
      <c r="F394" s="13"/>
      <c r="G394" s="13"/>
      <c r="H394" s="13"/>
    </row>
    <row r="395" spans="2:10" x14ac:dyDescent="0.2">
      <c r="E395" s="13"/>
      <c r="F395" s="13"/>
      <c r="G395" s="13"/>
      <c r="H395" s="13"/>
      <c r="I395" s="13"/>
      <c r="J395" s="13"/>
    </row>
    <row r="396" spans="2:10" x14ac:dyDescent="0.2">
      <c r="B396" s="14"/>
      <c r="E396" s="13"/>
      <c r="F396" s="13"/>
      <c r="G396" s="13"/>
      <c r="H396" s="13"/>
      <c r="I396" s="13"/>
      <c r="J396" s="13"/>
    </row>
    <row r="398" spans="2:10" x14ac:dyDescent="0.2">
      <c r="B398" s="14"/>
      <c r="E398" s="13"/>
      <c r="F398" s="13"/>
      <c r="G398" s="13"/>
      <c r="H398" s="13"/>
      <c r="I398" s="13"/>
      <c r="J398" s="13"/>
    </row>
    <row r="400" spans="2:10" x14ac:dyDescent="0.2">
      <c r="B400" s="14"/>
      <c r="E400" s="13"/>
      <c r="F400" s="13"/>
      <c r="G400" s="13"/>
      <c r="H400" s="13"/>
      <c r="I400" s="13"/>
      <c r="J400" s="13"/>
    </row>
    <row r="402" spans="2:10" x14ac:dyDescent="0.2">
      <c r="B402" s="14"/>
      <c r="E402" s="13"/>
      <c r="F402" s="13"/>
      <c r="G402" s="13"/>
      <c r="H402" s="13"/>
    </row>
    <row r="404" spans="2:10" x14ac:dyDescent="0.2">
      <c r="B404" s="14"/>
      <c r="E404" s="13"/>
      <c r="F404" s="13"/>
      <c r="G404" s="13"/>
      <c r="H404" s="13"/>
      <c r="I404" s="13"/>
      <c r="J404" s="13"/>
    </row>
    <row r="405" spans="2:10" x14ac:dyDescent="0.2">
      <c r="E405" s="13"/>
      <c r="F405" s="13"/>
      <c r="G405" s="13"/>
      <c r="H405" s="13"/>
      <c r="I405" s="13"/>
      <c r="J405" s="13"/>
    </row>
    <row r="406" spans="2:10" x14ac:dyDescent="0.2">
      <c r="B406" s="14"/>
      <c r="E406" s="13"/>
      <c r="F406" s="13"/>
      <c r="G406" s="13"/>
      <c r="H406" s="13"/>
    </row>
    <row r="407" spans="2:10" x14ac:dyDescent="0.2">
      <c r="E407" s="13"/>
      <c r="F407" s="13"/>
      <c r="G407" s="13"/>
      <c r="H407" s="13"/>
      <c r="I407" s="13"/>
      <c r="J407" s="13"/>
    </row>
    <row r="409" spans="2:10" x14ac:dyDescent="0.2">
      <c r="E409" s="13"/>
      <c r="F409" s="13"/>
      <c r="G409" s="13"/>
      <c r="H409" s="13"/>
      <c r="I409" s="13"/>
      <c r="J409" s="13"/>
    </row>
    <row r="410" spans="2:10" x14ac:dyDescent="0.2">
      <c r="B410" s="14"/>
      <c r="E410" s="13"/>
      <c r="F410" s="13"/>
      <c r="G410" s="13"/>
      <c r="H410" s="13"/>
    </row>
    <row r="411" spans="2:10" x14ac:dyDescent="0.2">
      <c r="B411" s="14"/>
      <c r="E411" s="13"/>
      <c r="F411" s="13"/>
      <c r="G411" s="13"/>
      <c r="H411" s="13"/>
      <c r="I411" s="13"/>
      <c r="J411" s="13"/>
    </row>
    <row r="413" spans="2:10" x14ac:dyDescent="0.2">
      <c r="B413" s="14"/>
      <c r="E413" s="13"/>
      <c r="F413" s="13"/>
      <c r="G413" s="13"/>
      <c r="H413" s="13"/>
      <c r="I413" s="13"/>
      <c r="J413" s="13"/>
    </row>
    <row r="415" spans="2:10" x14ac:dyDescent="0.2">
      <c r="B415" s="14"/>
      <c r="E415" s="13"/>
      <c r="F415" s="13"/>
      <c r="G415" s="13"/>
      <c r="H415" s="13"/>
      <c r="I415" s="13"/>
      <c r="J415" s="13"/>
    </row>
    <row r="417" spans="2:10" x14ac:dyDescent="0.2">
      <c r="E417" s="13"/>
      <c r="F417" s="13"/>
      <c r="G417" s="13"/>
      <c r="H417" s="13"/>
      <c r="I417" s="13"/>
      <c r="J417" s="13"/>
    </row>
    <row r="419" spans="2:10" x14ac:dyDescent="0.2">
      <c r="B419" s="14"/>
      <c r="E419" s="13"/>
      <c r="F419" s="13"/>
      <c r="G419" s="13"/>
      <c r="H419" s="13"/>
      <c r="I419" s="13"/>
      <c r="J419" s="13"/>
    </row>
    <row r="420" spans="2:10" x14ac:dyDescent="0.2">
      <c r="B420" s="14"/>
      <c r="E420" s="13"/>
      <c r="F420" s="13"/>
      <c r="G420" s="13"/>
      <c r="H420" s="13"/>
    </row>
    <row r="422" spans="2:10" x14ac:dyDescent="0.2">
      <c r="B422" s="14"/>
      <c r="E422" s="13"/>
      <c r="F422" s="13"/>
      <c r="G422" s="13"/>
      <c r="H422" s="13"/>
    </row>
    <row r="424" spans="2:10" x14ac:dyDescent="0.2">
      <c r="B424" s="14"/>
      <c r="E424" s="13"/>
      <c r="F424" s="13"/>
      <c r="G424" s="13"/>
      <c r="H424" s="13"/>
      <c r="I424" s="13"/>
      <c r="J424" s="13"/>
    </row>
    <row r="425" spans="2:10" x14ac:dyDescent="0.2">
      <c r="E425" s="13"/>
      <c r="F425" s="13"/>
      <c r="G425" s="13"/>
      <c r="H425" s="13"/>
      <c r="I425" s="13"/>
      <c r="J425" s="13"/>
    </row>
    <row r="426" spans="2:10" x14ac:dyDescent="0.2">
      <c r="B426" s="14"/>
      <c r="E426" s="13"/>
      <c r="F426" s="13"/>
      <c r="G426" s="13"/>
      <c r="H426" s="13"/>
      <c r="I426" s="13"/>
      <c r="J426" s="13"/>
    </row>
    <row r="427" spans="2:10" x14ac:dyDescent="0.2">
      <c r="E427" s="13"/>
      <c r="F427" s="13"/>
      <c r="G427" s="13"/>
      <c r="H427" s="13"/>
      <c r="I427" s="13"/>
      <c r="J427" s="13"/>
    </row>
    <row r="428" spans="2:10" x14ac:dyDescent="0.2">
      <c r="B428" s="14"/>
      <c r="E428" s="13"/>
      <c r="F428" s="13"/>
      <c r="G428" s="13"/>
      <c r="H428" s="13"/>
    </row>
    <row r="430" spans="2:10" x14ac:dyDescent="0.2">
      <c r="B430" s="14"/>
      <c r="E430" s="13"/>
      <c r="F430" s="13"/>
      <c r="G430" s="13"/>
      <c r="H430" s="13"/>
      <c r="I430" s="13"/>
      <c r="J430" s="13"/>
    </row>
    <row r="431" spans="2:10" x14ac:dyDescent="0.2">
      <c r="E431" s="13"/>
      <c r="F431" s="13"/>
      <c r="G431" s="13"/>
      <c r="H431" s="13"/>
      <c r="I431" s="13"/>
      <c r="J431" s="13"/>
    </row>
    <row r="432" spans="2:10" x14ac:dyDescent="0.2">
      <c r="B432" s="14"/>
      <c r="E432" s="13"/>
      <c r="F432" s="13"/>
      <c r="G432" s="13"/>
      <c r="H432" s="13"/>
      <c r="I432" s="13"/>
      <c r="J432" s="13"/>
    </row>
    <row r="433" spans="2:10" x14ac:dyDescent="0.2">
      <c r="E433" s="13"/>
      <c r="F433" s="13"/>
      <c r="G433" s="13"/>
      <c r="H433" s="13"/>
      <c r="I433" s="13"/>
      <c r="J433" s="13"/>
    </row>
    <row r="434" spans="2:10" x14ac:dyDescent="0.2">
      <c r="B434" s="14"/>
      <c r="E434" s="13"/>
      <c r="F434" s="13"/>
      <c r="G434" s="13"/>
      <c r="H434" s="13"/>
    </row>
    <row r="436" spans="2:10" x14ac:dyDescent="0.2">
      <c r="E436" s="13"/>
      <c r="F436" s="13"/>
      <c r="G436" s="13"/>
      <c r="H436" s="13"/>
      <c r="I436" s="13"/>
      <c r="J436" s="13"/>
    </row>
    <row r="437" spans="2:10" x14ac:dyDescent="0.2">
      <c r="E437" s="13"/>
      <c r="F437" s="13"/>
      <c r="G437" s="13"/>
      <c r="H437" s="13"/>
      <c r="I437" s="13"/>
      <c r="J437" s="13"/>
    </row>
    <row r="438" spans="2:10" x14ac:dyDescent="0.2">
      <c r="E438" s="13"/>
      <c r="F438" s="13"/>
      <c r="G438" s="13"/>
      <c r="H438" s="13"/>
      <c r="I438" s="13"/>
      <c r="J438" s="13"/>
    </row>
    <row r="439" spans="2:10" x14ac:dyDescent="0.2">
      <c r="B439" s="14"/>
      <c r="E439" s="13"/>
      <c r="F439" s="13"/>
      <c r="G439" s="13"/>
      <c r="H439" s="13"/>
      <c r="I439" s="13"/>
      <c r="J439" s="13"/>
    </row>
    <row r="440" spans="2:10" x14ac:dyDescent="0.2">
      <c r="B440" s="14"/>
      <c r="E440" s="13"/>
      <c r="F440" s="13"/>
      <c r="G440" s="13"/>
      <c r="H440" s="13"/>
      <c r="I440" s="13"/>
      <c r="J440" s="13"/>
    </row>
    <row r="441" spans="2:10" x14ac:dyDescent="0.2">
      <c r="B441" s="14"/>
      <c r="E441" s="13"/>
      <c r="F441" s="13"/>
      <c r="G441" s="13"/>
      <c r="H441" s="13"/>
      <c r="I441" s="13"/>
      <c r="J441" s="13"/>
    </row>
    <row r="442" spans="2:10" x14ac:dyDescent="0.2">
      <c r="B442" s="14"/>
      <c r="E442" s="13"/>
      <c r="F442" s="13"/>
      <c r="G442" s="13"/>
      <c r="H442" s="13"/>
    </row>
    <row r="445" spans="2:10" x14ac:dyDescent="0.2">
      <c r="B445" s="14"/>
      <c r="E445" s="13"/>
      <c r="F445" s="13"/>
      <c r="G445" s="13"/>
      <c r="H445" s="13"/>
    </row>
    <row r="446" spans="2:10" x14ac:dyDescent="0.2">
      <c r="B446" s="14"/>
      <c r="E446" s="13"/>
      <c r="F446" s="13"/>
      <c r="G446" s="13"/>
      <c r="H446" s="13"/>
    </row>
    <row r="447" spans="2:10" x14ac:dyDescent="0.2">
      <c r="B447" s="14"/>
      <c r="E447" s="13"/>
      <c r="F447" s="13"/>
      <c r="G447" s="13"/>
      <c r="H447" s="13"/>
    </row>
    <row r="448" spans="2:10" x14ac:dyDescent="0.2">
      <c r="B448" s="14"/>
      <c r="E448" s="13"/>
      <c r="F448" s="13"/>
      <c r="G448" s="13"/>
      <c r="H448" s="13"/>
      <c r="I448" s="13"/>
      <c r="J448" s="13"/>
    </row>
    <row r="451" spans="2:10" x14ac:dyDescent="0.2">
      <c r="B451" s="14"/>
      <c r="E451" s="13"/>
      <c r="F451" s="13"/>
      <c r="G451" s="13"/>
      <c r="H451" s="13"/>
    </row>
    <row r="452" spans="2:10" x14ac:dyDescent="0.2">
      <c r="B452" s="14"/>
      <c r="E452" s="13"/>
      <c r="F452" s="13"/>
      <c r="G452" s="13"/>
      <c r="H452" s="13"/>
      <c r="I452" s="13"/>
      <c r="J452" s="13"/>
    </row>
    <row r="453" spans="2:10" x14ac:dyDescent="0.2">
      <c r="B453" s="14"/>
      <c r="E453" s="13"/>
      <c r="F453" s="13"/>
      <c r="G453" s="13"/>
      <c r="H453" s="13"/>
    </row>
    <row r="454" spans="2:10" x14ac:dyDescent="0.2">
      <c r="B454" s="14"/>
      <c r="E454" s="13"/>
      <c r="F454" s="13"/>
      <c r="G454" s="13"/>
      <c r="H454" s="13"/>
    </row>
    <row r="455" spans="2:10" x14ac:dyDescent="0.2">
      <c r="B455" s="14"/>
      <c r="E455" s="13"/>
      <c r="F455" s="13"/>
      <c r="G455" s="13"/>
      <c r="H455" s="13"/>
    </row>
    <row r="456" spans="2:10" x14ac:dyDescent="0.2">
      <c r="B456" s="14"/>
      <c r="E456" s="13"/>
      <c r="F456" s="13"/>
      <c r="G456" s="13"/>
      <c r="H456" s="13"/>
    </row>
    <row r="459" spans="2:10" x14ac:dyDescent="0.2">
      <c r="E459" s="13"/>
      <c r="F459" s="13"/>
      <c r="G459" s="13"/>
      <c r="H459" s="13"/>
      <c r="I459" s="13"/>
      <c r="J459" s="13"/>
    </row>
    <row r="460" spans="2:10" x14ac:dyDescent="0.2">
      <c r="E460" s="13"/>
      <c r="F460" s="13"/>
      <c r="G460" s="13"/>
      <c r="H460" s="13"/>
      <c r="I460" s="13"/>
      <c r="J460" s="13"/>
    </row>
    <row r="463" spans="2:10" x14ac:dyDescent="0.2">
      <c r="B463" s="14"/>
      <c r="E463" s="13"/>
      <c r="F463" s="13"/>
      <c r="G463" s="13"/>
      <c r="H463" s="13"/>
    </row>
    <row r="467" spans="2:10" x14ac:dyDescent="0.2">
      <c r="B467" s="14"/>
      <c r="E467" s="13"/>
      <c r="F467" s="13"/>
      <c r="G467" s="13"/>
      <c r="H467" s="13"/>
      <c r="I467" s="13"/>
      <c r="J467" s="13"/>
    </row>
    <row r="470" spans="2:10" x14ac:dyDescent="0.2">
      <c r="E470" s="13"/>
      <c r="F470" s="13"/>
      <c r="G470" s="13"/>
      <c r="H470" s="13"/>
      <c r="I470" s="13"/>
      <c r="J470" s="13"/>
    </row>
    <row r="473" spans="2:10" x14ac:dyDescent="0.2">
      <c r="E473" s="13"/>
      <c r="F473" s="13"/>
      <c r="G473" s="13"/>
      <c r="H473" s="13"/>
      <c r="I473" s="13"/>
      <c r="J473" s="13"/>
    </row>
    <row r="474" spans="2:10" x14ac:dyDescent="0.2">
      <c r="B474" s="14"/>
      <c r="E474" s="13"/>
      <c r="F474" s="13"/>
      <c r="G474" s="13"/>
      <c r="H474" s="13"/>
      <c r="I474" s="13"/>
      <c r="J474" s="13"/>
    </row>
    <row r="475" spans="2:10" x14ac:dyDescent="0.2">
      <c r="B475" s="14"/>
      <c r="E475" s="13"/>
      <c r="F475" s="13"/>
      <c r="G475" s="13"/>
      <c r="H475" s="13"/>
    </row>
    <row r="477" spans="2:10" x14ac:dyDescent="0.2">
      <c r="E477" s="13"/>
      <c r="F477" s="13"/>
      <c r="G477" s="13"/>
      <c r="H477" s="13"/>
      <c r="I477" s="13"/>
      <c r="J477" s="13"/>
    </row>
    <row r="478" spans="2:10" x14ac:dyDescent="0.2">
      <c r="E478" s="13"/>
      <c r="F478" s="13"/>
      <c r="G478" s="13"/>
      <c r="H478" s="13"/>
      <c r="I478" s="13"/>
      <c r="J478" s="13"/>
    </row>
    <row r="479" spans="2:10" x14ac:dyDescent="0.2">
      <c r="E479" s="13"/>
      <c r="F479" s="13"/>
      <c r="G479" s="13"/>
      <c r="H479" s="13"/>
      <c r="I479" s="13"/>
      <c r="J479" s="13"/>
    </row>
    <row r="480" spans="2:10" x14ac:dyDescent="0.2">
      <c r="E480" s="13"/>
      <c r="F480" s="13"/>
      <c r="G480" s="13"/>
      <c r="H480" s="13"/>
      <c r="I480" s="13"/>
      <c r="J480" s="13"/>
    </row>
    <row r="481" spans="2:10" x14ac:dyDescent="0.2">
      <c r="E481" s="13"/>
      <c r="F481" s="13"/>
      <c r="G481" s="13"/>
      <c r="H481" s="13"/>
      <c r="I481" s="13"/>
      <c r="J481" s="13"/>
    </row>
    <row r="482" spans="2:10" x14ac:dyDescent="0.2">
      <c r="B482" s="14"/>
      <c r="E482" s="13"/>
      <c r="F482" s="13"/>
      <c r="G482" s="13"/>
      <c r="H482" s="13"/>
      <c r="I482" s="13"/>
      <c r="J482" s="13"/>
    </row>
    <row r="484" spans="2:10" x14ac:dyDescent="0.2">
      <c r="E484" s="13"/>
      <c r="F484" s="13"/>
      <c r="G484" s="13"/>
      <c r="H484" s="13"/>
      <c r="I484" s="13"/>
      <c r="J484" s="13"/>
    </row>
    <row r="485" spans="2:10" x14ac:dyDescent="0.2">
      <c r="B485" s="14"/>
      <c r="E485" s="13"/>
      <c r="F485" s="13"/>
      <c r="G485" s="13"/>
      <c r="H485" s="13"/>
    </row>
    <row r="488" spans="2:10" x14ac:dyDescent="0.2">
      <c r="B488" s="14"/>
      <c r="E488" s="13"/>
      <c r="F488" s="13"/>
      <c r="G488" s="13"/>
      <c r="H488" s="13"/>
      <c r="I488" s="13"/>
      <c r="J488" s="13"/>
    </row>
    <row r="489" spans="2:10" x14ac:dyDescent="0.2">
      <c r="B489" s="14"/>
      <c r="E489" s="13"/>
      <c r="F489" s="13"/>
      <c r="G489" s="13"/>
      <c r="H489" s="13"/>
    </row>
    <row r="492" spans="2:10" x14ac:dyDescent="0.2">
      <c r="B492" s="14"/>
      <c r="E492" s="13"/>
      <c r="F492" s="13"/>
      <c r="G492" s="13"/>
      <c r="H492" s="13"/>
    </row>
    <row r="493" spans="2:10" x14ac:dyDescent="0.2">
      <c r="B493" s="14"/>
      <c r="E493" s="13"/>
      <c r="F493" s="13"/>
      <c r="G493" s="13"/>
      <c r="H493" s="13"/>
    </row>
    <row r="494" spans="2:10" x14ac:dyDescent="0.2">
      <c r="B494" s="14"/>
      <c r="E494" s="13"/>
      <c r="F494" s="13"/>
      <c r="G494" s="13"/>
      <c r="H494" s="13"/>
      <c r="I494" s="13"/>
      <c r="J494" s="13"/>
    </row>
    <row r="495" spans="2:10" x14ac:dyDescent="0.2">
      <c r="B495" s="14"/>
      <c r="E495" s="13"/>
      <c r="F495" s="13"/>
      <c r="G495" s="13"/>
      <c r="H495" s="13"/>
    </row>
    <row r="496" spans="2:10" x14ac:dyDescent="0.2">
      <c r="B496" s="14"/>
      <c r="E496" s="13"/>
      <c r="F496" s="13"/>
      <c r="G496" s="13"/>
      <c r="H496" s="13"/>
    </row>
    <row r="497" spans="2:10" x14ac:dyDescent="0.2">
      <c r="B497" s="14"/>
      <c r="E497" s="13"/>
      <c r="F497" s="13"/>
      <c r="G497" s="13"/>
      <c r="H497" s="13"/>
      <c r="I497" s="13"/>
      <c r="J497" s="13"/>
    </row>
    <row r="499" spans="2:10" x14ac:dyDescent="0.2">
      <c r="B499" s="14"/>
      <c r="E499" s="13"/>
      <c r="F499" s="13"/>
      <c r="G499" s="13"/>
      <c r="H499" s="13"/>
    </row>
    <row r="501" spans="2:10" x14ac:dyDescent="0.2">
      <c r="E501" s="13"/>
      <c r="F501" s="13"/>
      <c r="G501" s="13"/>
      <c r="H501" s="13"/>
      <c r="I501" s="13"/>
      <c r="J501" s="13"/>
    </row>
    <row r="502" spans="2:10" x14ac:dyDescent="0.2">
      <c r="E502" s="13"/>
      <c r="F502" s="13"/>
      <c r="G502" s="13"/>
      <c r="H502" s="13"/>
      <c r="I502" s="13"/>
      <c r="J502" s="13"/>
    </row>
    <row r="503" spans="2:10" x14ac:dyDescent="0.2">
      <c r="B503" s="14"/>
      <c r="E503" s="13"/>
      <c r="F503" s="13"/>
      <c r="G503" s="13"/>
      <c r="H503" s="13"/>
    </row>
    <row r="508" spans="2:10" x14ac:dyDescent="0.2">
      <c r="E508" s="13"/>
      <c r="F508" s="13"/>
      <c r="G508" s="13"/>
      <c r="H508" s="13"/>
      <c r="I508" s="13"/>
      <c r="J508" s="13"/>
    </row>
    <row r="509" spans="2:10" x14ac:dyDescent="0.2">
      <c r="B509" s="14"/>
      <c r="E509" s="13"/>
      <c r="F509" s="13"/>
      <c r="G509" s="13"/>
      <c r="H509" s="13"/>
    </row>
    <row r="511" spans="2:10" x14ac:dyDescent="0.2">
      <c r="E511" s="13"/>
      <c r="F511" s="13"/>
      <c r="G511" s="13"/>
      <c r="H511" s="13"/>
      <c r="I511" s="13"/>
      <c r="J511" s="13"/>
    </row>
    <row r="512" spans="2:10" x14ac:dyDescent="0.2">
      <c r="B512" s="14"/>
      <c r="E512" s="13"/>
      <c r="F512" s="13"/>
      <c r="G512" s="13"/>
      <c r="H512" s="13"/>
    </row>
    <row r="514" spans="2:10" x14ac:dyDescent="0.2">
      <c r="E514" s="13"/>
      <c r="F514" s="13"/>
      <c r="G514" s="13"/>
      <c r="H514" s="13"/>
      <c r="I514" s="13"/>
      <c r="J514" s="13"/>
    </row>
    <row r="516" spans="2:10" x14ac:dyDescent="0.2">
      <c r="B516" s="14"/>
      <c r="E516" s="13"/>
      <c r="F516" s="13"/>
      <c r="G516" s="13"/>
      <c r="H516" s="13"/>
    </row>
    <row r="517" spans="2:10" x14ac:dyDescent="0.2">
      <c r="B517" s="14"/>
      <c r="E517" s="13"/>
      <c r="F517" s="13"/>
      <c r="G517" s="13"/>
      <c r="H517" s="13"/>
    </row>
    <row r="518" spans="2:10" x14ac:dyDescent="0.2">
      <c r="E518" s="13"/>
      <c r="F518" s="13"/>
      <c r="G518" s="13"/>
      <c r="H518" s="13"/>
      <c r="I518" s="13"/>
      <c r="J518" s="13"/>
    </row>
    <row r="521" spans="2:10" x14ac:dyDescent="0.2">
      <c r="E521" s="13"/>
      <c r="F521" s="13"/>
      <c r="G521" s="13"/>
      <c r="H521" s="13"/>
      <c r="I521" s="13"/>
      <c r="J521" s="13"/>
    </row>
    <row r="523" spans="2:10" x14ac:dyDescent="0.2">
      <c r="B523" s="14"/>
      <c r="E523" s="13"/>
      <c r="F523" s="13"/>
      <c r="G523" s="13"/>
      <c r="H523" s="13"/>
      <c r="I523" s="13"/>
      <c r="J523" s="13"/>
    </row>
    <row r="526" spans="2:10" x14ac:dyDescent="0.2">
      <c r="B526" s="14"/>
      <c r="E526" s="13"/>
      <c r="F526" s="13"/>
      <c r="G526" s="13"/>
      <c r="H526" s="13"/>
    </row>
    <row r="527" spans="2:10" x14ac:dyDescent="0.2">
      <c r="E527" s="13"/>
      <c r="F527" s="13"/>
      <c r="G527" s="13"/>
      <c r="H527" s="13"/>
      <c r="I527" s="13"/>
      <c r="J527" s="13"/>
    </row>
    <row r="528" spans="2:10" x14ac:dyDescent="0.2">
      <c r="E528" s="13"/>
      <c r="F528" s="13"/>
      <c r="G528" s="13"/>
      <c r="H528" s="13"/>
      <c r="I528" s="13"/>
      <c r="J528" s="13"/>
    </row>
    <row r="529" spans="2:10" x14ac:dyDescent="0.2">
      <c r="B529" s="14"/>
      <c r="E529" s="13"/>
      <c r="F529" s="13"/>
      <c r="G529" s="13"/>
      <c r="H529" s="13"/>
    </row>
    <row r="533" spans="2:10" x14ac:dyDescent="0.2">
      <c r="B533" s="14"/>
      <c r="E533" s="13"/>
      <c r="F533" s="13"/>
      <c r="G533" s="13"/>
      <c r="H533" s="13"/>
      <c r="I533" s="13"/>
      <c r="J533" s="13"/>
    </row>
    <row r="535" spans="2:10" x14ac:dyDescent="0.2">
      <c r="E535" s="13"/>
      <c r="F535" s="13"/>
      <c r="G535" s="13"/>
      <c r="H535" s="13"/>
      <c r="I535" s="13"/>
      <c r="J535" s="13"/>
    </row>
    <row r="536" spans="2:10" x14ac:dyDescent="0.2">
      <c r="B536" s="14"/>
      <c r="E536" s="13"/>
      <c r="F536" s="13"/>
      <c r="G536" s="13"/>
      <c r="H536" s="13"/>
    </row>
    <row r="537" spans="2:10" x14ac:dyDescent="0.2">
      <c r="E537" s="13"/>
      <c r="F537" s="13"/>
      <c r="G537" s="13"/>
      <c r="H537" s="13"/>
      <c r="I537" s="13"/>
      <c r="J537" s="13"/>
    </row>
    <row r="538" spans="2:10" x14ac:dyDescent="0.2">
      <c r="B538" s="14"/>
      <c r="E538" s="13"/>
      <c r="F538" s="13"/>
      <c r="G538" s="13"/>
      <c r="H538" s="13"/>
    </row>
    <row r="542" spans="2:10" x14ac:dyDescent="0.2">
      <c r="B542" s="14"/>
      <c r="E542" s="13"/>
      <c r="F542" s="13"/>
      <c r="G542" s="13"/>
      <c r="H542" s="13"/>
    </row>
    <row r="543" spans="2:10" x14ac:dyDescent="0.2">
      <c r="B543" s="14"/>
      <c r="E543" s="13"/>
      <c r="F543" s="13"/>
      <c r="G543" s="13"/>
      <c r="H543" s="13"/>
    </row>
    <row r="544" spans="2:10" x14ac:dyDescent="0.2">
      <c r="E544" s="13"/>
      <c r="F544" s="13"/>
      <c r="G544" s="13"/>
      <c r="H544" s="13"/>
      <c r="I544" s="13"/>
      <c r="J544" s="13"/>
    </row>
    <row r="548" spans="2:10" x14ac:dyDescent="0.2">
      <c r="B548" s="14"/>
      <c r="E548" s="13"/>
      <c r="F548" s="13"/>
      <c r="G548" s="13"/>
      <c r="H548" s="13"/>
    </row>
    <row r="550" spans="2:10" x14ac:dyDescent="0.2">
      <c r="B550" s="14"/>
      <c r="E550" s="13"/>
      <c r="F550" s="13"/>
      <c r="G550" s="13"/>
      <c r="H550" s="13"/>
      <c r="I550" s="13"/>
      <c r="J550" s="13"/>
    </row>
    <row r="552" spans="2:10" x14ac:dyDescent="0.2">
      <c r="B552" s="14"/>
      <c r="E552" s="13"/>
      <c r="F552" s="13"/>
      <c r="G552" s="13"/>
      <c r="H552" s="13"/>
    </row>
    <row r="553" spans="2:10" x14ac:dyDescent="0.2">
      <c r="E553" s="13"/>
      <c r="F553" s="13"/>
      <c r="G553" s="13"/>
      <c r="H553" s="13"/>
      <c r="I553" s="13"/>
      <c r="J553" s="13"/>
    </row>
    <row r="555" spans="2:10" x14ac:dyDescent="0.2">
      <c r="E555" s="13"/>
      <c r="F555" s="13"/>
      <c r="G555" s="13"/>
      <c r="H555" s="13"/>
      <c r="I555" s="13"/>
      <c r="J555" s="13"/>
    </row>
    <row r="559" spans="2:10" x14ac:dyDescent="0.2">
      <c r="B559" s="14"/>
      <c r="E559" s="13"/>
      <c r="F559" s="13"/>
      <c r="G559" s="13"/>
      <c r="H559" s="13"/>
      <c r="I559" s="13"/>
      <c r="J559" s="13"/>
    </row>
    <row r="560" spans="2:10" x14ac:dyDescent="0.2">
      <c r="E560" s="13"/>
      <c r="F560" s="13"/>
      <c r="G560" s="13"/>
      <c r="H560" s="13"/>
      <c r="I560" s="13"/>
      <c r="J560" s="13"/>
    </row>
    <row r="562" spans="2:10" x14ac:dyDescent="0.2">
      <c r="E562" s="13"/>
      <c r="F562" s="13"/>
      <c r="G562" s="13"/>
      <c r="H562" s="13"/>
      <c r="I562" s="13"/>
      <c r="J562" s="13"/>
    </row>
    <row r="563" spans="2:10" x14ac:dyDescent="0.2">
      <c r="E563" s="13"/>
      <c r="F563" s="13"/>
      <c r="G563" s="13"/>
      <c r="H563" s="13"/>
      <c r="I563" s="13"/>
      <c r="J563" s="13"/>
    </row>
    <row r="565" spans="2:10" x14ac:dyDescent="0.2">
      <c r="B565" s="14"/>
      <c r="E565" s="13"/>
      <c r="F565" s="13"/>
      <c r="G565" s="13"/>
      <c r="H565" s="13"/>
    </row>
    <row r="568" spans="2:10" x14ac:dyDescent="0.2">
      <c r="B568" s="14"/>
      <c r="E568" s="13"/>
      <c r="F568" s="13"/>
      <c r="G568" s="13"/>
      <c r="H568" s="13"/>
      <c r="I568" s="13"/>
      <c r="J568" s="13"/>
    </row>
    <row r="570" spans="2:10" x14ac:dyDescent="0.2">
      <c r="B570" s="14"/>
      <c r="E570" s="13"/>
      <c r="F570" s="13"/>
      <c r="G570" s="13"/>
      <c r="H570" s="13"/>
    </row>
    <row r="571" spans="2:10" x14ac:dyDescent="0.2">
      <c r="E571" s="13"/>
      <c r="F571" s="13"/>
      <c r="G571" s="13"/>
      <c r="H571" s="13"/>
      <c r="I571" s="13"/>
      <c r="J571" s="13"/>
    </row>
    <row r="572" spans="2:10" x14ac:dyDescent="0.2">
      <c r="E572" s="13"/>
      <c r="F572" s="13"/>
      <c r="G572" s="13"/>
      <c r="H572" s="13"/>
      <c r="I572" s="13"/>
      <c r="J572" s="13"/>
    </row>
    <row r="573" spans="2:10" x14ac:dyDescent="0.2">
      <c r="E573" s="13"/>
      <c r="F573" s="13"/>
      <c r="G573" s="13"/>
      <c r="H573" s="13"/>
      <c r="I573" s="13"/>
      <c r="J573" s="13"/>
    </row>
    <row r="574" spans="2:10" x14ac:dyDescent="0.2">
      <c r="B574" s="14"/>
      <c r="E574" s="13"/>
      <c r="F574" s="13"/>
      <c r="G574" s="13"/>
      <c r="H574" s="13"/>
      <c r="I574" s="13"/>
      <c r="J574" s="13"/>
    </row>
    <row r="575" spans="2:10" x14ac:dyDescent="0.2">
      <c r="B575" s="14"/>
      <c r="E575" s="13"/>
      <c r="F575" s="13"/>
      <c r="G575" s="13"/>
      <c r="H575" s="13"/>
      <c r="I575" s="13"/>
      <c r="J575" s="13"/>
    </row>
    <row r="577" spans="2:10" x14ac:dyDescent="0.2">
      <c r="B577" s="14"/>
      <c r="E577" s="13"/>
      <c r="F577" s="13"/>
      <c r="G577" s="13"/>
      <c r="H577" s="13"/>
      <c r="I577" s="13"/>
      <c r="J577" s="13"/>
    </row>
    <row r="578" spans="2:10" x14ac:dyDescent="0.2">
      <c r="B578" s="14"/>
      <c r="E578" s="13"/>
      <c r="F578" s="13"/>
      <c r="G578" s="13"/>
      <c r="H578" s="13"/>
    </row>
    <row r="579" spans="2:10" x14ac:dyDescent="0.2">
      <c r="E579" s="13"/>
      <c r="F579" s="13"/>
      <c r="G579" s="13"/>
      <c r="H579" s="13"/>
      <c r="I579" s="13"/>
      <c r="J579" s="13"/>
    </row>
    <row r="582" spans="2:10" x14ac:dyDescent="0.2">
      <c r="E582" s="13"/>
      <c r="F582" s="13"/>
      <c r="G582" s="13"/>
      <c r="H582" s="13"/>
      <c r="I582" s="13"/>
      <c r="J582" s="13"/>
    </row>
    <row r="583" spans="2:10" x14ac:dyDescent="0.2">
      <c r="B583" s="14"/>
      <c r="E583" s="13"/>
      <c r="F583" s="13"/>
      <c r="G583" s="13"/>
      <c r="H583" s="13"/>
      <c r="I583" s="13"/>
      <c r="J583" s="13"/>
    </row>
    <row r="584" spans="2:10" x14ac:dyDescent="0.2">
      <c r="E584" s="13"/>
      <c r="F584" s="13"/>
      <c r="G584" s="13"/>
      <c r="H584" s="13"/>
      <c r="I584" s="13"/>
      <c r="J584" s="13"/>
    </row>
    <row r="585" spans="2:10" x14ac:dyDescent="0.2">
      <c r="E585" s="13"/>
      <c r="F585" s="13"/>
      <c r="G585" s="13"/>
      <c r="H585" s="13"/>
      <c r="I585" s="13"/>
      <c r="J585" s="13"/>
    </row>
    <row r="586" spans="2:10" x14ac:dyDescent="0.2">
      <c r="B586" s="14"/>
      <c r="E586" s="13"/>
      <c r="F586" s="13"/>
      <c r="G586" s="13"/>
      <c r="H586" s="13"/>
      <c r="I586" s="13"/>
      <c r="J586" s="13"/>
    </row>
    <row r="587" spans="2:10" x14ac:dyDescent="0.2">
      <c r="B587" s="14"/>
      <c r="E587" s="13"/>
      <c r="F587" s="13"/>
      <c r="G587" s="13"/>
      <c r="H587" s="13"/>
    </row>
    <row r="588" spans="2:10" x14ac:dyDescent="0.2">
      <c r="B588" s="14"/>
      <c r="E588" s="13"/>
      <c r="F588" s="13"/>
      <c r="G588" s="13"/>
      <c r="H588" s="13"/>
      <c r="I588" s="13"/>
      <c r="J588" s="13"/>
    </row>
    <row r="589" spans="2:10" x14ac:dyDescent="0.2">
      <c r="B589" s="14"/>
      <c r="E589" s="13"/>
      <c r="F589" s="13"/>
      <c r="G589" s="13"/>
      <c r="H589" s="13"/>
    </row>
    <row r="590" spans="2:10" x14ac:dyDescent="0.2">
      <c r="B590" s="14"/>
      <c r="E590" s="13"/>
      <c r="F590" s="13"/>
      <c r="G590" s="13"/>
      <c r="H590" s="13"/>
      <c r="I590" s="13"/>
      <c r="J590" s="13"/>
    </row>
    <row r="592" spans="2:10" x14ac:dyDescent="0.2">
      <c r="B592" s="14"/>
      <c r="E592" s="13"/>
      <c r="F592" s="13"/>
      <c r="G592" s="13"/>
      <c r="H592" s="13"/>
    </row>
    <row r="593" spans="2:10" x14ac:dyDescent="0.2">
      <c r="E593" s="13"/>
      <c r="F593" s="13"/>
      <c r="G593" s="13"/>
      <c r="H593" s="13"/>
      <c r="I593" s="13"/>
      <c r="J593" s="13"/>
    </row>
    <row r="594" spans="2:10" x14ac:dyDescent="0.2">
      <c r="B594" s="14"/>
      <c r="E594" s="13"/>
      <c r="F594" s="13"/>
      <c r="G594" s="13"/>
      <c r="H594" s="13"/>
      <c r="I594" s="13"/>
      <c r="J594" s="13"/>
    </row>
    <row r="595" spans="2:10" x14ac:dyDescent="0.2">
      <c r="E595" s="13"/>
      <c r="F595" s="13"/>
      <c r="G595" s="13"/>
      <c r="H595" s="13"/>
      <c r="I595" s="13"/>
      <c r="J595" s="13"/>
    </row>
    <row r="596" spans="2:10" x14ac:dyDescent="0.2">
      <c r="E596" s="13"/>
      <c r="F596" s="13"/>
      <c r="G596" s="13"/>
      <c r="H596" s="13"/>
      <c r="I596" s="13"/>
      <c r="J596" s="13"/>
    </row>
    <row r="597" spans="2:10" x14ac:dyDescent="0.2">
      <c r="B597" s="14"/>
      <c r="E597" s="13"/>
      <c r="F597" s="13"/>
      <c r="G597" s="13"/>
      <c r="H597" s="13"/>
    </row>
    <row r="598" spans="2:10" x14ac:dyDescent="0.2">
      <c r="B598" s="14"/>
      <c r="E598" s="13"/>
      <c r="F598" s="13"/>
      <c r="G598" s="13"/>
      <c r="H598" s="13"/>
      <c r="I598" s="13"/>
      <c r="J598" s="13"/>
    </row>
    <row r="599" spans="2:10" x14ac:dyDescent="0.2">
      <c r="B599" s="14"/>
      <c r="E599" s="13"/>
      <c r="F599" s="13"/>
      <c r="G599" s="13"/>
      <c r="H599" s="13"/>
    </row>
    <row r="600" spans="2:10" x14ac:dyDescent="0.2">
      <c r="B600" s="14"/>
      <c r="E600" s="13"/>
      <c r="F600" s="13"/>
      <c r="G600" s="13"/>
      <c r="H600" s="13"/>
    </row>
    <row r="601" spans="2:10" x14ac:dyDescent="0.2">
      <c r="B601" s="14"/>
      <c r="E601" s="13"/>
      <c r="F601" s="13"/>
      <c r="G601" s="13"/>
      <c r="H601" s="13"/>
    </row>
    <row r="603" spans="2:10" x14ac:dyDescent="0.2">
      <c r="B603" s="14"/>
      <c r="E603" s="13"/>
      <c r="F603" s="13"/>
      <c r="G603" s="13"/>
      <c r="H603" s="13"/>
    </row>
    <row r="605" spans="2:10" x14ac:dyDescent="0.2">
      <c r="B605" s="14"/>
      <c r="E605" s="13"/>
      <c r="F605" s="13"/>
      <c r="G605" s="13"/>
      <c r="H605" s="13"/>
    </row>
    <row r="608" spans="2:10" x14ac:dyDescent="0.2">
      <c r="B608" s="14"/>
      <c r="E608" s="13"/>
      <c r="F608" s="13"/>
      <c r="G608" s="13"/>
      <c r="H608" s="13"/>
    </row>
    <row r="609" spans="2:8" x14ac:dyDescent="0.2">
      <c r="B609" s="14"/>
      <c r="E609" s="13"/>
      <c r="F609" s="13"/>
      <c r="G609" s="13"/>
      <c r="H609" s="13"/>
    </row>
    <row r="610" spans="2:8" x14ac:dyDescent="0.2">
      <c r="B610" s="14"/>
      <c r="E610" s="13"/>
      <c r="F610" s="13"/>
      <c r="G610" s="13"/>
      <c r="H610" s="13"/>
    </row>
    <row r="611" spans="2:8" x14ac:dyDescent="0.2">
      <c r="B611" s="14"/>
      <c r="E611" s="13"/>
      <c r="F611" s="13"/>
      <c r="G611" s="13"/>
      <c r="H611" s="13"/>
    </row>
    <row r="613" spans="2:8" x14ac:dyDescent="0.2">
      <c r="B613" s="14"/>
      <c r="E613" s="13"/>
      <c r="F613" s="13"/>
      <c r="G613" s="13"/>
      <c r="H613" s="13"/>
    </row>
  </sheetData>
  <sheetProtection selectLockedCells="1" selectUnlockedCells="1"/>
  <mergeCells count="9">
    <mergeCell ref="B11:K11"/>
    <mergeCell ref="B2:L2"/>
    <mergeCell ref="B3:L3"/>
    <mergeCell ref="B4:L4"/>
    <mergeCell ref="B5:L5"/>
    <mergeCell ref="B6:L6"/>
    <mergeCell ref="B7:L7"/>
    <mergeCell ref="B9:L9"/>
    <mergeCell ref="B8:L8"/>
  </mergeCells>
  <pageMargins left="0.78749999999999998" right="0.59027777777777779" top="0.39374999999999999" bottom="0.59027777777777779" header="0.51181102362204722" footer="0.51181102362204722"/>
  <pageSetup firstPageNumber="0" orientation="portrait" horizontalDpi="300" verticalDpi="300" r:id="rId1"/>
  <headerFooter alignWithMargins="0">
    <oddFooter>&amp;C&amp;L&amp;"Arial,"&amp;7CoRam-Contabilidad (Presupuesto 2026)&amp;R&amp;"Arial,"&amp;7Página (&amp;P) de (&amp;N)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5"/>
  <sheetViews>
    <sheetView tabSelected="1" zoomScale="150" zoomScaleNormal="150" workbookViewId="0">
      <selection activeCell="L14" sqref="L14"/>
    </sheetView>
  </sheetViews>
  <sheetFormatPr baseColWidth="10" defaultColWidth="9.140625" defaultRowHeight="11.25" x14ac:dyDescent="0.2"/>
  <cols>
    <col min="1" max="1" width="0.7109375" style="9" customWidth="1"/>
    <col min="2" max="2" width="3" style="12" customWidth="1"/>
    <col min="3" max="3" width="9.7109375" style="11" customWidth="1"/>
    <col min="4" max="4" width="0.42578125" style="11" customWidth="1"/>
    <col min="5" max="5" width="18.7109375" style="10" customWidth="1"/>
    <col min="6" max="6" width="0.42578125" style="10" customWidth="1"/>
    <col min="7" max="7" width="15.28515625" style="10" customWidth="1"/>
    <col min="8" max="8" width="0.42578125" style="10" customWidth="1"/>
    <col min="9" max="9" width="12" style="10" customWidth="1"/>
    <col min="10" max="10" width="0.42578125" style="10" customWidth="1"/>
    <col min="11" max="12" width="15.28515625" style="9" customWidth="1"/>
    <col min="13" max="13" width="0.7109375" style="9" customWidth="1"/>
    <col min="14" max="14" width="13.7109375" style="9" customWidth="1"/>
    <col min="15" max="16384" width="9.140625" style="9"/>
  </cols>
  <sheetData>
    <row r="1" spans="1:15" s="41" customFormat="1" ht="5.25" customHeight="1" x14ac:dyDescent="0.2">
      <c r="A1" s="46"/>
      <c r="B1" s="45"/>
      <c r="C1" s="44"/>
      <c r="D1" s="44"/>
      <c r="E1" s="43"/>
      <c r="F1" s="43"/>
      <c r="G1" s="42"/>
      <c r="H1" s="42"/>
      <c r="I1" s="42"/>
      <c r="J1" s="42"/>
      <c r="K1" s="46"/>
      <c r="L1" s="46"/>
      <c r="M1" s="46"/>
    </row>
    <row r="2" spans="1:15" s="25" customFormat="1" ht="13.5" customHeight="1" x14ac:dyDescent="0.2">
      <c r="A2" s="38"/>
      <c r="B2" s="153" t="s">
        <v>9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38"/>
    </row>
    <row r="3" spans="1:15" s="39" customFormat="1" ht="13.5" customHeight="1" x14ac:dyDescent="0.2">
      <c r="A3" s="40"/>
      <c r="B3" s="154" t="s">
        <v>10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40"/>
    </row>
    <row r="4" spans="1:15" s="39" customFormat="1" ht="13.5" customHeight="1" x14ac:dyDescent="0.2">
      <c r="A4" s="40"/>
      <c r="B4" s="155" t="s">
        <v>11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40"/>
    </row>
    <row r="5" spans="1:15" s="39" customFormat="1" ht="13.5" customHeight="1" x14ac:dyDescent="0.2">
      <c r="A5" s="40"/>
      <c r="B5" s="155" t="s">
        <v>12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40"/>
    </row>
    <row r="6" spans="1:15" s="25" customFormat="1" ht="13.5" customHeight="1" x14ac:dyDescent="0.2">
      <c r="A6" s="38"/>
      <c r="B6" s="156" t="s">
        <v>13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38"/>
    </row>
    <row r="7" spans="1:15" s="25" customFormat="1" ht="13.5" customHeight="1" x14ac:dyDescent="0.2">
      <c r="A7" s="38"/>
      <c r="B7" s="156" t="s">
        <v>1030</v>
      </c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38"/>
    </row>
    <row r="8" spans="1:15" s="25" customFormat="1" ht="13.5" customHeight="1" x14ac:dyDescent="0.2">
      <c r="A8" s="38"/>
      <c r="B8" s="156" t="s">
        <v>16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38"/>
    </row>
    <row r="9" spans="1:15" s="25" customFormat="1" ht="13.5" customHeight="1" x14ac:dyDescent="0.2">
      <c r="A9" s="38"/>
      <c r="B9" s="156" t="s">
        <v>3024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38"/>
    </row>
    <row r="10" spans="1:15" s="25" customFormat="1" ht="3" customHeight="1" x14ac:dyDescent="0.2">
      <c r="A10" s="26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26"/>
      <c r="N10" s="26"/>
      <c r="O10" s="26"/>
    </row>
    <row r="11" spans="1:15" s="25" customFormat="1" ht="13.5" customHeight="1" x14ac:dyDescent="0.2">
      <c r="A11" s="38"/>
      <c r="B11" s="243" t="s">
        <v>2515</v>
      </c>
      <c r="C11" s="243"/>
      <c r="D11" s="243"/>
      <c r="E11" s="243"/>
      <c r="F11" s="243"/>
      <c r="G11" s="243"/>
      <c r="H11" s="243"/>
      <c r="I11" s="243"/>
      <c r="J11" s="243"/>
      <c r="K11" s="243"/>
      <c r="L11" s="133" t="s">
        <v>2514</v>
      </c>
      <c r="M11" s="132"/>
    </row>
    <row r="12" spans="1:15" ht="3.75" customHeight="1" x14ac:dyDescent="0.2">
      <c r="B12" s="242"/>
      <c r="C12" s="242"/>
      <c r="D12" s="131"/>
    </row>
    <row r="13" spans="1:15" x14ac:dyDescent="0.2">
      <c r="B13" s="22" t="s">
        <v>3023</v>
      </c>
      <c r="L13" s="21">
        <v>229691609.97999999</v>
      </c>
    </row>
    <row r="14" spans="1:15" x14ac:dyDescent="0.2">
      <c r="B14" s="22" t="s">
        <v>3022</v>
      </c>
      <c r="L14" s="21">
        <f>0+L15+L16+L17+L18+L19</f>
        <v>0</v>
      </c>
    </row>
    <row r="15" spans="1:15" x14ac:dyDescent="0.2">
      <c r="B15" s="20" t="s">
        <v>3021</v>
      </c>
      <c r="L15" s="5">
        <v>0</v>
      </c>
    </row>
    <row r="16" spans="1:15" x14ac:dyDescent="0.2">
      <c r="B16" s="20" t="s">
        <v>3020</v>
      </c>
      <c r="L16" s="5">
        <v>0</v>
      </c>
    </row>
    <row r="17" spans="2:12" x14ac:dyDescent="0.2">
      <c r="B17" s="20" t="s">
        <v>3019</v>
      </c>
      <c r="L17" s="5">
        <v>0</v>
      </c>
    </row>
    <row r="18" spans="2:12" x14ac:dyDescent="0.2">
      <c r="B18" s="20" t="s">
        <v>3018</v>
      </c>
      <c r="L18" s="5">
        <v>0</v>
      </c>
    </row>
    <row r="19" spans="2:12" x14ac:dyDescent="0.2">
      <c r="B19" s="20" t="s">
        <v>3017</v>
      </c>
      <c r="L19" s="5">
        <v>0</v>
      </c>
    </row>
    <row r="20" spans="2:12" x14ac:dyDescent="0.2">
      <c r="B20" s="20" t="s">
        <v>3016</v>
      </c>
      <c r="L20" s="5">
        <v>0</v>
      </c>
    </row>
    <row r="21" spans="2:12" x14ac:dyDescent="0.2">
      <c r="B21" s="22" t="s">
        <v>3015</v>
      </c>
      <c r="L21" s="21">
        <f>0+L22+L23+L24</f>
        <v>0</v>
      </c>
    </row>
    <row r="22" spans="2:12" x14ac:dyDescent="0.2">
      <c r="B22" s="20" t="s">
        <v>3014</v>
      </c>
      <c r="L22" s="5">
        <v>0</v>
      </c>
    </row>
    <row r="23" spans="2:12" x14ac:dyDescent="0.2">
      <c r="B23" s="20" t="s">
        <v>3013</v>
      </c>
      <c r="L23" s="5">
        <v>0</v>
      </c>
    </row>
    <row r="24" spans="2:12" x14ac:dyDescent="0.2">
      <c r="B24" s="20" t="s">
        <v>3012</v>
      </c>
      <c r="L24" s="5">
        <v>0</v>
      </c>
    </row>
    <row r="25" spans="2:12" x14ac:dyDescent="0.2">
      <c r="B25" s="22" t="s">
        <v>3011</v>
      </c>
      <c r="L25" s="21">
        <f>L13+L14-L21</f>
        <v>229691609.97999999</v>
      </c>
    </row>
    <row r="26" spans="2:12" x14ac:dyDescent="0.2">
      <c r="B26" s="15"/>
      <c r="E26" s="18"/>
      <c r="F26" s="18"/>
    </row>
    <row r="27" spans="2:12" x14ac:dyDescent="0.2">
      <c r="B27" s="15"/>
      <c r="E27" s="18"/>
      <c r="F27" s="18"/>
    </row>
    <row r="28" spans="2:12" x14ac:dyDescent="0.2">
      <c r="B28" s="15"/>
      <c r="E28" s="18"/>
      <c r="F28" s="18"/>
    </row>
    <row r="29" spans="2:12" x14ac:dyDescent="0.2">
      <c r="B29" s="104" t="s">
        <v>2976</v>
      </c>
    </row>
    <row r="30" spans="2:12" x14ac:dyDescent="0.2">
      <c r="B30" s="16"/>
      <c r="E30" s="17"/>
      <c r="F30" s="17"/>
      <c r="G30" s="13"/>
      <c r="H30" s="13"/>
      <c r="I30" s="13"/>
      <c r="J30" s="13"/>
    </row>
    <row r="31" spans="2:12" x14ac:dyDescent="0.2">
      <c r="B31" s="15"/>
      <c r="E31" s="18"/>
      <c r="F31" s="18"/>
    </row>
    <row r="32" spans="2:12" x14ac:dyDescent="0.2">
      <c r="B32" s="16"/>
      <c r="E32" s="17"/>
      <c r="F32" s="17"/>
      <c r="G32" s="13"/>
      <c r="H32" s="13"/>
      <c r="I32" s="13"/>
      <c r="J32" s="13"/>
    </row>
    <row r="33" spans="2:10" x14ac:dyDescent="0.2">
      <c r="B33" s="16"/>
      <c r="E33" s="17"/>
      <c r="F33" s="17"/>
      <c r="G33" s="13"/>
      <c r="H33" s="13"/>
      <c r="I33" s="13"/>
      <c r="J33" s="13"/>
    </row>
    <row r="34" spans="2:10" x14ac:dyDescent="0.2">
      <c r="B34" s="15"/>
      <c r="E34" s="18"/>
      <c r="F34" s="18"/>
    </row>
    <row r="36" spans="2:10" x14ac:dyDescent="0.2">
      <c r="B36" s="16"/>
      <c r="E36" s="17"/>
      <c r="F36" s="17"/>
      <c r="G36" s="13"/>
      <c r="H36" s="13"/>
      <c r="I36" s="13"/>
      <c r="J36" s="13"/>
    </row>
    <row r="37" spans="2:10" x14ac:dyDescent="0.2">
      <c r="B37" s="16"/>
      <c r="E37" s="17"/>
      <c r="F37" s="17"/>
      <c r="G37" s="13"/>
      <c r="H37" s="13"/>
      <c r="I37" s="13"/>
      <c r="J37" s="13"/>
    </row>
    <row r="38" spans="2:10" x14ac:dyDescent="0.2">
      <c r="B38" s="16"/>
      <c r="E38" s="17"/>
      <c r="F38" s="17"/>
      <c r="G38" s="13"/>
      <c r="H38" s="13"/>
      <c r="I38" s="13"/>
      <c r="J38" s="13"/>
    </row>
    <row r="39" spans="2:10" x14ac:dyDescent="0.2">
      <c r="B39" s="16"/>
      <c r="E39" s="17"/>
      <c r="F39" s="17"/>
      <c r="G39" s="13"/>
      <c r="H39" s="13"/>
      <c r="I39" s="13"/>
      <c r="J39" s="13"/>
    </row>
    <row r="40" spans="2:10" x14ac:dyDescent="0.2">
      <c r="B40" s="16"/>
      <c r="E40" s="17"/>
      <c r="F40" s="17"/>
      <c r="G40" s="13"/>
      <c r="H40" s="13"/>
      <c r="I40" s="13"/>
      <c r="J40" s="13"/>
    </row>
    <row r="41" spans="2:10" x14ac:dyDescent="0.2">
      <c r="B41" s="16"/>
      <c r="E41" s="17"/>
      <c r="F41" s="17"/>
      <c r="G41" s="13"/>
      <c r="H41" s="13"/>
      <c r="I41" s="13"/>
      <c r="J41" s="13"/>
    </row>
    <row r="42" spans="2:10" x14ac:dyDescent="0.2">
      <c r="B42" s="15"/>
      <c r="E42" s="18"/>
      <c r="F42" s="18"/>
    </row>
    <row r="43" spans="2:10" x14ac:dyDescent="0.2">
      <c r="B43" s="15"/>
      <c r="E43" s="18"/>
      <c r="F43" s="18"/>
    </row>
    <row r="44" spans="2:10" x14ac:dyDescent="0.2">
      <c r="B44" s="15"/>
      <c r="E44" s="18"/>
      <c r="F44" s="18"/>
    </row>
    <row r="45" spans="2:10" x14ac:dyDescent="0.2">
      <c r="B45" s="15"/>
      <c r="E45" s="18"/>
      <c r="F45" s="18"/>
    </row>
    <row r="46" spans="2:10" x14ac:dyDescent="0.2">
      <c r="B46" s="15"/>
      <c r="E46" s="18"/>
      <c r="F46" s="18"/>
    </row>
    <row r="47" spans="2:10" x14ac:dyDescent="0.2">
      <c r="B47" s="15"/>
      <c r="E47" s="18"/>
      <c r="F47" s="18"/>
    </row>
    <row r="48" spans="2:10" x14ac:dyDescent="0.2">
      <c r="B48" s="15"/>
      <c r="E48" s="18"/>
      <c r="F48" s="18"/>
    </row>
    <row r="49" spans="2:10" x14ac:dyDescent="0.2">
      <c r="B49" s="15"/>
      <c r="E49" s="18"/>
      <c r="F49" s="18"/>
    </row>
    <row r="50" spans="2:10" x14ac:dyDescent="0.2">
      <c r="B50" s="15"/>
      <c r="E50" s="18"/>
      <c r="F50" s="18"/>
    </row>
    <row r="51" spans="2:10" x14ac:dyDescent="0.2">
      <c r="B51" s="15"/>
      <c r="E51" s="18"/>
      <c r="F51" s="18"/>
    </row>
    <row r="52" spans="2:10" x14ac:dyDescent="0.2">
      <c r="B52" s="15"/>
      <c r="E52" s="18"/>
      <c r="F52" s="18"/>
    </row>
    <row r="53" spans="2:10" x14ac:dyDescent="0.2">
      <c r="B53" s="15"/>
      <c r="E53" s="18"/>
      <c r="F53" s="18"/>
    </row>
    <row r="54" spans="2:10" x14ac:dyDescent="0.2">
      <c r="B54" s="15"/>
      <c r="E54" s="18"/>
      <c r="F54" s="18"/>
    </row>
    <row r="55" spans="2:10" x14ac:dyDescent="0.2">
      <c r="B55" s="15"/>
      <c r="E55" s="18"/>
      <c r="F55" s="18"/>
    </row>
    <row r="56" spans="2:10" x14ac:dyDescent="0.2">
      <c r="B56" s="15"/>
      <c r="E56" s="18"/>
      <c r="F56" s="18"/>
    </row>
    <row r="57" spans="2:10" x14ac:dyDescent="0.2">
      <c r="B57" s="16"/>
      <c r="E57" s="17"/>
      <c r="F57" s="17"/>
      <c r="G57" s="13"/>
      <c r="H57" s="13"/>
      <c r="I57" s="13"/>
      <c r="J57" s="13"/>
    </row>
    <row r="58" spans="2:10" x14ac:dyDescent="0.2">
      <c r="B58" s="15"/>
      <c r="E58" s="18"/>
      <c r="F58" s="18"/>
    </row>
    <row r="59" spans="2:10" x14ac:dyDescent="0.2">
      <c r="B59" s="15"/>
      <c r="E59" s="18"/>
      <c r="F59" s="18"/>
    </row>
    <row r="60" spans="2:10" x14ac:dyDescent="0.2">
      <c r="B60" s="15"/>
      <c r="E60" s="18"/>
      <c r="F60" s="18"/>
    </row>
    <row r="61" spans="2:10" x14ac:dyDescent="0.2">
      <c r="B61" s="15"/>
      <c r="E61" s="18"/>
      <c r="F61" s="18"/>
    </row>
    <row r="62" spans="2:10" x14ac:dyDescent="0.2">
      <c r="B62" s="15"/>
      <c r="E62" s="18"/>
      <c r="F62" s="18"/>
    </row>
    <row r="63" spans="2:10" x14ac:dyDescent="0.2">
      <c r="B63" s="15"/>
      <c r="E63" s="18"/>
      <c r="F63" s="18"/>
    </row>
    <row r="64" spans="2:10" x14ac:dyDescent="0.2">
      <c r="B64" s="15"/>
      <c r="E64" s="18"/>
      <c r="F64" s="18"/>
    </row>
    <row r="65" spans="2:6" x14ac:dyDescent="0.2">
      <c r="B65" s="15"/>
      <c r="E65" s="18"/>
      <c r="F65" s="18"/>
    </row>
    <row r="66" spans="2:6" x14ac:dyDescent="0.2">
      <c r="B66" s="15"/>
      <c r="E66" s="18"/>
      <c r="F66" s="18"/>
    </row>
    <row r="67" spans="2:6" x14ac:dyDescent="0.2">
      <c r="B67" s="15"/>
      <c r="E67" s="18"/>
      <c r="F67" s="18"/>
    </row>
    <row r="68" spans="2:6" x14ac:dyDescent="0.2">
      <c r="B68" s="15"/>
      <c r="E68" s="18"/>
      <c r="F68" s="18"/>
    </row>
    <row r="69" spans="2:6" x14ac:dyDescent="0.2">
      <c r="B69" s="15"/>
      <c r="E69" s="18"/>
      <c r="F69" s="18"/>
    </row>
    <row r="70" spans="2:6" x14ac:dyDescent="0.2">
      <c r="B70" s="15"/>
      <c r="E70" s="18"/>
      <c r="F70" s="18"/>
    </row>
    <row r="71" spans="2:6" x14ac:dyDescent="0.2">
      <c r="B71" s="15"/>
      <c r="E71" s="18"/>
      <c r="F71" s="18"/>
    </row>
    <row r="72" spans="2:6" x14ac:dyDescent="0.2">
      <c r="B72" s="15"/>
      <c r="E72" s="18"/>
      <c r="F72" s="18"/>
    </row>
    <row r="73" spans="2:6" x14ac:dyDescent="0.2">
      <c r="B73" s="15"/>
      <c r="E73" s="18"/>
      <c r="F73" s="18"/>
    </row>
    <row r="74" spans="2:6" x14ac:dyDescent="0.2">
      <c r="B74" s="15"/>
      <c r="E74" s="18"/>
      <c r="F74" s="18"/>
    </row>
    <row r="75" spans="2:6" x14ac:dyDescent="0.2">
      <c r="B75" s="15"/>
      <c r="E75" s="18"/>
      <c r="F75" s="18"/>
    </row>
    <row r="76" spans="2:6" x14ac:dyDescent="0.2">
      <c r="B76" s="15"/>
      <c r="E76" s="18"/>
      <c r="F76" s="18"/>
    </row>
    <row r="77" spans="2:6" x14ac:dyDescent="0.2">
      <c r="B77" s="15"/>
      <c r="E77" s="18"/>
      <c r="F77" s="18"/>
    </row>
    <row r="78" spans="2:6" x14ac:dyDescent="0.2">
      <c r="B78" s="15"/>
      <c r="E78" s="18"/>
      <c r="F78" s="18"/>
    </row>
    <row r="79" spans="2:6" x14ac:dyDescent="0.2">
      <c r="B79" s="15"/>
      <c r="E79" s="18"/>
      <c r="F79" s="18"/>
    </row>
    <row r="80" spans="2:6" x14ac:dyDescent="0.2">
      <c r="B80" s="15"/>
      <c r="E80" s="18"/>
      <c r="F80" s="18"/>
    </row>
    <row r="81" spans="2:10" x14ac:dyDescent="0.2">
      <c r="B81" s="15"/>
      <c r="E81" s="18"/>
      <c r="F81" s="18"/>
    </row>
    <row r="82" spans="2:10" x14ac:dyDescent="0.2">
      <c r="B82" s="15"/>
      <c r="E82" s="18"/>
      <c r="F82" s="18"/>
    </row>
    <row r="83" spans="2:10" x14ac:dyDescent="0.2">
      <c r="B83" s="15"/>
      <c r="E83" s="18"/>
      <c r="F83" s="18"/>
    </row>
    <row r="84" spans="2:10" x14ac:dyDescent="0.2">
      <c r="B84" s="15"/>
      <c r="E84" s="18"/>
      <c r="F84" s="18"/>
    </row>
    <row r="85" spans="2:10" x14ac:dyDescent="0.2">
      <c r="B85" s="15"/>
      <c r="E85" s="18"/>
      <c r="F85" s="18"/>
    </row>
    <row r="86" spans="2:10" x14ac:dyDescent="0.2">
      <c r="B86" s="15"/>
      <c r="E86" s="18"/>
      <c r="F86" s="18"/>
    </row>
    <row r="87" spans="2:10" x14ac:dyDescent="0.2">
      <c r="B87" s="15"/>
      <c r="E87" s="18"/>
      <c r="F87" s="18"/>
    </row>
    <row r="88" spans="2:10" x14ac:dyDescent="0.2">
      <c r="B88" s="15"/>
      <c r="E88" s="18"/>
      <c r="F88" s="18"/>
    </row>
    <row r="89" spans="2:10" x14ac:dyDescent="0.2">
      <c r="B89" s="16"/>
      <c r="E89" s="17"/>
      <c r="F89" s="17"/>
      <c r="G89" s="13"/>
      <c r="H89" s="13"/>
    </row>
    <row r="90" spans="2:10" x14ac:dyDescent="0.2">
      <c r="B90" s="16"/>
      <c r="E90" s="17"/>
      <c r="F90" s="17"/>
      <c r="G90" s="13"/>
      <c r="H90" s="13"/>
    </row>
    <row r="91" spans="2:10" x14ac:dyDescent="0.2">
      <c r="B91" s="15"/>
      <c r="E91" s="18"/>
      <c r="F91" s="18"/>
    </row>
    <row r="92" spans="2:10" x14ac:dyDescent="0.2">
      <c r="B92" s="16"/>
      <c r="E92" s="17"/>
      <c r="F92" s="17"/>
      <c r="G92" s="13"/>
      <c r="H92" s="13"/>
    </row>
    <row r="93" spans="2:10" x14ac:dyDescent="0.2">
      <c r="B93" s="15"/>
      <c r="E93" s="17"/>
      <c r="F93" s="17"/>
      <c r="G93" s="13"/>
      <c r="H93" s="13"/>
      <c r="I93" s="13"/>
      <c r="J93" s="13"/>
    </row>
    <row r="94" spans="2:10" x14ac:dyDescent="0.2">
      <c r="B94" s="15"/>
      <c r="E94" s="17"/>
      <c r="F94" s="17"/>
      <c r="G94" s="13"/>
      <c r="H94" s="13"/>
      <c r="I94" s="13"/>
      <c r="J94" s="13"/>
    </row>
    <row r="95" spans="2:10" x14ac:dyDescent="0.2">
      <c r="B95" s="15"/>
      <c r="E95" s="18"/>
      <c r="F95" s="18"/>
    </row>
    <row r="96" spans="2:10" x14ac:dyDescent="0.2">
      <c r="B96" s="15"/>
      <c r="E96" s="17"/>
      <c r="F96" s="17"/>
      <c r="G96" s="13"/>
      <c r="H96" s="13"/>
      <c r="I96" s="13"/>
      <c r="J96" s="13"/>
    </row>
    <row r="97" spans="2:10" x14ac:dyDescent="0.2">
      <c r="B97" s="16"/>
      <c r="E97" s="17"/>
      <c r="F97" s="17"/>
      <c r="G97" s="13"/>
      <c r="H97" s="13"/>
      <c r="I97" s="13"/>
      <c r="J97" s="13"/>
    </row>
    <row r="98" spans="2:10" x14ac:dyDescent="0.2">
      <c r="B98" s="16"/>
      <c r="E98" s="17"/>
      <c r="F98" s="17"/>
      <c r="G98" s="13"/>
      <c r="H98" s="13"/>
    </row>
    <row r="99" spans="2:10" x14ac:dyDescent="0.2">
      <c r="B99" s="15"/>
      <c r="E99" s="17"/>
      <c r="F99" s="17"/>
      <c r="G99" s="13"/>
      <c r="H99" s="13"/>
      <c r="I99" s="13"/>
      <c r="J99" s="13"/>
    </row>
    <row r="100" spans="2:10" x14ac:dyDescent="0.2">
      <c r="B100" s="16"/>
      <c r="E100" s="17"/>
      <c r="F100" s="17"/>
      <c r="G100" s="13"/>
      <c r="H100" s="13"/>
    </row>
    <row r="101" spans="2:10" x14ac:dyDescent="0.2">
      <c r="B101" s="15"/>
      <c r="E101" s="17"/>
      <c r="F101" s="17"/>
      <c r="G101" s="13"/>
      <c r="H101" s="13"/>
      <c r="I101" s="13"/>
      <c r="J101" s="13"/>
    </row>
    <row r="102" spans="2:10" x14ac:dyDescent="0.2">
      <c r="B102" s="16"/>
      <c r="E102" s="17"/>
      <c r="F102" s="17"/>
      <c r="G102" s="13"/>
      <c r="H102" s="13"/>
    </row>
    <row r="103" spans="2:10" x14ac:dyDescent="0.2">
      <c r="B103" s="15"/>
      <c r="E103" s="17"/>
      <c r="F103" s="17"/>
      <c r="G103" s="13"/>
      <c r="H103" s="13"/>
      <c r="I103" s="13"/>
      <c r="J103" s="13"/>
    </row>
    <row r="104" spans="2:10" x14ac:dyDescent="0.2">
      <c r="B104" s="16"/>
      <c r="E104" s="17"/>
      <c r="F104" s="17"/>
      <c r="G104" s="13"/>
      <c r="H104" s="13"/>
    </row>
    <row r="105" spans="2:10" x14ac:dyDescent="0.2">
      <c r="B105" s="15"/>
      <c r="E105" s="18"/>
      <c r="F105" s="18"/>
    </row>
    <row r="106" spans="2:10" x14ac:dyDescent="0.2">
      <c r="B106" s="15"/>
      <c r="E106" s="17"/>
      <c r="F106" s="17"/>
      <c r="G106" s="13"/>
      <c r="H106" s="13"/>
      <c r="I106" s="13"/>
      <c r="J106" s="13"/>
    </row>
    <row r="107" spans="2:10" x14ac:dyDescent="0.2">
      <c r="B107" s="16"/>
      <c r="E107" s="17"/>
      <c r="F107" s="17"/>
      <c r="G107" s="13"/>
      <c r="H107" s="13"/>
    </row>
    <row r="108" spans="2:10" x14ac:dyDescent="0.2">
      <c r="B108" s="15"/>
      <c r="E108" s="18"/>
      <c r="F108" s="18"/>
    </row>
    <row r="109" spans="2:10" x14ac:dyDescent="0.2">
      <c r="B109" s="15"/>
      <c r="E109" s="18"/>
      <c r="F109" s="18"/>
    </row>
    <row r="110" spans="2:10" x14ac:dyDescent="0.2">
      <c r="B110" s="15"/>
      <c r="E110" s="18"/>
      <c r="F110" s="18"/>
    </row>
    <row r="111" spans="2:10" x14ac:dyDescent="0.2">
      <c r="B111" s="15"/>
      <c r="E111" s="18"/>
      <c r="F111" s="18"/>
    </row>
    <row r="112" spans="2:10" x14ac:dyDescent="0.2">
      <c r="B112" s="15"/>
      <c r="E112" s="18"/>
      <c r="F112" s="18"/>
    </row>
    <row r="113" spans="2:14" x14ac:dyDescent="0.2">
      <c r="B113" s="15"/>
      <c r="E113" s="18"/>
      <c r="F113" s="18"/>
    </row>
    <row r="114" spans="2:14" x14ac:dyDescent="0.2">
      <c r="B114" s="15"/>
      <c r="E114" s="18"/>
      <c r="F114" s="18"/>
    </row>
    <row r="115" spans="2:14" x14ac:dyDescent="0.2">
      <c r="B115" s="15"/>
      <c r="E115" s="18"/>
      <c r="F115" s="18"/>
    </row>
    <row r="116" spans="2:14" x14ac:dyDescent="0.2">
      <c r="B116" s="16"/>
      <c r="E116" s="18"/>
      <c r="F116" s="18"/>
      <c r="N116" s="19"/>
    </row>
    <row r="117" spans="2:14" x14ac:dyDescent="0.2">
      <c r="B117" s="15"/>
      <c r="E117" s="18"/>
      <c r="F117" s="18"/>
    </row>
    <row r="118" spans="2:14" x14ac:dyDescent="0.2">
      <c r="B118" s="15"/>
      <c r="E118" s="18"/>
      <c r="F118" s="18"/>
    </row>
    <row r="119" spans="2:14" x14ac:dyDescent="0.2">
      <c r="B119" s="15"/>
      <c r="E119" s="18"/>
      <c r="F119" s="18"/>
    </row>
    <row r="120" spans="2:14" x14ac:dyDescent="0.2">
      <c r="B120" s="15"/>
      <c r="E120" s="18"/>
      <c r="F120" s="18"/>
    </row>
    <row r="121" spans="2:14" x14ac:dyDescent="0.2">
      <c r="B121" s="15"/>
      <c r="E121" s="18"/>
      <c r="F121" s="18"/>
    </row>
    <row r="122" spans="2:14" x14ac:dyDescent="0.2">
      <c r="B122" s="15"/>
      <c r="E122" s="18"/>
      <c r="F122" s="18"/>
    </row>
    <row r="123" spans="2:14" x14ac:dyDescent="0.2">
      <c r="E123" s="18"/>
      <c r="F123" s="18"/>
    </row>
    <row r="124" spans="2:14" x14ac:dyDescent="0.2">
      <c r="B124" s="16"/>
      <c r="E124" s="17"/>
      <c r="F124" s="17"/>
      <c r="G124" s="13"/>
      <c r="H124" s="13"/>
    </row>
    <row r="125" spans="2:14" x14ac:dyDescent="0.2">
      <c r="B125" s="16"/>
      <c r="E125" s="17"/>
      <c r="F125" s="17"/>
      <c r="G125" s="13"/>
      <c r="H125" s="13"/>
    </row>
    <row r="126" spans="2:14" x14ac:dyDescent="0.2">
      <c r="B126" s="16"/>
      <c r="E126" s="13"/>
      <c r="F126" s="13"/>
      <c r="G126" s="13"/>
      <c r="H126" s="13"/>
    </row>
    <row r="127" spans="2:14" x14ac:dyDescent="0.2">
      <c r="B127" s="16"/>
      <c r="E127" s="17"/>
      <c r="F127" s="17"/>
      <c r="G127" s="13"/>
      <c r="H127" s="13"/>
      <c r="I127" s="13"/>
      <c r="J127" s="13"/>
    </row>
    <row r="128" spans="2:14" x14ac:dyDescent="0.2">
      <c r="B128" s="16"/>
      <c r="E128" s="17"/>
      <c r="F128" s="17"/>
      <c r="G128" s="13"/>
      <c r="H128" s="13"/>
      <c r="I128" s="13"/>
      <c r="J128" s="13"/>
    </row>
    <row r="129" spans="2:10" x14ac:dyDescent="0.2">
      <c r="B129" s="16"/>
      <c r="E129" s="17"/>
      <c r="F129" s="17"/>
      <c r="G129" s="13"/>
      <c r="H129" s="13"/>
      <c r="I129" s="13"/>
      <c r="J129" s="13"/>
    </row>
    <row r="130" spans="2:10" x14ac:dyDescent="0.2">
      <c r="B130" s="15"/>
      <c r="E130" s="17"/>
      <c r="F130" s="17"/>
      <c r="G130" s="13"/>
      <c r="H130" s="13"/>
      <c r="I130" s="13"/>
      <c r="J130" s="13"/>
    </row>
    <row r="131" spans="2:10" x14ac:dyDescent="0.2">
      <c r="B131" s="15"/>
      <c r="E131" s="17"/>
      <c r="F131" s="17"/>
      <c r="G131" s="13"/>
      <c r="H131" s="13"/>
      <c r="I131" s="13"/>
      <c r="J131" s="13"/>
    </row>
    <row r="132" spans="2:10" x14ac:dyDescent="0.2">
      <c r="B132" s="16"/>
      <c r="E132" s="17"/>
      <c r="F132" s="17"/>
      <c r="G132" s="13"/>
      <c r="H132" s="13"/>
      <c r="I132" s="13"/>
      <c r="J132" s="13"/>
    </row>
    <row r="133" spans="2:10" x14ac:dyDescent="0.2">
      <c r="B133" s="16"/>
      <c r="E133" s="17"/>
      <c r="F133" s="17"/>
      <c r="G133" s="13"/>
      <c r="H133" s="13"/>
    </row>
    <row r="134" spans="2:10" x14ac:dyDescent="0.2">
      <c r="B134" s="15"/>
      <c r="E134" s="18"/>
      <c r="F134" s="18"/>
    </row>
    <row r="135" spans="2:10" x14ac:dyDescent="0.2">
      <c r="B135" s="16"/>
      <c r="E135" s="17"/>
      <c r="F135" s="17"/>
      <c r="G135" s="13"/>
      <c r="H135" s="13"/>
    </row>
    <row r="136" spans="2:10" x14ac:dyDescent="0.2">
      <c r="B136" s="16"/>
      <c r="E136" s="17"/>
      <c r="F136" s="17"/>
      <c r="G136" s="13"/>
      <c r="H136" s="13"/>
      <c r="I136" s="13"/>
      <c r="J136" s="13"/>
    </row>
    <row r="137" spans="2:10" x14ac:dyDescent="0.2">
      <c r="B137" s="15"/>
      <c r="E137" s="17"/>
      <c r="F137" s="17"/>
      <c r="G137" s="13"/>
      <c r="H137" s="13"/>
      <c r="I137" s="13"/>
      <c r="J137" s="13"/>
    </row>
    <row r="138" spans="2:10" x14ac:dyDescent="0.2">
      <c r="B138" s="15"/>
      <c r="E138" s="18"/>
      <c r="F138" s="18"/>
    </row>
    <row r="139" spans="2:10" x14ac:dyDescent="0.2">
      <c r="B139" s="15"/>
      <c r="E139" s="18"/>
      <c r="F139" s="18"/>
    </row>
    <row r="140" spans="2:10" x14ac:dyDescent="0.2">
      <c r="B140" s="15"/>
      <c r="E140" s="17"/>
      <c r="F140" s="17"/>
      <c r="G140" s="13"/>
      <c r="H140" s="13"/>
      <c r="I140" s="13"/>
      <c r="J140" s="13"/>
    </row>
    <row r="141" spans="2:10" x14ac:dyDescent="0.2">
      <c r="B141" s="15"/>
      <c r="E141" s="17"/>
      <c r="F141" s="17"/>
      <c r="G141" s="13"/>
      <c r="H141" s="13"/>
      <c r="I141" s="13"/>
      <c r="J141" s="13"/>
    </row>
    <row r="142" spans="2:10" x14ac:dyDescent="0.2">
      <c r="B142" s="15"/>
      <c r="E142" s="18"/>
      <c r="F142" s="18"/>
    </row>
    <row r="143" spans="2:10" x14ac:dyDescent="0.2">
      <c r="B143" s="15"/>
      <c r="E143" s="18"/>
      <c r="F143" s="18"/>
    </row>
    <row r="144" spans="2:10" x14ac:dyDescent="0.2">
      <c r="B144" s="15"/>
      <c r="E144" s="18"/>
      <c r="F144" s="18"/>
    </row>
    <row r="145" spans="2:6" x14ac:dyDescent="0.2">
      <c r="B145" s="15"/>
      <c r="E145" s="18"/>
      <c r="F145" s="18"/>
    </row>
    <row r="146" spans="2:6" x14ac:dyDescent="0.2">
      <c r="B146" s="15"/>
      <c r="E146" s="18"/>
      <c r="F146" s="18"/>
    </row>
    <row r="147" spans="2:6" x14ac:dyDescent="0.2">
      <c r="B147" s="15"/>
      <c r="E147" s="18"/>
      <c r="F147" s="18"/>
    </row>
    <row r="148" spans="2:6" x14ac:dyDescent="0.2">
      <c r="B148" s="15"/>
      <c r="E148" s="18"/>
      <c r="F148" s="18"/>
    </row>
    <row r="149" spans="2:6" x14ac:dyDescent="0.2">
      <c r="B149" s="15"/>
      <c r="E149" s="18"/>
      <c r="F149" s="18"/>
    </row>
    <row r="150" spans="2:6" x14ac:dyDescent="0.2">
      <c r="B150" s="15"/>
      <c r="E150" s="18"/>
      <c r="F150" s="18"/>
    </row>
    <row r="151" spans="2:6" x14ac:dyDescent="0.2">
      <c r="B151" s="15"/>
      <c r="E151" s="18"/>
      <c r="F151" s="18"/>
    </row>
    <row r="152" spans="2:6" x14ac:dyDescent="0.2">
      <c r="B152" s="15"/>
      <c r="E152" s="18"/>
      <c r="F152" s="18"/>
    </row>
    <row r="153" spans="2:6" x14ac:dyDescent="0.2">
      <c r="B153" s="15"/>
      <c r="E153" s="18"/>
      <c r="F153" s="18"/>
    </row>
    <row r="154" spans="2:6" x14ac:dyDescent="0.2">
      <c r="B154" s="15"/>
      <c r="E154" s="18"/>
      <c r="F154" s="18"/>
    </row>
    <row r="155" spans="2:6" x14ac:dyDescent="0.2">
      <c r="B155" s="15"/>
      <c r="E155" s="18"/>
      <c r="F155" s="18"/>
    </row>
    <row r="156" spans="2:6" x14ac:dyDescent="0.2">
      <c r="B156" s="15"/>
      <c r="E156" s="18"/>
      <c r="F156" s="18"/>
    </row>
    <row r="157" spans="2:6" x14ac:dyDescent="0.2">
      <c r="B157" s="15"/>
      <c r="E157" s="18"/>
      <c r="F157" s="18"/>
    </row>
    <row r="158" spans="2:6" x14ac:dyDescent="0.2">
      <c r="B158" s="15"/>
      <c r="E158" s="18"/>
      <c r="F158" s="18"/>
    </row>
    <row r="159" spans="2:6" x14ac:dyDescent="0.2">
      <c r="B159" s="15"/>
      <c r="E159" s="18"/>
      <c r="F159" s="18"/>
    </row>
    <row r="160" spans="2:6" x14ac:dyDescent="0.2">
      <c r="B160" s="15"/>
      <c r="E160" s="18"/>
      <c r="F160" s="18"/>
    </row>
    <row r="161" spans="2:10" x14ac:dyDescent="0.2">
      <c r="B161" s="15"/>
      <c r="E161" s="18"/>
      <c r="F161" s="18"/>
    </row>
    <row r="162" spans="2:10" x14ac:dyDescent="0.2">
      <c r="B162" s="15"/>
      <c r="E162" s="18"/>
      <c r="F162" s="18"/>
    </row>
    <row r="163" spans="2:10" x14ac:dyDescent="0.2">
      <c r="B163" s="15"/>
      <c r="E163" s="18"/>
      <c r="F163" s="18"/>
    </row>
    <row r="164" spans="2:10" x14ac:dyDescent="0.2">
      <c r="B164" s="15"/>
      <c r="E164" s="18"/>
      <c r="F164" s="18"/>
    </row>
    <row r="165" spans="2:10" x14ac:dyDescent="0.2">
      <c r="B165" s="15"/>
      <c r="E165" s="18"/>
      <c r="F165" s="18"/>
    </row>
    <row r="166" spans="2:10" x14ac:dyDescent="0.2">
      <c r="B166" s="15"/>
      <c r="E166" s="18"/>
      <c r="F166" s="18"/>
    </row>
    <row r="167" spans="2:10" x14ac:dyDescent="0.2">
      <c r="B167" s="15"/>
      <c r="E167" s="18"/>
      <c r="F167" s="18"/>
    </row>
    <row r="168" spans="2:10" x14ac:dyDescent="0.2">
      <c r="B168" s="15"/>
      <c r="E168" s="18"/>
      <c r="F168" s="18"/>
    </row>
    <row r="169" spans="2:10" x14ac:dyDescent="0.2">
      <c r="B169" s="15"/>
      <c r="E169" s="18"/>
      <c r="F169" s="18"/>
    </row>
    <row r="170" spans="2:10" x14ac:dyDescent="0.2">
      <c r="B170" s="15"/>
    </row>
    <row r="171" spans="2:10" x14ac:dyDescent="0.2">
      <c r="E171" s="17"/>
      <c r="F171" s="17"/>
      <c r="G171" s="13"/>
      <c r="H171" s="13"/>
      <c r="I171" s="13"/>
      <c r="J171" s="13"/>
    </row>
    <row r="172" spans="2:10" x14ac:dyDescent="0.2">
      <c r="B172" s="16"/>
      <c r="E172" s="17"/>
      <c r="F172" s="17"/>
      <c r="G172" s="13"/>
      <c r="H172" s="13"/>
      <c r="I172" s="13"/>
      <c r="J172" s="13"/>
    </row>
    <row r="173" spans="2:10" x14ac:dyDescent="0.2">
      <c r="B173" s="16"/>
      <c r="E173" s="17"/>
      <c r="F173" s="17"/>
      <c r="G173" s="13"/>
      <c r="H173" s="13"/>
      <c r="I173" s="13"/>
      <c r="J173" s="13"/>
    </row>
    <row r="174" spans="2:10" x14ac:dyDescent="0.2">
      <c r="B174" s="16"/>
      <c r="E174" s="17"/>
      <c r="F174" s="17"/>
      <c r="G174" s="13"/>
      <c r="H174" s="13"/>
      <c r="I174" s="13"/>
      <c r="J174" s="13"/>
    </row>
    <row r="175" spans="2:10" x14ac:dyDescent="0.2">
      <c r="B175" s="16"/>
      <c r="E175" s="17"/>
      <c r="F175" s="17"/>
      <c r="G175" s="13"/>
      <c r="H175" s="13"/>
      <c r="I175" s="13"/>
      <c r="J175" s="13"/>
    </row>
    <row r="176" spans="2:10" x14ac:dyDescent="0.2">
      <c r="B176" s="16"/>
      <c r="E176" s="17"/>
      <c r="F176" s="17"/>
      <c r="G176" s="13"/>
      <c r="H176" s="13"/>
      <c r="I176" s="13"/>
      <c r="J176" s="13"/>
    </row>
    <row r="177" spans="2:10" x14ac:dyDescent="0.2">
      <c r="B177" s="16"/>
      <c r="E177" s="17"/>
      <c r="F177" s="17"/>
      <c r="G177" s="13"/>
      <c r="H177" s="13"/>
    </row>
    <row r="178" spans="2:10" x14ac:dyDescent="0.2">
      <c r="B178" s="15"/>
      <c r="E178" s="18"/>
      <c r="F178" s="18"/>
    </row>
    <row r="179" spans="2:10" x14ac:dyDescent="0.2">
      <c r="B179" s="15"/>
      <c r="E179" s="18"/>
      <c r="F179" s="18"/>
    </row>
    <row r="180" spans="2:10" x14ac:dyDescent="0.2">
      <c r="B180" s="15"/>
      <c r="E180" s="18"/>
      <c r="F180" s="18"/>
    </row>
    <row r="181" spans="2:10" x14ac:dyDescent="0.2">
      <c r="B181" s="15"/>
      <c r="E181" s="18"/>
      <c r="F181" s="18"/>
    </row>
    <row r="182" spans="2:10" x14ac:dyDescent="0.2">
      <c r="B182" s="15"/>
      <c r="E182" s="18"/>
      <c r="F182" s="18"/>
    </row>
    <row r="183" spans="2:10" x14ac:dyDescent="0.2">
      <c r="B183" s="15"/>
      <c r="E183" s="17"/>
      <c r="F183" s="17"/>
      <c r="G183" s="13"/>
      <c r="H183" s="13"/>
      <c r="I183" s="13"/>
      <c r="J183" s="13"/>
    </row>
    <row r="184" spans="2:10" x14ac:dyDescent="0.2">
      <c r="B184" s="16"/>
      <c r="E184" s="17"/>
      <c r="F184" s="17"/>
      <c r="G184" s="13"/>
      <c r="H184" s="13"/>
      <c r="I184" s="13"/>
      <c r="J184" s="13"/>
    </row>
    <row r="185" spans="2:10" x14ac:dyDescent="0.2">
      <c r="B185" s="16"/>
      <c r="E185" s="17"/>
      <c r="F185" s="17"/>
      <c r="G185" s="13"/>
      <c r="H185" s="13"/>
    </row>
    <row r="186" spans="2:10" x14ac:dyDescent="0.2">
      <c r="B186" s="15"/>
      <c r="E186" s="18"/>
      <c r="F186" s="18"/>
    </row>
    <row r="187" spans="2:10" x14ac:dyDescent="0.2">
      <c r="B187" s="15"/>
      <c r="E187" s="17"/>
      <c r="F187" s="17"/>
      <c r="G187" s="13"/>
      <c r="H187" s="13"/>
      <c r="I187" s="13"/>
      <c r="J187" s="13"/>
    </row>
    <row r="188" spans="2:10" x14ac:dyDescent="0.2">
      <c r="B188" s="16"/>
      <c r="E188" s="17"/>
      <c r="F188" s="17"/>
      <c r="G188" s="13"/>
      <c r="H188" s="13"/>
    </row>
    <row r="189" spans="2:10" x14ac:dyDescent="0.2">
      <c r="B189" s="16"/>
      <c r="E189" s="17"/>
      <c r="F189" s="17"/>
      <c r="G189" s="13"/>
      <c r="H189" s="13"/>
      <c r="I189" s="13"/>
      <c r="J189" s="13"/>
    </row>
    <row r="190" spans="2:10" x14ac:dyDescent="0.2">
      <c r="B190" s="15"/>
      <c r="E190" s="17"/>
      <c r="F190" s="17"/>
      <c r="G190" s="13"/>
      <c r="H190" s="13"/>
      <c r="I190" s="13"/>
      <c r="J190" s="13"/>
    </row>
    <row r="191" spans="2:10" x14ac:dyDescent="0.2">
      <c r="B191" s="16"/>
      <c r="E191" s="17"/>
      <c r="F191" s="17"/>
      <c r="G191" s="13"/>
      <c r="H191" s="13"/>
    </row>
    <row r="192" spans="2:10" x14ac:dyDescent="0.2">
      <c r="B192" s="15"/>
      <c r="E192" s="17"/>
      <c r="F192" s="17"/>
      <c r="G192" s="13"/>
      <c r="H192" s="13"/>
      <c r="I192" s="13"/>
      <c r="J192" s="13"/>
    </row>
    <row r="193" spans="2:10" x14ac:dyDescent="0.2">
      <c r="B193" s="15"/>
      <c r="E193" s="18"/>
      <c r="F193" s="18"/>
    </row>
    <row r="194" spans="2:10" x14ac:dyDescent="0.2">
      <c r="B194" s="16"/>
      <c r="E194" s="17"/>
      <c r="F194" s="17"/>
      <c r="G194" s="13"/>
      <c r="H194" s="13"/>
    </row>
    <row r="195" spans="2:10" x14ac:dyDescent="0.2">
      <c r="B195" s="15"/>
      <c r="E195" s="17"/>
      <c r="F195" s="17"/>
      <c r="G195" s="13"/>
      <c r="H195" s="13"/>
      <c r="I195" s="13"/>
      <c r="J195" s="13"/>
    </row>
    <row r="196" spans="2:10" x14ac:dyDescent="0.2">
      <c r="B196" s="15"/>
      <c r="E196" s="18"/>
      <c r="F196" s="18"/>
    </row>
    <row r="197" spans="2:10" x14ac:dyDescent="0.2">
      <c r="B197" s="15"/>
      <c r="E197" s="18"/>
      <c r="F197" s="18"/>
    </row>
    <row r="198" spans="2:10" x14ac:dyDescent="0.2">
      <c r="B198" s="15"/>
      <c r="E198" s="18"/>
      <c r="F198" s="18"/>
    </row>
    <row r="199" spans="2:10" x14ac:dyDescent="0.2">
      <c r="B199" s="15"/>
      <c r="E199" s="18"/>
      <c r="F199" s="18"/>
    </row>
    <row r="200" spans="2:10" x14ac:dyDescent="0.2">
      <c r="B200" s="15"/>
      <c r="E200" s="18"/>
      <c r="F200" s="18"/>
    </row>
    <row r="201" spans="2:10" x14ac:dyDescent="0.2">
      <c r="B201" s="15"/>
      <c r="E201" s="18"/>
      <c r="F201" s="18"/>
    </row>
    <row r="202" spans="2:10" x14ac:dyDescent="0.2">
      <c r="B202" s="15"/>
      <c r="E202" s="18"/>
      <c r="F202" s="18"/>
    </row>
    <row r="203" spans="2:10" x14ac:dyDescent="0.2">
      <c r="B203" s="15"/>
      <c r="E203" s="18"/>
      <c r="F203" s="18"/>
    </row>
    <row r="204" spans="2:10" x14ac:dyDescent="0.2">
      <c r="B204" s="15"/>
      <c r="E204" s="18"/>
      <c r="F204" s="18"/>
    </row>
    <row r="205" spans="2:10" x14ac:dyDescent="0.2">
      <c r="B205" s="15"/>
      <c r="E205" s="18"/>
      <c r="F205" s="18"/>
    </row>
    <row r="206" spans="2:10" x14ac:dyDescent="0.2">
      <c r="B206" s="15"/>
      <c r="E206" s="18"/>
      <c r="F206" s="18"/>
    </row>
    <row r="207" spans="2:10" x14ac:dyDescent="0.2">
      <c r="B207" s="15"/>
      <c r="E207" s="18"/>
      <c r="F207" s="18"/>
    </row>
    <row r="208" spans="2:10" x14ac:dyDescent="0.2">
      <c r="B208" s="15"/>
      <c r="E208" s="18"/>
      <c r="F208" s="18"/>
    </row>
    <row r="209" spans="2:10" x14ac:dyDescent="0.2">
      <c r="B209" s="15"/>
      <c r="E209" s="18"/>
      <c r="F209" s="18"/>
    </row>
    <row r="210" spans="2:10" x14ac:dyDescent="0.2">
      <c r="B210" s="15"/>
      <c r="E210" s="18"/>
      <c r="F210" s="18"/>
    </row>
    <row r="211" spans="2:10" x14ac:dyDescent="0.2">
      <c r="E211" s="18"/>
      <c r="F211" s="18"/>
    </row>
    <row r="212" spans="2:10" x14ac:dyDescent="0.2">
      <c r="B212" s="16"/>
      <c r="E212" s="17"/>
      <c r="F212" s="17"/>
      <c r="G212" s="13"/>
      <c r="H212" s="13"/>
    </row>
    <row r="213" spans="2:10" x14ac:dyDescent="0.2">
      <c r="B213" s="16"/>
      <c r="E213" s="17"/>
      <c r="F213" s="17"/>
      <c r="G213" s="13"/>
      <c r="H213" s="13"/>
    </row>
    <row r="214" spans="2:10" x14ac:dyDescent="0.2">
      <c r="B214" s="16"/>
      <c r="E214" s="17"/>
      <c r="F214" s="17"/>
      <c r="G214" s="13"/>
      <c r="H214" s="13"/>
    </row>
    <row r="215" spans="2:10" x14ac:dyDescent="0.2">
      <c r="B215" s="16"/>
      <c r="E215" s="17"/>
      <c r="F215" s="17"/>
      <c r="G215" s="13"/>
      <c r="H215" s="13"/>
    </row>
    <row r="216" spans="2:10" x14ac:dyDescent="0.2">
      <c r="B216" s="15"/>
    </row>
    <row r="217" spans="2:10" x14ac:dyDescent="0.2">
      <c r="E217" s="17"/>
      <c r="F217" s="17"/>
      <c r="G217" s="13"/>
      <c r="H217" s="13"/>
      <c r="I217" s="13"/>
      <c r="J217" s="13"/>
    </row>
    <row r="218" spans="2:10" x14ac:dyDescent="0.2">
      <c r="B218" s="16"/>
      <c r="E218" s="17"/>
      <c r="F218" s="17"/>
      <c r="G218" s="13"/>
      <c r="H218" s="13"/>
      <c r="I218" s="13"/>
      <c r="J218" s="13"/>
    </row>
    <row r="219" spans="2:10" x14ac:dyDescent="0.2">
      <c r="B219" s="16"/>
      <c r="E219" s="17"/>
      <c r="F219" s="17"/>
      <c r="G219" s="13"/>
      <c r="H219" s="13"/>
      <c r="I219" s="13"/>
      <c r="J219" s="13"/>
    </row>
    <row r="220" spans="2:10" x14ac:dyDescent="0.2">
      <c r="B220" s="16"/>
      <c r="E220" s="17"/>
      <c r="F220" s="17"/>
      <c r="G220" s="13"/>
      <c r="H220" s="13"/>
      <c r="I220" s="13"/>
      <c r="J220" s="13"/>
    </row>
    <row r="221" spans="2:10" x14ac:dyDescent="0.2">
      <c r="B221" s="16"/>
      <c r="E221" s="17"/>
      <c r="F221" s="17"/>
      <c r="G221" s="13"/>
      <c r="H221" s="13"/>
    </row>
    <row r="222" spans="2:10" x14ac:dyDescent="0.2">
      <c r="B222" s="15"/>
    </row>
    <row r="223" spans="2:10" x14ac:dyDescent="0.2">
      <c r="E223" s="17"/>
      <c r="F223" s="17"/>
      <c r="G223" s="13"/>
      <c r="H223" s="13"/>
      <c r="I223" s="13"/>
      <c r="J223" s="13"/>
    </row>
    <row r="224" spans="2:10" x14ac:dyDescent="0.2">
      <c r="B224" s="16"/>
      <c r="E224" s="17"/>
      <c r="F224" s="17"/>
      <c r="G224" s="13"/>
      <c r="H224" s="13"/>
      <c r="I224" s="13"/>
      <c r="J224" s="13"/>
    </row>
    <row r="225" spans="2:10" x14ac:dyDescent="0.2">
      <c r="B225" s="16"/>
      <c r="E225" s="17"/>
      <c r="F225" s="17"/>
      <c r="G225" s="13"/>
      <c r="H225" s="13"/>
      <c r="I225" s="13"/>
      <c r="J225" s="13"/>
    </row>
    <row r="226" spans="2:10" x14ac:dyDescent="0.2">
      <c r="B226" s="16"/>
      <c r="E226" s="17"/>
      <c r="F226" s="17"/>
      <c r="G226" s="13"/>
      <c r="H226" s="13"/>
      <c r="I226" s="13"/>
      <c r="J226" s="13"/>
    </row>
    <row r="227" spans="2:10" x14ac:dyDescent="0.2">
      <c r="B227" s="16"/>
      <c r="E227" s="17"/>
      <c r="F227" s="17"/>
      <c r="G227" s="13"/>
      <c r="H227" s="13"/>
    </row>
    <row r="228" spans="2:10" x14ac:dyDescent="0.2">
      <c r="B228" s="15"/>
    </row>
    <row r="229" spans="2:10" x14ac:dyDescent="0.2">
      <c r="E229" s="17"/>
      <c r="F229" s="17"/>
      <c r="G229" s="13"/>
      <c r="H229" s="13"/>
      <c r="I229" s="13"/>
      <c r="J229" s="13"/>
    </row>
    <row r="230" spans="2:10" x14ac:dyDescent="0.2">
      <c r="B230" s="16"/>
      <c r="E230" s="17"/>
      <c r="F230" s="17"/>
      <c r="G230" s="13"/>
      <c r="H230" s="13"/>
      <c r="I230" s="13"/>
      <c r="J230" s="13"/>
    </row>
    <row r="231" spans="2:10" x14ac:dyDescent="0.2">
      <c r="B231" s="16"/>
      <c r="E231" s="17"/>
      <c r="F231" s="17"/>
      <c r="G231" s="13"/>
      <c r="H231" s="13"/>
      <c r="I231" s="13"/>
      <c r="J231" s="13"/>
    </row>
    <row r="232" spans="2:10" x14ac:dyDescent="0.2">
      <c r="B232" s="16"/>
      <c r="E232" s="17"/>
      <c r="F232" s="17"/>
      <c r="G232" s="13"/>
      <c r="H232" s="13"/>
      <c r="I232" s="13"/>
      <c r="J232" s="13"/>
    </row>
    <row r="233" spans="2:10" x14ac:dyDescent="0.2">
      <c r="B233" s="16"/>
      <c r="E233" s="17"/>
      <c r="F233" s="17"/>
      <c r="G233" s="13"/>
      <c r="H233" s="13"/>
    </row>
    <row r="234" spans="2:10" x14ac:dyDescent="0.2">
      <c r="B234" s="15"/>
    </row>
    <row r="235" spans="2:10" x14ac:dyDescent="0.2">
      <c r="E235" s="17"/>
      <c r="F235" s="17"/>
      <c r="G235" s="13"/>
      <c r="H235" s="13"/>
      <c r="I235" s="13"/>
      <c r="J235" s="13"/>
    </row>
    <row r="236" spans="2:10" x14ac:dyDescent="0.2">
      <c r="B236" s="16"/>
      <c r="E236" s="17"/>
      <c r="F236" s="17"/>
      <c r="G236" s="13"/>
      <c r="H236" s="13"/>
      <c r="I236" s="13"/>
      <c r="J236" s="13"/>
    </row>
    <row r="237" spans="2:10" x14ac:dyDescent="0.2">
      <c r="B237" s="16"/>
      <c r="E237" s="17"/>
      <c r="F237" s="17"/>
      <c r="G237" s="13"/>
      <c r="H237" s="13"/>
      <c r="I237" s="13"/>
      <c r="J237" s="13"/>
    </row>
    <row r="238" spans="2:10" x14ac:dyDescent="0.2">
      <c r="B238" s="16"/>
      <c r="E238" s="17"/>
      <c r="F238" s="17"/>
      <c r="G238" s="13"/>
      <c r="H238" s="13"/>
      <c r="I238" s="13"/>
      <c r="J238" s="13"/>
    </row>
    <row r="239" spans="2:10" x14ac:dyDescent="0.2">
      <c r="B239" s="16"/>
      <c r="E239" s="17"/>
      <c r="F239" s="17"/>
      <c r="G239" s="13"/>
      <c r="H239" s="13"/>
    </row>
    <row r="240" spans="2:10" x14ac:dyDescent="0.2">
      <c r="B240" s="15"/>
    </row>
    <row r="241" spans="2:10" x14ac:dyDescent="0.2">
      <c r="E241" s="17"/>
      <c r="F241" s="17"/>
      <c r="G241" s="13"/>
      <c r="H241" s="13"/>
      <c r="I241" s="13"/>
      <c r="J241" s="13"/>
    </row>
    <row r="242" spans="2:10" x14ac:dyDescent="0.2">
      <c r="B242" s="16"/>
      <c r="E242" s="17"/>
      <c r="F242" s="17"/>
      <c r="G242" s="13"/>
      <c r="H242" s="13"/>
      <c r="I242" s="13"/>
      <c r="J242" s="13"/>
    </row>
    <row r="243" spans="2:10" x14ac:dyDescent="0.2">
      <c r="B243" s="16"/>
      <c r="E243" s="17"/>
      <c r="F243" s="17"/>
      <c r="G243" s="13"/>
      <c r="H243" s="13"/>
      <c r="I243" s="13"/>
      <c r="J243" s="13"/>
    </row>
    <row r="244" spans="2:10" x14ac:dyDescent="0.2">
      <c r="B244" s="16"/>
      <c r="E244" s="17"/>
      <c r="F244" s="17"/>
      <c r="G244" s="13"/>
      <c r="H244" s="13"/>
      <c r="I244" s="13"/>
      <c r="J244" s="13"/>
    </row>
    <row r="245" spans="2:10" x14ac:dyDescent="0.2">
      <c r="B245" s="16"/>
      <c r="E245" s="17"/>
      <c r="F245" s="17"/>
      <c r="G245" s="13"/>
      <c r="H245" s="13"/>
    </row>
    <row r="246" spans="2:10" x14ac:dyDescent="0.2">
      <c r="B246" s="15"/>
    </row>
    <row r="247" spans="2:10" x14ac:dyDescent="0.2">
      <c r="E247" s="17"/>
      <c r="F247" s="17"/>
      <c r="G247" s="13"/>
      <c r="H247" s="13"/>
      <c r="I247" s="13"/>
      <c r="J247" s="13"/>
    </row>
    <row r="248" spans="2:10" x14ac:dyDescent="0.2">
      <c r="B248" s="16"/>
      <c r="E248" s="17"/>
      <c r="F248" s="17"/>
      <c r="G248" s="13"/>
      <c r="H248" s="13"/>
      <c r="I248" s="13"/>
      <c r="J248" s="13"/>
    </row>
    <row r="249" spans="2:10" x14ac:dyDescent="0.2">
      <c r="B249" s="16"/>
      <c r="E249" s="17"/>
      <c r="F249" s="17"/>
      <c r="G249" s="13"/>
      <c r="H249" s="13"/>
      <c r="I249" s="13"/>
      <c r="J249" s="13"/>
    </row>
    <row r="250" spans="2:10" x14ac:dyDescent="0.2">
      <c r="B250" s="16"/>
      <c r="E250" s="17"/>
      <c r="F250" s="17"/>
      <c r="G250" s="13"/>
      <c r="H250" s="13"/>
      <c r="I250" s="13"/>
      <c r="J250" s="13"/>
    </row>
    <row r="251" spans="2:10" x14ac:dyDescent="0.2">
      <c r="B251" s="16"/>
      <c r="E251" s="17"/>
      <c r="F251" s="17"/>
      <c r="G251" s="13"/>
      <c r="H251" s="13"/>
    </row>
    <row r="252" spans="2:10" x14ac:dyDescent="0.2">
      <c r="B252" s="15"/>
    </row>
    <row r="253" spans="2:10" x14ac:dyDescent="0.2">
      <c r="E253" s="17"/>
      <c r="F253" s="17"/>
      <c r="G253" s="13"/>
      <c r="H253" s="13"/>
      <c r="I253" s="13"/>
      <c r="J253" s="13"/>
    </row>
    <row r="254" spans="2:10" x14ac:dyDescent="0.2">
      <c r="B254" s="16"/>
      <c r="E254" s="17"/>
      <c r="F254" s="17"/>
      <c r="G254" s="13"/>
      <c r="H254" s="13"/>
      <c r="I254" s="13"/>
      <c r="J254" s="13"/>
    </row>
    <row r="255" spans="2:10" x14ac:dyDescent="0.2">
      <c r="B255" s="16"/>
      <c r="E255" s="17"/>
      <c r="F255" s="17"/>
      <c r="G255" s="13"/>
      <c r="H255" s="13"/>
      <c r="I255" s="13"/>
      <c r="J255" s="13"/>
    </row>
    <row r="256" spans="2:10" x14ac:dyDescent="0.2">
      <c r="B256" s="16"/>
      <c r="E256" s="17"/>
      <c r="F256" s="17"/>
      <c r="G256" s="13"/>
      <c r="H256" s="13"/>
      <c r="I256" s="13"/>
      <c r="J256" s="13"/>
    </row>
    <row r="257" spans="2:10" x14ac:dyDescent="0.2">
      <c r="B257" s="16"/>
      <c r="E257" s="17"/>
      <c r="F257" s="17"/>
      <c r="G257" s="13"/>
      <c r="H257" s="13"/>
    </row>
    <row r="258" spans="2:10" x14ac:dyDescent="0.2">
      <c r="B258" s="15"/>
    </row>
    <row r="259" spans="2:10" x14ac:dyDescent="0.2">
      <c r="E259" s="17"/>
      <c r="F259" s="17"/>
      <c r="G259" s="13"/>
      <c r="H259" s="13"/>
      <c r="I259" s="13"/>
      <c r="J259" s="13"/>
    </row>
    <row r="260" spans="2:10" x14ac:dyDescent="0.2">
      <c r="B260" s="16"/>
      <c r="E260" s="17"/>
      <c r="F260" s="17"/>
      <c r="G260" s="13"/>
      <c r="H260" s="13"/>
      <c r="I260" s="13"/>
      <c r="J260" s="13"/>
    </row>
    <row r="261" spans="2:10" x14ac:dyDescent="0.2">
      <c r="B261" s="16"/>
      <c r="E261" s="17"/>
      <c r="F261" s="17"/>
      <c r="G261" s="13"/>
      <c r="H261" s="13"/>
      <c r="I261" s="13"/>
      <c r="J261" s="13"/>
    </row>
    <row r="262" spans="2:10" x14ac:dyDescent="0.2">
      <c r="B262" s="16"/>
      <c r="E262" s="17"/>
      <c r="F262" s="17"/>
      <c r="G262" s="13"/>
      <c r="H262" s="13"/>
      <c r="I262" s="13"/>
      <c r="J262" s="13"/>
    </row>
    <row r="263" spans="2:10" x14ac:dyDescent="0.2">
      <c r="B263" s="16"/>
      <c r="E263" s="17"/>
      <c r="F263" s="17"/>
      <c r="G263" s="13"/>
      <c r="H263" s="13"/>
    </row>
    <row r="264" spans="2:10" x14ac:dyDescent="0.2">
      <c r="B264" s="16"/>
      <c r="E264" s="13"/>
      <c r="F264" s="13"/>
      <c r="G264" s="13"/>
      <c r="H264" s="13"/>
    </row>
    <row r="265" spans="2:10" x14ac:dyDescent="0.2">
      <c r="B265" s="16"/>
      <c r="E265" s="17"/>
      <c r="F265" s="17"/>
      <c r="G265" s="13"/>
      <c r="H265" s="13"/>
      <c r="I265" s="13"/>
      <c r="J265" s="13"/>
    </row>
    <row r="266" spans="2:10" x14ac:dyDescent="0.2">
      <c r="B266" s="15"/>
      <c r="E266" s="17"/>
      <c r="F266" s="17"/>
      <c r="G266" s="13"/>
      <c r="H266" s="13"/>
      <c r="I266" s="13"/>
      <c r="J266" s="13"/>
    </row>
    <row r="267" spans="2:10" x14ac:dyDescent="0.2">
      <c r="E267" s="17"/>
      <c r="F267" s="17"/>
      <c r="G267" s="13"/>
      <c r="H267" s="13"/>
      <c r="I267" s="13"/>
      <c r="J267" s="13"/>
    </row>
    <row r="268" spans="2:10" x14ac:dyDescent="0.2">
      <c r="B268" s="16"/>
      <c r="E268" s="17"/>
      <c r="F268" s="17"/>
      <c r="G268" s="13"/>
      <c r="H268" s="13"/>
      <c r="I268" s="13"/>
      <c r="J268" s="13"/>
    </row>
    <row r="269" spans="2:10" x14ac:dyDescent="0.2">
      <c r="B269" s="16"/>
      <c r="E269" s="17"/>
      <c r="F269" s="17"/>
      <c r="G269" s="13"/>
      <c r="H269" s="13"/>
      <c r="I269" s="13"/>
      <c r="J269" s="13"/>
    </row>
    <row r="270" spans="2:10" x14ac:dyDescent="0.2">
      <c r="B270" s="16"/>
      <c r="E270" s="17"/>
      <c r="F270" s="17"/>
      <c r="G270" s="13"/>
      <c r="H270" s="13"/>
      <c r="I270" s="13"/>
      <c r="J270" s="13"/>
    </row>
    <row r="271" spans="2:10" x14ac:dyDescent="0.2">
      <c r="B271" s="16"/>
      <c r="E271" s="17"/>
      <c r="F271" s="17"/>
      <c r="G271" s="13"/>
      <c r="H271" s="13"/>
    </row>
    <row r="272" spans="2:10" x14ac:dyDescent="0.2">
      <c r="B272" s="16"/>
      <c r="E272" s="17"/>
      <c r="F272" s="17"/>
      <c r="G272" s="13"/>
      <c r="H272" s="13"/>
    </row>
    <row r="273" spans="2:10" x14ac:dyDescent="0.2">
      <c r="B273" s="16"/>
      <c r="E273" s="17"/>
      <c r="F273" s="17"/>
      <c r="G273" s="13"/>
      <c r="H273" s="13"/>
    </row>
    <row r="274" spans="2:10" x14ac:dyDescent="0.2">
      <c r="B274" s="15"/>
      <c r="E274" s="18"/>
      <c r="F274" s="18"/>
    </row>
    <row r="275" spans="2:10" x14ac:dyDescent="0.2">
      <c r="B275" s="15"/>
      <c r="E275" s="18"/>
      <c r="F275" s="18"/>
    </row>
    <row r="276" spans="2:10" x14ac:dyDescent="0.2">
      <c r="B276" s="15"/>
      <c r="E276" s="18"/>
      <c r="F276" s="18"/>
    </row>
    <row r="277" spans="2:10" x14ac:dyDescent="0.2">
      <c r="B277" s="15"/>
      <c r="E277" s="18"/>
      <c r="F277" s="18"/>
    </row>
    <row r="278" spans="2:10" x14ac:dyDescent="0.2">
      <c r="B278" s="15"/>
      <c r="E278" s="18"/>
      <c r="F278" s="18"/>
    </row>
    <row r="279" spans="2:10" x14ac:dyDescent="0.2">
      <c r="B279" s="15"/>
      <c r="E279" s="18"/>
      <c r="F279" s="18"/>
    </row>
    <row r="280" spans="2:10" x14ac:dyDescent="0.2">
      <c r="B280" s="15"/>
      <c r="E280" s="18"/>
      <c r="F280" s="18"/>
    </row>
    <row r="281" spans="2:10" x14ac:dyDescent="0.2">
      <c r="B281" s="15"/>
      <c r="E281" s="18"/>
      <c r="F281" s="18"/>
    </row>
    <row r="282" spans="2:10" x14ac:dyDescent="0.2">
      <c r="B282" s="15"/>
      <c r="E282" s="18"/>
      <c r="F282" s="18"/>
    </row>
    <row r="283" spans="2:10" x14ac:dyDescent="0.2">
      <c r="B283" s="15"/>
      <c r="E283" s="18"/>
      <c r="F283" s="18"/>
    </row>
    <row r="284" spans="2:10" x14ac:dyDescent="0.2">
      <c r="B284" s="15"/>
      <c r="E284" s="17"/>
      <c r="F284" s="17"/>
      <c r="G284" s="13"/>
      <c r="H284" s="13"/>
      <c r="I284" s="13"/>
      <c r="J284" s="13"/>
    </row>
    <row r="285" spans="2:10" x14ac:dyDescent="0.2">
      <c r="B285" s="15"/>
      <c r="E285" s="18"/>
      <c r="F285" s="18"/>
    </row>
    <row r="286" spans="2:10" x14ac:dyDescent="0.2">
      <c r="B286" s="15"/>
      <c r="E286" s="18"/>
      <c r="F286" s="18"/>
    </row>
    <row r="287" spans="2:10" x14ac:dyDescent="0.2">
      <c r="B287" s="16"/>
      <c r="E287" s="17"/>
      <c r="F287" s="17"/>
      <c r="G287" s="13"/>
      <c r="H287" s="13"/>
    </row>
    <row r="288" spans="2:10" x14ac:dyDescent="0.2">
      <c r="B288" s="15"/>
      <c r="E288" s="18"/>
      <c r="F288" s="18"/>
    </row>
    <row r="289" spans="2:10" x14ac:dyDescent="0.2">
      <c r="B289" s="15"/>
      <c r="E289" s="18"/>
      <c r="F289" s="18"/>
    </row>
    <row r="290" spans="2:10" x14ac:dyDescent="0.2">
      <c r="B290" s="15"/>
      <c r="E290" s="18"/>
      <c r="F290" s="18"/>
    </row>
    <row r="291" spans="2:10" x14ac:dyDescent="0.2">
      <c r="B291" s="15"/>
      <c r="E291" s="18"/>
      <c r="F291" s="18"/>
    </row>
    <row r="292" spans="2:10" x14ac:dyDescent="0.2">
      <c r="B292" s="15"/>
      <c r="E292" s="18"/>
      <c r="F292" s="18"/>
    </row>
    <row r="293" spans="2:10" x14ac:dyDescent="0.2">
      <c r="B293" s="15"/>
      <c r="E293" s="18"/>
      <c r="F293" s="18"/>
    </row>
    <row r="294" spans="2:10" x14ac:dyDescent="0.2">
      <c r="B294" s="15"/>
      <c r="E294" s="18"/>
      <c r="F294" s="18"/>
    </row>
    <row r="295" spans="2:10" x14ac:dyDescent="0.2">
      <c r="B295" s="15"/>
      <c r="E295" s="18"/>
      <c r="F295" s="18"/>
    </row>
    <row r="296" spans="2:10" x14ac:dyDescent="0.2">
      <c r="B296" s="15"/>
      <c r="E296" s="17"/>
      <c r="F296" s="17"/>
      <c r="G296" s="13"/>
      <c r="H296" s="13"/>
      <c r="I296" s="13"/>
      <c r="J296" s="13"/>
    </row>
    <row r="297" spans="2:10" x14ac:dyDescent="0.2">
      <c r="B297" s="15"/>
      <c r="E297" s="17"/>
      <c r="F297" s="17"/>
      <c r="G297" s="13"/>
      <c r="H297" s="13"/>
      <c r="I297" s="13"/>
      <c r="J297" s="13"/>
    </row>
    <row r="298" spans="2:10" x14ac:dyDescent="0.2">
      <c r="B298" s="15"/>
      <c r="E298" s="18"/>
      <c r="F298" s="18"/>
    </row>
    <row r="299" spans="2:10" x14ac:dyDescent="0.2">
      <c r="B299" s="15"/>
      <c r="E299" s="18"/>
      <c r="F299" s="18"/>
    </row>
    <row r="300" spans="2:10" x14ac:dyDescent="0.2">
      <c r="B300" s="15"/>
      <c r="E300" s="17"/>
      <c r="F300" s="17"/>
      <c r="G300" s="13"/>
      <c r="H300" s="13"/>
      <c r="I300" s="13"/>
      <c r="J300" s="13"/>
    </row>
    <row r="301" spans="2:10" x14ac:dyDescent="0.2">
      <c r="B301" s="15"/>
      <c r="E301" s="18"/>
      <c r="F301" s="18"/>
    </row>
    <row r="302" spans="2:10" x14ac:dyDescent="0.2">
      <c r="B302" s="15"/>
      <c r="E302" s="18"/>
      <c r="F302" s="18"/>
    </row>
    <row r="303" spans="2:10" x14ac:dyDescent="0.2">
      <c r="B303" s="15"/>
      <c r="E303" s="18"/>
      <c r="F303" s="18"/>
    </row>
    <row r="304" spans="2:10" x14ac:dyDescent="0.2">
      <c r="B304" s="15"/>
      <c r="E304" s="18"/>
      <c r="F304" s="18"/>
    </row>
    <row r="305" spans="2:10" x14ac:dyDescent="0.2">
      <c r="B305" s="16"/>
      <c r="E305" s="17"/>
      <c r="F305" s="17"/>
      <c r="G305" s="13"/>
      <c r="H305" s="13"/>
      <c r="I305" s="13"/>
      <c r="J305" s="13"/>
    </row>
    <row r="306" spans="2:10" x14ac:dyDescent="0.2">
      <c r="B306" s="16"/>
      <c r="E306" s="17"/>
      <c r="F306" s="17"/>
      <c r="G306" s="13"/>
      <c r="H306" s="13"/>
      <c r="I306" s="13"/>
      <c r="J306" s="13"/>
    </row>
    <row r="307" spans="2:10" x14ac:dyDescent="0.2">
      <c r="B307" s="15"/>
      <c r="E307" s="18"/>
      <c r="F307" s="18"/>
    </row>
    <row r="308" spans="2:10" x14ac:dyDescent="0.2">
      <c r="B308" s="15"/>
      <c r="E308" s="18"/>
      <c r="F308" s="18"/>
    </row>
    <row r="309" spans="2:10" x14ac:dyDescent="0.2">
      <c r="B309" s="16"/>
      <c r="E309" s="17"/>
      <c r="F309" s="17"/>
      <c r="G309" s="13"/>
      <c r="H309" s="13"/>
    </row>
    <row r="310" spans="2:10" x14ac:dyDescent="0.2">
      <c r="B310" s="15"/>
      <c r="E310" s="18"/>
      <c r="F310" s="18"/>
    </row>
    <row r="311" spans="2:10" x14ac:dyDescent="0.2">
      <c r="B311" s="15"/>
      <c r="E311" s="18"/>
      <c r="F311" s="18"/>
    </row>
    <row r="312" spans="2:10" x14ac:dyDescent="0.2">
      <c r="B312" s="15"/>
      <c r="E312" s="18"/>
      <c r="F312" s="18"/>
    </row>
    <row r="313" spans="2:10" x14ac:dyDescent="0.2">
      <c r="B313" s="15"/>
      <c r="E313" s="18"/>
      <c r="F313" s="18"/>
    </row>
    <row r="314" spans="2:10" x14ac:dyDescent="0.2">
      <c r="B314" s="16"/>
      <c r="E314" s="17"/>
      <c r="F314" s="17"/>
      <c r="G314" s="13"/>
      <c r="H314" s="13"/>
    </row>
    <row r="315" spans="2:10" x14ac:dyDescent="0.2">
      <c r="B315" s="16"/>
      <c r="E315" s="17"/>
      <c r="F315" s="17"/>
      <c r="G315" s="13"/>
      <c r="H315" s="13"/>
    </row>
    <row r="316" spans="2:10" x14ac:dyDescent="0.2">
      <c r="B316" s="15"/>
      <c r="E316" s="18"/>
      <c r="F316" s="18"/>
    </row>
    <row r="317" spans="2:10" x14ac:dyDescent="0.2">
      <c r="B317" s="15"/>
      <c r="E317" s="18"/>
      <c r="F317" s="18"/>
    </row>
    <row r="318" spans="2:10" x14ac:dyDescent="0.2">
      <c r="B318" s="15"/>
      <c r="E318" s="18"/>
      <c r="F318" s="18"/>
    </row>
    <row r="319" spans="2:10" x14ac:dyDescent="0.2">
      <c r="B319" s="15"/>
      <c r="E319" s="18"/>
      <c r="F319" s="18"/>
    </row>
    <row r="320" spans="2:10" x14ac:dyDescent="0.2">
      <c r="B320" s="15"/>
      <c r="E320" s="18"/>
      <c r="F320" s="18"/>
    </row>
    <row r="321" spans="2:10" x14ac:dyDescent="0.2">
      <c r="B321" s="15"/>
      <c r="E321" s="18"/>
      <c r="F321" s="18"/>
    </row>
    <row r="322" spans="2:10" x14ac:dyDescent="0.2">
      <c r="B322" s="15"/>
      <c r="E322" s="17"/>
      <c r="F322" s="17"/>
      <c r="G322" s="13"/>
      <c r="H322" s="13"/>
      <c r="I322" s="13"/>
      <c r="J322" s="13"/>
    </row>
    <row r="323" spans="2:10" x14ac:dyDescent="0.2">
      <c r="B323" s="15"/>
      <c r="E323" s="18"/>
      <c r="F323" s="18"/>
    </row>
    <row r="324" spans="2:10" x14ac:dyDescent="0.2">
      <c r="B324" s="15"/>
      <c r="E324" s="18"/>
      <c r="F324" s="18"/>
    </row>
    <row r="325" spans="2:10" x14ac:dyDescent="0.2">
      <c r="B325" s="15"/>
      <c r="E325" s="18"/>
      <c r="F325" s="18"/>
    </row>
    <row r="326" spans="2:10" x14ac:dyDescent="0.2">
      <c r="B326" s="15"/>
      <c r="E326" s="18"/>
      <c r="F326" s="18"/>
    </row>
    <row r="327" spans="2:10" x14ac:dyDescent="0.2">
      <c r="B327" s="15"/>
      <c r="E327" s="18"/>
      <c r="F327" s="18"/>
    </row>
    <row r="328" spans="2:10" x14ac:dyDescent="0.2">
      <c r="B328" s="15"/>
      <c r="E328" s="18"/>
      <c r="F328" s="18"/>
    </row>
    <row r="329" spans="2:10" x14ac:dyDescent="0.2">
      <c r="B329" s="15"/>
      <c r="E329" s="18"/>
      <c r="F329" s="18"/>
    </row>
    <row r="330" spans="2:10" x14ac:dyDescent="0.2">
      <c r="B330" s="15"/>
      <c r="E330" s="18"/>
      <c r="F330" s="18"/>
    </row>
    <row r="331" spans="2:10" x14ac:dyDescent="0.2">
      <c r="B331" s="16"/>
      <c r="E331" s="17"/>
      <c r="F331" s="17"/>
      <c r="G331" s="13"/>
      <c r="H331" s="13"/>
    </row>
    <row r="332" spans="2:10" x14ac:dyDescent="0.2">
      <c r="B332" s="15"/>
      <c r="E332" s="18"/>
      <c r="F332" s="18"/>
    </row>
    <row r="333" spans="2:10" x14ac:dyDescent="0.2">
      <c r="B333" s="15"/>
      <c r="E333" s="18"/>
      <c r="F333" s="18"/>
    </row>
    <row r="334" spans="2:10" x14ac:dyDescent="0.2">
      <c r="B334" s="15"/>
      <c r="E334" s="18"/>
      <c r="F334" s="18"/>
    </row>
    <row r="335" spans="2:10" x14ac:dyDescent="0.2">
      <c r="B335" s="15"/>
      <c r="E335" s="18"/>
      <c r="F335" s="18"/>
    </row>
    <row r="336" spans="2:10" x14ac:dyDescent="0.2">
      <c r="B336" s="15"/>
      <c r="E336" s="18"/>
      <c r="F336" s="18"/>
    </row>
    <row r="337" spans="2:10" x14ac:dyDescent="0.2">
      <c r="B337" s="15"/>
    </row>
    <row r="338" spans="2:10" x14ac:dyDescent="0.2">
      <c r="B338" s="15"/>
      <c r="E338" s="17"/>
      <c r="F338" s="17"/>
      <c r="G338" s="13"/>
      <c r="H338" s="13"/>
      <c r="I338" s="13"/>
      <c r="J338" s="13"/>
    </row>
    <row r="339" spans="2:10" x14ac:dyDescent="0.2">
      <c r="B339" s="15"/>
      <c r="E339" s="17"/>
      <c r="F339" s="17"/>
      <c r="G339" s="13"/>
      <c r="H339" s="13"/>
      <c r="I339" s="13"/>
      <c r="J339" s="13"/>
    </row>
    <row r="340" spans="2:10" x14ac:dyDescent="0.2">
      <c r="B340" s="15"/>
      <c r="E340" s="17"/>
      <c r="F340" s="17"/>
      <c r="G340" s="13"/>
      <c r="H340" s="13"/>
      <c r="I340" s="13"/>
      <c r="J340" s="13"/>
    </row>
    <row r="341" spans="2:10" x14ac:dyDescent="0.2">
      <c r="B341" s="15"/>
      <c r="E341" s="17"/>
      <c r="F341" s="17"/>
      <c r="G341" s="13"/>
      <c r="H341" s="13"/>
      <c r="I341" s="13"/>
      <c r="J341" s="13"/>
    </row>
    <row r="342" spans="2:10" x14ac:dyDescent="0.2">
      <c r="B342" s="15"/>
      <c r="E342" s="18"/>
      <c r="F342" s="18"/>
    </row>
    <row r="343" spans="2:10" x14ac:dyDescent="0.2">
      <c r="B343" s="15"/>
      <c r="E343" s="17"/>
      <c r="F343" s="17"/>
      <c r="G343" s="13"/>
      <c r="H343" s="13"/>
      <c r="I343" s="13"/>
      <c r="J343" s="13"/>
    </row>
    <row r="344" spans="2:10" x14ac:dyDescent="0.2">
      <c r="B344" s="15"/>
      <c r="E344" s="18"/>
      <c r="F344" s="18"/>
    </row>
    <row r="345" spans="2:10" x14ac:dyDescent="0.2">
      <c r="B345" s="15"/>
      <c r="E345" s="18"/>
      <c r="F345" s="18"/>
    </row>
    <row r="346" spans="2:10" x14ac:dyDescent="0.2">
      <c r="B346" s="15"/>
      <c r="E346" s="17"/>
      <c r="F346" s="17"/>
      <c r="G346" s="13"/>
      <c r="H346" s="13"/>
      <c r="I346" s="13"/>
      <c r="J346" s="13"/>
    </row>
    <row r="347" spans="2:10" x14ac:dyDescent="0.2">
      <c r="B347" s="15"/>
      <c r="E347" s="18"/>
      <c r="F347" s="18"/>
    </row>
    <row r="348" spans="2:10" x14ac:dyDescent="0.2">
      <c r="B348" s="15"/>
      <c r="E348" s="17"/>
      <c r="F348" s="17"/>
      <c r="G348" s="13"/>
      <c r="H348" s="13"/>
      <c r="I348" s="13"/>
      <c r="J348" s="13"/>
    </row>
    <row r="349" spans="2:10" x14ac:dyDescent="0.2">
      <c r="B349" s="15"/>
      <c r="E349" s="18"/>
      <c r="F349" s="18"/>
    </row>
    <row r="350" spans="2:10" x14ac:dyDescent="0.2">
      <c r="E350" s="17"/>
      <c r="F350" s="17"/>
      <c r="G350" s="13"/>
      <c r="H350" s="13"/>
      <c r="I350" s="13"/>
      <c r="J350" s="13"/>
    </row>
    <row r="351" spans="2:10" x14ac:dyDescent="0.2">
      <c r="B351" s="16"/>
      <c r="E351" s="17"/>
      <c r="F351" s="17"/>
      <c r="G351" s="13"/>
      <c r="H351" s="13"/>
    </row>
    <row r="352" spans="2:10" x14ac:dyDescent="0.2">
      <c r="B352" s="16"/>
      <c r="E352" s="17"/>
      <c r="F352" s="17"/>
      <c r="G352" s="13"/>
      <c r="H352" s="13"/>
      <c r="I352" s="13"/>
      <c r="J352" s="13"/>
    </row>
    <row r="353" spans="2:10" x14ac:dyDescent="0.2">
      <c r="B353" s="16"/>
      <c r="E353" s="17"/>
      <c r="F353" s="17"/>
      <c r="G353" s="13"/>
      <c r="H353" s="13"/>
    </row>
    <row r="354" spans="2:10" x14ac:dyDescent="0.2">
      <c r="B354" s="16"/>
      <c r="E354" s="17"/>
      <c r="F354" s="17"/>
      <c r="G354" s="13"/>
      <c r="H354" s="13"/>
    </row>
    <row r="355" spans="2:10" x14ac:dyDescent="0.2">
      <c r="B355" s="15"/>
      <c r="E355" s="17"/>
      <c r="F355" s="17"/>
      <c r="G355" s="13"/>
      <c r="H355" s="13"/>
      <c r="I355" s="13"/>
      <c r="J355" s="13"/>
    </row>
    <row r="356" spans="2:10" x14ac:dyDescent="0.2">
      <c r="B356" s="16"/>
      <c r="E356" s="17"/>
      <c r="F356" s="17"/>
      <c r="G356" s="13"/>
      <c r="H356" s="13"/>
    </row>
    <row r="357" spans="2:10" x14ac:dyDescent="0.2">
      <c r="B357" s="15"/>
      <c r="E357" s="17"/>
      <c r="F357" s="17"/>
      <c r="G357" s="13"/>
      <c r="H357" s="13"/>
      <c r="I357" s="13"/>
      <c r="J357" s="13"/>
    </row>
    <row r="358" spans="2:10" x14ac:dyDescent="0.2">
      <c r="B358" s="15"/>
      <c r="E358" s="18"/>
      <c r="F358" s="18"/>
    </row>
    <row r="359" spans="2:10" x14ac:dyDescent="0.2">
      <c r="B359" s="16"/>
      <c r="E359" s="17"/>
      <c r="F359" s="17"/>
      <c r="G359" s="13"/>
      <c r="H359" s="13"/>
      <c r="I359" s="13"/>
      <c r="J359" s="13"/>
    </row>
    <row r="360" spans="2:10" x14ac:dyDescent="0.2">
      <c r="B360" s="15"/>
      <c r="E360" s="18"/>
      <c r="F360" s="18"/>
    </row>
    <row r="361" spans="2:10" x14ac:dyDescent="0.2">
      <c r="B361" s="16"/>
      <c r="E361" s="17"/>
      <c r="F361" s="17"/>
      <c r="G361" s="13"/>
      <c r="H361" s="13"/>
      <c r="I361" s="13"/>
      <c r="J361" s="13"/>
    </row>
    <row r="362" spans="2:10" x14ac:dyDescent="0.2">
      <c r="B362" s="15"/>
      <c r="E362" s="18"/>
      <c r="F362" s="18"/>
    </row>
    <row r="363" spans="2:10" x14ac:dyDescent="0.2">
      <c r="B363" s="16"/>
      <c r="E363" s="17"/>
      <c r="F363" s="17"/>
      <c r="G363" s="13"/>
      <c r="H363" s="13"/>
    </row>
    <row r="364" spans="2:10" x14ac:dyDescent="0.2">
      <c r="B364" s="15"/>
      <c r="E364" s="17"/>
      <c r="F364" s="17"/>
      <c r="G364" s="13"/>
      <c r="H364" s="13"/>
      <c r="I364" s="13"/>
      <c r="J364" s="13"/>
    </row>
    <row r="365" spans="2:10" x14ac:dyDescent="0.2">
      <c r="B365" s="16"/>
      <c r="E365" s="17"/>
      <c r="F365" s="17"/>
      <c r="G365" s="13"/>
      <c r="H365" s="13"/>
    </row>
    <row r="366" spans="2:10" x14ac:dyDescent="0.2">
      <c r="B366" s="15"/>
      <c r="E366" s="17"/>
      <c r="F366" s="17"/>
      <c r="G366" s="13"/>
      <c r="H366" s="13"/>
      <c r="I366" s="13"/>
      <c r="J366" s="13"/>
    </row>
    <row r="367" spans="2:10" x14ac:dyDescent="0.2">
      <c r="B367" s="15"/>
      <c r="E367" s="18"/>
      <c r="F367" s="18"/>
    </row>
    <row r="368" spans="2:10" x14ac:dyDescent="0.2">
      <c r="B368" s="16"/>
      <c r="E368" s="17"/>
      <c r="F368" s="17"/>
      <c r="G368" s="13"/>
      <c r="H368" s="13"/>
      <c r="I368" s="13"/>
      <c r="J368" s="13"/>
    </row>
    <row r="369" spans="2:10" x14ac:dyDescent="0.2">
      <c r="B369" s="15"/>
      <c r="E369" s="18"/>
      <c r="F369" s="18"/>
    </row>
    <row r="370" spans="2:10" x14ac:dyDescent="0.2">
      <c r="B370" s="16"/>
      <c r="E370" s="17"/>
      <c r="F370" s="17"/>
      <c r="G370" s="13"/>
      <c r="H370" s="13"/>
      <c r="I370" s="13"/>
      <c r="J370" s="13"/>
    </row>
    <row r="371" spans="2:10" x14ac:dyDescent="0.2">
      <c r="B371" s="15"/>
      <c r="E371" s="18"/>
      <c r="F371" s="18"/>
    </row>
    <row r="372" spans="2:10" x14ac:dyDescent="0.2">
      <c r="B372" s="16"/>
      <c r="E372" s="17"/>
      <c r="F372" s="17"/>
      <c r="G372" s="13"/>
      <c r="H372" s="13"/>
      <c r="I372" s="13"/>
      <c r="J372" s="13"/>
    </row>
    <row r="373" spans="2:10" x14ac:dyDescent="0.2">
      <c r="B373" s="15"/>
      <c r="E373" s="17"/>
      <c r="F373" s="17"/>
      <c r="G373" s="13"/>
      <c r="H373" s="13"/>
      <c r="I373" s="13"/>
      <c r="J373" s="13"/>
    </row>
    <row r="374" spans="2:10" x14ac:dyDescent="0.2">
      <c r="B374" s="16"/>
      <c r="E374" s="17"/>
      <c r="F374" s="17"/>
      <c r="G374" s="13"/>
      <c r="H374" s="13"/>
    </row>
    <row r="375" spans="2:10" x14ac:dyDescent="0.2">
      <c r="B375" s="15"/>
    </row>
    <row r="376" spans="2:10" x14ac:dyDescent="0.2">
      <c r="B376" s="15"/>
      <c r="E376" s="17"/>
      <c r="F376" s="17"/>
      <c r="G376" s="13"/>
      <c r="H376" s="13"/>
      <c r="I376" s="13"/>
      <c r="J376" s="13"/>
    </row>
    <row r="377" spans="2:10" x14ac:dyDescent="0.2">
      <c r="B377" s="16"/>
      <c r="E377" s="17"/>
      <c r="F377" s="17"/>
      <c r="G377" s="13"/>
      <c r="H377" s="13"/>
      <c r="I377" s="13"/>
      <c r="J377" s="13"/>
    </row>
    <row r="378" spans="2:10" x14ac:dyDescent="0.2">
      <c r="B378" s="15"/>
      <c r="E378" s="17"/>
      <c r="F378" s="17"/>
      <c r="G378" s="13"/>
      <c r="H378" s="13"/>
      <c r="I378" s="13"/>
      <c r="J378" s="13"/>
    </row>
    <row r="379" spans="2:10" x14ac:dyDescent="0.2">
      <c r="B379" s="16"/>
      <c r="E379" s="17"/>
      <c r="F379" s="17"/>
      <c r="G379" s="13"/>
      <c r="H379" s="13"/>
      <c r="I379" s="13"/>
      <c r="J379" s="13"/>
    </row>
    <row r="380" spans="2:10" x14ac:dyDescent="0.2">
      <c r="B380" s="15"/>
      <c r="E380" s="17"/>
      <c r="F380" s="17"/>
      <c r="G380" s="13"/>
      <c r="H380" s="13"/>
      <c r="I380" s="13"/>
      <c r="J380" s="13"/>
    </row>
    <row r="381" spans="2:10" x14ac:dyDescent="0.2">
      <c r="B381" s="16"/>
      <c r="E381" s="17"/>
      <c r="F381" s="17"/>
      <c r="G381" s="13"/>
      <c r="H381" s="13"/>
      <c r="I381" s="13"/>
      <c r="J381" s="13"/>
    </row>
    <row r="382" spans="2:10" x14ac:dyDescent="0.2">
      <c r="B382" s="15"/>
      <c r="E382" s="18"/>
      <c r="F382" s="18"/>
    </row>
    <row r="383" spans="2:10" x14ac:dyDescent="0.2">
      <c r="B383" s="16"/>
      <c r="E383" s="17"/>
      <c r="F383" s="17"/>
      <c r="G383" s="13"/>
      <c r="H383" s="13"/>
      <c r="I383" s="13"/>
      <c r="J383" s="13"/>
    </row>
    <row r="384" spans="2:10" x14ac:dyDescent="0.2">
      <c r="B384" s="15"/>
      <c r="E384" s="18"/>
      <c r="F384" s="18"/>
    </row>
    <row r="385" spans="2:10" x14ac:dyDescent="0.2">
      <c r="B385" s="16"/>
      <c r="E385" s="17"/>
      <c r="F385" s="17"/>
      <c r="G385" s="13"/>
      <c r="H385" s="13"/>
      <c r="I385" s="13"/>
      <c r="J385" s="13"/>
    </row>
    <row r="386" spans="2:10" x14ac:dyDescent="0.2">
      <c r="B386" s="15"/>
      <c r="E386" s="18"/>
      <c r="F386" s="18"/>
    </row>
    <row r="387" spans="2:10" x14ac:dyDescent="0.2">
      <c r="B387" s="16"/>
      <c r="E387" s="17"/>
      <c r="F387" s="17"/>
      <c r="G387" s="13"/>
      <c r="H387" s="13"/>
      <c r="I387" s="13"/>
      <c r="J387" s="13"/>
    </row>
    <row r="388" spans="2:10" x14ac:dyDescent="0.2">
      <c r="B388" s="16"/>
      <c r="E388" s="17"/>
      <c r="F388" s="17"/>
      <c r="G388" s="13"/>
      <c r="H388" s="13"/>
    </row>
    <row r="389" spans="2:10" x14ac:dyDescent="0.2">
      <c r="B389" s="15"/>
      <c r="E389" s="17"/>
      <c r="F389" s="17"/>
      <c r="G389" s="13"/>
      <c r="H389" s="13"/>
      <c r="I389" s="13"/>
      <c r="J389" s="13"/>
    </row>
    <row r="390" spans="2:10" x14ac:dyDescent="0.2">
      <c r="E390" s="18"/>
      <c r="F390" s="18"/>
    </row>
    <row r="391" spans="2:10" x14ac:dyDescent="0.2">
      <c r="B391" s="16"/>
      <c r="E391" s="17"/>
      <c r="F391" s="17"/>
      <c r="G391" s="13"/>
      <c r="H391" s="13"/>
      <c r="I391" s="13"/>
      <c r="J391" s="13"/>
    </row>
    <row r="392" spans="2:10" x14ac:dyDescent="0.2">
      <c r="B392" s="16"/>
      <c r="E392" s="17"/>
      <c r="F392" s="17"/>
      <c r="G392" s="13"/>
      <c r="H392" s="13"/>
    </row>
    <row r="393" spans="2:10" x14ac:dyDescent="0.2">
      <c r="B393" s="16"/>
      <c r="E393" s="17"/>
      <c r="F393" s="17"/>
      <c r="G393" s="13"/>
      <c r="H393" s="13"/>
      <c r="I393" s="13"/>
      <c r="J393" s="13"/>
    </row>
    <row r="394" spans="2:10" x14ac:dyDescent="0.2">
      <c r="B394" s="16"/>
      <c r="E394" s="17"/>
      <c r="F394" s="17"/>
      <c r="G394" s="13"/>
      <c r="H394" s="13"/>
    </row>
    <row r="395" spans="2:10" x14ac:dyDescent="0.2">
      <c r="B395" s="16"/>
      <c r="E395" s="17"/>
      <c r="F395" s="17"/>
      <c r="G395" s="13"/>
      <c r="H395" s="13"/>
    </row>
    <row r="396" spans="2:10" x14ac:dyDescent="0.2">
      <c r="B396" s="16"/>
      <c r="E396" s="17"/>
      <c r="F396" s="17"/>
      <c r="G396" s="13"/>
      <c r="H396" s="13"/>
    </row>
    <row r="397" spans="2:10" x14ac:dyDescent="0.2">
      <c r="B397" s="15"/>
      <c r="E397" s="17"/>
      <c r="F397" s="17"/>
      <c r="G397" s="13"/>
      <c r="H397" s="13"/>
      <c r="I397" s="13"/>
      <c r="J397" s="13"/>
    </row>
    <row r="398" spans="2:10" x14ac:dyDescent="0.2">
      <c r="B398" s="16"/>
      <c r="E398" s="17"/>
      <c r="F398" s="17"/>
      <c r="G398" s="13"/>
      <c r="H398" s="13"/>
      <c r="I398" s="13"/>
      <c r="J398" s="13"/>
    </row>
    <row r="399" spans="2:10" x14ac:dyDescent="0.2">
      <c r="B399" s="15"/>
      <c r="E399" s="18"/>
      <c r="F399" s="18"/>
    </row>
    <row r="400" spans="2:10" x14ac:dyDescent="0.2">
      <c r="B400" s="16"/>
      <c r="E400" s="17"/>
      <c r="F400" s="17"/>
      <c r="G400" s="13"/>
      <c r="H400" s="13"/>
      <c r="I400" s="13"/>
      <c r="J400" s="13"/>
    </row>
    <row r="401" spans="2:10" x14ac:dyDescent="0.2">
      <c r="B401" s="15"/>
      <c r="E401" s="18"/>
      <c r="F401" s="18"/>
    </row>
    <row r="402" spans="2:10" x14ac:dyDescent="0.2">
      <c r="B402" s="16"/>
      <c r="E402" s="17"/>
      <c r="F402" s="17"/>
      <c r="G402" s="13"/>
      <c r="H402" s="13"/>
      <c r="I402" s="13"/>
      <c r="J402" s="13"/>
    </row>
    <row r="403" spans="2:10" x14ac:dyDescent="0.2">
      <c r="B403" s="15"/>
      <c r="E403" s="18"/>
      <c r="F403" s="18"/>
    </row>
    <row r="404" spans="2:10" x14ac:dyDescent="0.2">
      <c r="B404" s="16"/>
      <c r="E404" s="17"/>
      <c r="F404" s="17"/>
      <c r="G404" s="13"/>
      <c r="H404" s="13"/>
    </row>
    <row r="405" spans="2:10" x14ac:dyDescent="0.2">
      <c r="B405" s="15"/>
      <c r="E405" s="18"/>
      <c r="F405" s="18"/>
    </row>
    <row r="406" spans="2:10" x14ac:dyDescent="0.2">
      <c r="B406" s="16"/>
      <c r="E406" s="17"/>
      <c r="F406" s="17"/>
      <c r="G406" s="13"/>
      <c r="H406" s="13"/>
      <c r="I406" s="13"/>
      <c r="J406" s="13"/>
    </row>
    <row r="407" spans="2:10" x14ac:dyDescent="0.2">
      <c r="B407" s="15"/>
      <c r="E407" s="17"/>
      <c r="F407" s="17"/>
      <c r="G407" s="13"/>
      <c r="H407" s="13"/>
      <c r="I407" s="13"/>
      <c r="J407" s="13"/>
    </row>
    <row r="408" spans="2:10" x14ac:dyDescent="0.2">
      <c r="B408" s="16"/>
      <c r="E408" s="17"/>
      <c r="F408" s="17"/>
      <c r="G408" s="13"/>
      <c r="H408" s="13"/>
    </row>
    <row r="409" spans="2:10" x14ac:dyDescent="0.2">
      <c r="B409" s="15"/>
      <c r="E409" s="17"/>
      <c r="F409" s="17"/>
      <c r="G409" s="13"/>
      <c r="H409" s="13"/>
      <c r="I409" s="13"/>
      <c r="J409" s="13"/>
    </row>
    <row r="410" spans="2:10" x14ac:dyDescent="0.2">
      <c r="B410" s="15"/>
      <c r="E410" s="18"/>
      <c r="F410" s="18"/>
    </row>
    <row r="411" spans="2:10" x14ac:dyDescent="0.2">
      <c r="B411" s="15"/>
      <c r="E411" s="17"/>
      <c r="F411" s="17"/>
      <c r="G411" s="13"/>
      <c r="H411" s="13"/>
      <c r="I411" s="13"/>
      <c r="J411" s="13"/>
    </row>
    <row r="412" spans="2:10" x14ac:dyDescent="0.2">
      <c r="B412" s="16"/>
      <c r="E412" s="17"/>
      <c r="F412" s="17"/>
      <c r="G412" s="13"/>
      <c r="H412" s="13"/>
    </row>
    <row r="413" spans="2:10" x14ac:dyDescent="0.2">
      <c r="B413" s="16"/>
      <c r="E413" s="17"/>
      <c r="F413" s="17"/>
      <c r="G413" s="13"/>
      <c r="H413" s="13"/>
      <c r="I413" s="13"/>
      <c r="J413" s="13"/>
    </row>
    <row r="414" spans="2:10" x14ac:dyDescent="0.2">
      <c r="B414" s="15"/>
      <c r="E414" s="18"/>
      <c r="F414" s="18"/>
    </row>
    <row r="415" spans="2:10" x14ac:dyDescent="0.2">
      <c r="B415" s="16"/>
      <c r="E415" s="17"/>
      <c r="F415" s="17"/>
      <c r="G415" s="13"/>
      <c r="H415" s="13"/>
      <c r="I415" s="13"/>
      <c r="J415" s="13"/>
    </row>
    <row r="416" spans="2:10" x14ac:dyDescent="0.2">
      <c r="B416" s="15"/>
      <c r="E416" s="18"/>
      <c r="F416" s="18"/>
    </row>
    <row r="417" spans="2:10" x14ac:dyDescent="0.2">
      <c r="B417" s="16"/>
      <c r="E417" s="17"/>
      <c r="F417" s="17"/>
      <c r="G417" s="13"/>
      <c r="H417" s="13"/>
      <c r="I417" s="13"/>
      <c r="J417" s="13"/>
    </row>
    <row r="418" spans="2:10" x14ac:dyDescent="0.2">
      <c r="B418" s="15"/>
      <c r="E418" s="18"/>
      <c r="F418" s="18"/>
    </row>
    <row r="419" spans="2:10" x14ac:dyDescent="0.2">
      <c r="B419" s="15"/>
      <c r="E419" s="17"/>
      <c r="F419" s="17"/>
      <c r="G419" s="13"/>
      <c r="H419" s="13"/>
      <c r="I419" s="13"/>
      <c r="J419" s="13"/>
    </row>
    <row r="420" spans="2:10" x14ac:dyDescent="0.2">
      <c r="B420" s="15"/>
      <c r="E420" s="18"/>
      <c r="F420" s="18"/>
    </row>
    <row r="421" spans="2:10" x14ac:dyDescent="0.2">
      <c r="B421" s="16"/>
      <c r="E421" s="17"/>
      <c r="F421" s="17"/>
      <c r="G421" s="13"/>
      <c r="H421" s="13"/>
      <c r="I421" s="13"/>
      <c r="J421" s="13"/>
    </row>
    <row r="422" spans="2:10" x14ac:dyDescent="0.2">
      <c r="B422" s="16"/>
      <c r="E422" s="17"/>
      <c r="F422" s="17"/>
      <c r="G422" s="13"/>
      <c r="H422" s="13"/>
    </row>
    <row r="423" spans="2:10" x14ac:dyDescent="0.2">
      <c r="B423" s="15"/>
      <c r="E423" s="18"/>
      <c r="F423" s="18"/>
    </row>
    <row r="424" spans="2:10" x14ac:dyDescent="0.2">
      <c r="B424" s="16"/>
      <c r="E424" s="17"/>
      <c r="F424" s="17"/>
      <c r="G424" s="13"/>
      <c r="H424" s="13"/>
    </row>
    <row r="425" spans="2:10" x14ac:dyDescent="0.2">
      <c r="B425" s="15"/>
    </row>
    <row r="426" spans="2:10" x14ac:dyDescent="0.2">
      <c r="B426" s="16"/>
      <c r="E426" s="17"/>
      <c r="F426" s="17"/>
      <c r="G426" s="13"/>
      <c r="H426" s="13"/>
      <c r="I426" s="13"/>
      <c r="J426" s="13"/>
    </row>
    <row r="427" spans="2:10" x14ac:dyDescent="0.2">
      <c r="B427" s="15"/>
      <c r="E427" s="17"/>
      <c r="F427" s="17"/>
      <c r="G427" s="13"/>
      <c r="H427" s="13"/>
      <c r="I427" s="13"/>
      <c r="J427" s="13"/>
    </row>
    <row r="428" spans="2:10" x14ac:dyDescent="0.2">
      <c r="B428" s="16"/>
      <c r="E428" s="17"/>
      <c r="F428" s="17"/>
      <c r="G428" s="13"/>
      <c r="H428" s="13"/>
      <c r="I428" s="13"/>
      <c r="J428" s="13"/>
    </row>
    <row r="429" spans="2:10" x14ac:dyDescent="0.2">
      <c r="B429" s="15"/>
      <c r="E429" s="17"/>
      <c r="F429" s="17"/>
      <c r="G429" s="13"/>
      <c r="H429" s="13"/>
      <c r="I429" s="13"/>
      <c r="J429" s="13"/>
    </row>
    <row r="430" spans="2:10" x14ac:dyDescent="0.2">
      <c r="B430" s="16"/>
      <c r="E430" s="17"/>
      <c r="F430" s="17"/>
      <c r="G430" s="13"/>
      <c r="H430" s="13"/>
    </row>
    <row r="431" spans="2:10" x14ac:dyDescent="0.2">
      <c r="B431" s="15"/>
    </row>
    <row r="432" spans="2:10" x14ac:dyDescent="0.2">
      <c r="B432" s="16"/>
      <c r="E432" s="17"/>
      <c r="F432" s="17"/>
      <c r="G432" s="13"/>
      <c r="H432" s="13"/>
      <c r="I432" s="13"/>
      <c r="J432" s="13"/>
    </row>
    <row r="433" spans="2:10" x14ac:dyDescent="0.2">
      <c r="B433" s="15"/>
      <c r="E433" s="17"/>
      <c r="F433" s="17"/>
      <c r="G433" s="13"/>
      <c r="H433" s="13"/>
      <c r="I433" s="13"/>
      <c r="J433" s="13"/>
    </row>
    <row r="434" spans="2:10" x14ac:dyDescent="0.2">
      <c r="B434" s="16"/>
      <c r="E434" s="17"/>
      <c r="F434" s="17"/>
      <c r="G434" s="13"/>
      <c r="H434" s="13"/>
      <c r="I434" s="13"/>
      <c r="J434" s="13"/>
    </row>
    <row r="435" spans="2:10" x14ac:dyDescent="0.2">
      <c r="B435" s="15"/>
      <c r="E435" s="17"/>
      <c r="F435" s="17"/>
      <c r="G435" s="13"/>
      <c r="H435" s="13"/>
      <c r="I435" s="13"/>
      <c r="J435" s="13"/>
    </row>
    <row r="436" spans="2:10" x14ac:dyDescent="0.2">
      <c r="B436" s="16"/>
      <c r="E436" s="17"/>
      <c r="F436" s="17"/>
      <c r="G436" s="13"/>
      <c r="H436" s="13"/>
    </row>
    <row r="437" spans="2:10" x14ac:dyDescent="0.2">
      <c r="B437" s="15"/>
    </row>
    <row r="438" spans="2:10" x14ac:dyDescent="0.2">
      <c r="B438" s="15"/>
      <c r="E438" s="17"/>
      <c r="F438" s="17"/>
      <c r="G438" s="13"/>
      <c r="H438" s="13"/>
      <c r="I438" s="13"/>
      <c r="J438" s="13"/>
    </row>
    <row r="439" spans="2:10" x14ac:dyDescent="0.2">
      <c r="B439" s="15"/>
      <c r="E439" s="17"/>
      <c r="F439" s="17"/>
      <c r="G439" s="13"/>
      <c r="H439" s="13"/>
      <c r="I439" s="13"/>
      <c r="J439" s="13"/>
    </row>
    <row r="440" spans="2:10" x14ac:dyDescent="0.2">
      <c r="E440" s="17"/>
      <c r="F440" s="17"/>
      <c r="G440" s="13"/>
      <c r="H440" s="13"/>
      <c r="I440" s="13"/>
      <c r="J440" s="13"/>
    </row>
    <row r="441" spans="2:10" x14ac:dyDescent="0.2">
      <c r="B441" s="16"/>
      <c r="E441" s="17"/>
      <c r="F441" s="17"/>
      <c r="G441" s="13"/>
      <c r="H441" s="13"/>
      <c r="I441" s="13"/>
      <c r="J441" s="13"/>
    </row>
    <row r="442" spans="2:10" x14ac:dyDescent="0.2">
      <c r="B442" s="16"/>
      <c r="E442" s="17"/>
      <c r="F442" s="17"/>
      <c r="G442" s="13"/>
      <c r="H442" s="13"/>
      <c r="I442" s="13"/>
      <c r="J442" s="13"/>
    </row>
    <row r="443" spans="2:10" x14ac:dyDescent="0.2">
      <c r="B443" s="16"/>
      <c r="E443" s="17"/>
      <c r="F443" s="17"/>
      <c r="G443" s="13"/>
      <c r="H443" s="13"/>
      <c r="I443" s="13"/>
      <c r="J443" s="13"/>
    </row>
    <row r="444" spans="2:10" x14ac:dyDescent="0.2">
      <c r="B444" s="16"/>
      <c r="E444" s="17"/>
      <c r="F444" s="17"/>
      <c r="G444" s="13"/>
      <c r="H444" s="13"/>
    </row>
    <row r="445" spans="2:10" x14ac:dyDescent="0.2">
      <c r="B445" s="15"/>
      <c r="E445" s="18"/>
      <c r="F445" s="18"/>
    </row>
    <row r="446" spans="2:10" x14ac:dyDescent="0.2">
      <c r="E446" s="18"/>
      <c r="F446" s="18"/>
    </row>
    <row r="447" spans="2:10" x14ac:dyDescent="0.2">
      <c r="B447" s="16"/>
      <c r="E447" s="17"/>
      <c r="F447" s="17"/>
      <c r="G447" s="13"/>
      <c r="H447" s="13"/>
    </row>
    <row r="448" spans="2:10" x14ac:dyDescent="0.2">
      <c r="B448" s="16"/>
      <c r="E448" s="17"/>
      <c r="F448" s="17"/>
      <c r="G448" s="13"/>
      <c r="H448" s="13"/>
    </row>
    <row r="449" spans="2:10" x14ac:dyDescent="0.2">
      <c r="B449" s="16"/>
      <c r="E449" s="17"/>
      <c r="F449" s="17"/>
      <c r="G449" s="13"/>
      <c r="H449" s="13"/>
    </row>
    <row r="450" spans="2:10" x14ac:dyDescent="0.2">
      <c r="B450" s="16"/>
      <c r="E450" s="17"/>
      <c r="F450" s="17"/>
      <c r="G450" s="13"/>
      <c r="H450" s="13"/>
      <c r="I450" s="13"/>
      <c r="J450" s="13"/>
    </row>
    <row r="451" spans="2:10" x14ac:dyDescent="0.2">
      <c r="B451" s="15"/>
      <c r="E451" s="18"/>
      <c r="F451" s="18"/>
    </row>
    <row r="452" spans="2:10" x14ac:dyDescent="0.2">
      <c r="E452" s="18"/>
      <c r="F452" s="18"/>
    </row>
    <row r="453" spans="2:10" x14ac:dyDescent="0.2">
      <c r="B453" s="16"/>
      <c r="E453" s="17"/>
      <c r="F453" s="17"/>
      <c r="G453" s="13"/>
      <c r="H453" s="13"/>
    </row>
    <row r="454" spans="2:10" x14ac:dyDescent="0.2">
      <c r="B454" s="16"/>
      <c r="E454" s="17"/>
      <c r="F454" s="17"/>
      <c r="G454" s="13"/>
      <c r="H454" s="13"/>
      <c r="I454" s="13"/>
      <c r="J454" s="13"/>
    </row>
    <row r="455" spans="2:10" x14ac:dyDescent="0.2">
      <c r="B455" s="16"/>
      <c r="E455" s="17"/>
      <c r="F455" s="17"/>
      <c r="G455" s="13"/>
      <c r="H455" s="13"/>
    </row>
    <row r="456" spans="2:10" x14ac:dyDescent="0.2">
      <c r="B456" s="16"/>
      <c r="E456" s="17"/>
      <c r="F456" s="17"/>
      <c r="G456" s="13"/>
      <c r="H456" s="13"/>
    </row>
    <row r="457" spans="2:10" x14ac:dyDescent="0.2">
      <c r="B457" s="16"/>
      <c r="E457" s="17"/>
      <c r="F457" s="17"/>
      <c r="G457" s="13"/>
      <c r="H457" s="13"/>
    </row>
    <row r="458" spans="2:10" x14ac:dyDescent="0.2">
      <c r="B458" s="16"/>
      <c r="E458" s="17"/>
      <c r="F458" s="17"/>
      <c r="G458" s="13"/>
      <c r="H458" s="13"/>
    </row>
    <row r="459" spans="2:10" x14ac:dyDescent="0.2">
      <c r="B459" s="15"/>
      <c r="E459" s="18"/>
      <c r="F459" s="18"/>
    </row>
    <row r="460" spans="2:10" x14ac:dyDescent="0.2">
      <c r="B460" s="15"/>
      <c r="E460" s="18"/>
      <c r="F460" s="18"/>
    </row>
    <row r="461" spans="2:10" x14ac:dyDescent="0.2">
      <c r="B461" s="15"/>
      <c r="E461" s="17"/>
      <c r="F461" s="17"/>
      <c r="G461" s="13"/>
      <c r="H461" s="13"/>
      <c r="I461" s="13"/>
      <c r="J461" s="13"/>
    </row>
    <row r="462" spans="2:10" x14ac:dyDescent="0.2">
      <c r="B462" s="15"/>
      <c r="E462" s="17"/>
      <c r="F462" s="17"/>
      <c r="G462" s="13"/>
      <c r="H462" s="13"/>
      <c r="I462" s="13"/>
      <c r="J462" s="13"/>
    </row>
    <row r="463" spans="2:10" x14ac:dyDescent="0.2">
      <c r="B463" s="15"/>
      <c r="E463" s="18"/>
      <c r="F463" s="18"/>
    </row>
    <row r="464" spans="2:10" x14ac:dyDescent="0.2">
      <c r="B464" s="15"/>
      <c r="E464" s="18"/>
      <c r="F464" s="18"/>
    </row>
    <row r="465" spans="2:10" x14ac:dyDescent="0.2">
      <c r="B465" s="16"/>
      <c r="E465" s="17"/>
      <c r="F465" s="17"/>
      <c r="G465" s="13"/>
      <c r="H465" s="13"/>
    </row>
    <row r="466" spans="2:10" x14ac:dyDescent="0.2">
      <c r="B466" s="15"/>
      <c r="E466" s="18"/>
      <c r="F466" s="18"/>
    </row>
    <row r="467" spans="2:10" x14ac:dyDescent="0.2">
      <c r="B467" s="15"/>
      <c r="E467" s="18"/>
      <c r="F467" s="18"/>
    </row>
    <row r="468" spans="2:10" x14ac:dyDescent="0.2">
      <c r="B468" s="15"/>
      <c r="E468" s="18"/>
      <c r="F468" s="18"/>
    </row>
    <row r="469" spans="2:10" x14ac:dyDescent="0.2">
      <c r="B469" s="16"/>
      <c r="E469" s="17"/>
      <c r="F469" s="17"/>
      <c r="G469" s="13"/>
      <c r="H469" s="13"/>
      <c r="I469" s="13"/>
      <c r="J469" s="13"/>
    </row>
    <row r="470" spans="2:10" x14ac:dyDescent="0.2">
      <c r="B470" s="15"/>
      <c r="E470" s="18"/>
      <c r="F470" s="18"/>
    </row>
    <row r="471" spans="2:10" x14ac:dyDescent="0.2">
      <c r="B471" s="15"/>
      <c r="E471" s="18"/>
      <c r="F471" s="18"/>
    </row>
    <row r="472" spans="2:10" x14ac:dyDescent="0.2">
      <c r="B472" s="15"/>
      <c r="E472" s="17"/>
      <c r="F472" s="17"/>
      <c r="G472" s="13"/>
      <c r="H472" s="13"/>
      <c r="I472" s="13"/>
      <c r="J472" s="13"/>
    </row>
    <row r="473" spans="2:10" x14ac:dyDescent="0.2">
      <c r="B473" s="15"/>
      <c r="E473" s="18"/>
      <c r="F473" s="18"/>
    </row>
    <row r="474" spans="2:10" x14ac:dyDescent="0.2">
      <c r="B474" s="15"/>
      <c r="E474" s="18"/>
      <c r="F474" s="18"/>
    </row>
    <row r="475" spans="2:10" x14ac:dyDescent="0.2">
      <c r="B475" s="15"/>
      <c r="E475" s="17"/>
      <c r="F475" s="17"/>
      <c r="G475" s="13"/>
      <c r="H475" s="13"/>
      <c r="I475" s="13"/>
      <c r="J475" s="13"/>
    </row>
    <row r="476" spans="2:10" x14ac:dyDescent="0.2">
      <c r="B476" s="16"/>
      <c r="E476" s="17"/>
      <c r="F476" s="17"/>
      <c r="G476" s="13"/>
      <c r="H476" s="13"/>
      <c r="I476" s="13"/>
      <c r="J476" s="13"/>
    </row>
    <row r="477" spans="2:10" x14ac:dyDescent="0.2">
      <c r="B477" s="16"/>
      <c r="E477" s="17"/>
      <c r="F477" s="17"/>
      <c r="G477" s="13"/>
      <c r="H477" s="13"/>
    </row>
    <row r="478" spans="2:10" x14ac:dyDescent="0.2">
      <c r="B478" s="15"/>
    </row>
    <row r="479" spans="2:10" x14ac:dyDescent="0.2">
      <c r="B479" s="15"/>
      <c r="E479" s="17"/>
      <c r="F479" s="17"/>
      <c r="G479" s="13"/>
      <c r="H479" s="13"/>
      <c r="I479" s="13"/>
      <c r="J479" s="13"/>
    </row>
    <row r="480" spans="2:10" x14ac:dyDescent="0.2">
      <c r="B480" s="15"/>
      <c r="E480" s="17"/>
      <c r="F480" s="17"/>
      <c r="G480" s="13"/>
      <c r="H480" s="13"/>
      <c r="I480" s="13"/>
      <c r="J480" s="13"/>
    </row>
    <row r="481" spans="2:10" x14ac:dyDescent="0.2">
      <c r="B481" s="15"/>
      <c r="E481" s="17"/>
      <c r="F481" s="17"/>
      <c r="G481" s="13"/>
      <c r="H481" s="13"/>
      <c r="I481" s="13"/>
      <c r="J481" s="13"/>
    </row>
    <row r="482" spans="2:10" x14ac:dyDescent="0.2">
      <c r="B482" s="15"/>
      <c r="E482" s="17"/>
      <c r="F482" s="17"/>
      <c r="G482" s="13"/>
      <c r="H482" s="13"/>
      <c r="I482" s="13"/>
      <c r="J482" s="13"/>
    </row>
    <row r="483" spans="2:10" x14ac:dyDescent="0.2">
      <c r="B483" s="15"/>
      <c r="E483" s="17"/>
      <c r="F483" s="17"/>
      <c r="G483" s="13"/>
      <c r="H483" s="13"/>
      <c r="I483" s="13"/>
      <c r="J483" s="13"/>
    </row>
    <row r="484" spans="2:10" x14ac:dyDescent="0.2">
      <c r="B484" s="16"/>
      <c r="E484" s="17"/>
      <c r="F484" s="17"/>
      <c r="G484" s="13"/>
      <c r="H484" s="13"/>
      <c r="I484" s="13"/>
      <c r="J484" s="13"/>
    </row>
    <row r="485" spans="2:10" x14ac:dyDescent="0.2">
      <c r="B485" s="15"/>
      <c r="E485" s="18"/>
      <c r="F485" s="18"/>
    </row>
    <row r="486" spans="2:10" x14ac:dyDescent="0.2">
      <c r="B486" s="15"/>
      <c r="E486" s="17"/>
      <c r="F486" s="17"/>
      <c r="G486" s="13"/>
      <c r="H486" s="13"/>
      <c r="I486" s="13"/>
      <c r="J486" s="13"/>
    </row>
    <row r="487" spans="2:10" x14ac:dyDescent="0.2">
      <c r="B487" s="16"/>
      <c r="E487" s="17"/>
      <c r="F487" s="17"/>
      <c r="G487" s="13"/>
      <c r="H487" s="13"/>
    </row>
    <row r="488" spans="2:10" x14ac:dyDescent="0.2">
      <c r="B488" s="15"/>
      <c r="E488" s="18"/>
      <c r="F488" s="18"/>
    </row>
    <row r="489" spans="2:10" x14ac:dyDescent="0.2">
      <c r="B489" s="15"/>
      <c r="E489" s="18"/>
      <c r="F489" s="18"/>
    </row>
    <row r="490" spans="2:10" x14ac:dyDescent="0.2">
      <c r="B490" s="16"/>
      <c r="E490" s="17"/>
      <c r="F490" s="17"/>
      <c r="G490" s="13"/>
      <c r="H490" s="13"/>
      <c r="I490" s="13"/>
      <c r="J490" s="13"/>
    </row>
    <row r="491" spans="2:10" x14ac:dyDescent="0.2">
      <c r="B491" s="16"/>
      <c r="E491" s="17"/>
      <c r="F491" s="17"/>
      <c r="G491" s="13"/>
      <c r="H491" s="13"/>
    </row>
    <row r="492" spans="2:10" x14ac:dyDescent="0.2">
      <c r="B492" s="15"/>
      <c r="E492" s="18"/>
      <c r="F492" s="18"/>
    </row>
    <row r="493" spans="2:10" x14ac:dyDescent="0.2">
      <c r="E493" s="18"/>
      <c r="F493" s="18"/>
    </row>
    <row r="494" spans="2:10" x14ac:dyDescent="0.2">
      <c r="B494" s="16"/>
      <c r="E494" s="17"/>
      <c r="F494" s="17"/>
      <c r="G494" s="13"/>
      <c r="H494" s="13"/>
    </row>
    <row r="495" spans="2:10" x14ac:dyDescent="0.2">
      <c r="B495" s="16"/>
      <c r="E495" s="17"/>
      <c r="F495" s="17"/>
      <c r="G495" s="13"/>
      <c r="H495" s="13"/>
    </row>
    <row r="496" spans="2:10" x14ac:dyDescent="0.2">
      <c r="B496" s="16"/>
      <c r="E496" s="17"/>
      <c r="F496" s="17"/>
      <c r="G496" s="13"/>
      <c r="H496" s="13"/>
      <c r="I496" s="13"/>
      <c r="J496" s="13"/>
    </row>
    <row r="497" spans="2:10" x14ac:dyDescent="0.2">
      <c r="B497" s="16"/>
      <c r="E497" s="17"/>
      <c r="F497" s="17"/>
      <c r="G497" s="13"/>
      <c r="H497" s="13"/>
    </row>
    <row r="498" spans="2:10" x14ac:dyDescent="0.2">
      <c r="B498" s="16"/>
      <c r="E498" s="17"/>
      <c r="F498" s="17"/>
      <c r="G498" s="13"/>
      <c r="H498" s="13"/>
    </row>
    <row r="499" spans="2:10" x14ac:dyDescent="0.2">
      <c r="B499" s="16"/>
      <c r="E499" s="17"/>
      <c r="F499" s="17"/>
      <c r="G499" s="13"/>
      <c r="H499" s="13"/>
      <c r="I499" s="13"/>
      <c r="J499" s="13"/>
    </row>
    <row r="500" spans="2:10" x14ac:dyDescent="0.2">
      <c r="B500" s="15"/>
      <c r="E500" s="18"/>
      <c r="F500" s="18"/>
    </row>
    <row r="501" spans="2:10" x14ac:dyDescent="0.2">
      <c r="B501" s="16"/>
      <c r="E501" s="17"/>
      <c r="F501" s="17"/>
      <c r="G501" s="13"/>
      <c r="H501" s="13"/>
    </row>
    <row r="502" spans="2:10" x14ac:dyDescent="0.2">
      <c r="B502" s="15"/>
      <c r="E502" s="18"/>
      <c r="F502" s="18"/>
    </row>
    <row r="503" spans="2:10" x14ac:dyDescent="0.2">
      <c r="B503" s="15"/>
      <c r="E503" s="17"/>
      <c r="F503" s="17"/>
      <c r="G503" s="13"/>
      <c r="H503" s="13"/>
      <c r="I503" s="13"/>
      <c r="J503" s="13"/>
    </row>
    <row r="504" spans="2:10" x14ac:dyDescent="0.2">
      <c r="B504" s="15"/>
      <c r="E504" s="17"/>
      <c r="F504" s="17"/>
      <c r="G504" s="13"/>
      <c r="H504" s="13"/>
      <c r="I504" s="13"/>
      <c r="J504" s="13"/>
    </row>
    <row r="505" spans="2:10" x14ac:dyDescent="0.2">
      <c r="B505" s="16"/>
      <c r="E505" s="17"/>
      <c r="F505" s="17"/>
      <c r="G505" s="13"/>
      <c r="H505" s="13"/>
    </row>
    <row r="506" spans="2:10" x14ac:dyDescent="0.2">
      <c r="B506" s="15"/>
      <c r="E506" s="18"/>
      <c r="F506" s="18"/>
    </row>
    <row r="507" spans="2:10" x14ac:dyDescent="0.2">
      <c r="B507" s="15"/>
      <c r="E507" s="18"/>
      <c r="F507" s="18"/>
    </row>
    <row r="508" spans="2:10" x14ac:dyDescent="0.2">
      <c r="B508" s="15"/>
      <c r="E508" s="18"/>
      <c r="F508" s="18"/>
    </row>
    <row r="509" spans="2:10" x14ac:dyDescent="0.2">
      <c r="B509" s="15"/>
      <c r="E509" s="18"/>
      <c r="F509" s="18"/>
    </row>
    <row r="510" spans="2:10" x14ac:dyDescent="0.2">
      <c r="B510" s="15"/>
      <c r="E510" s="17"/>
      <c r="F510" s="17"/>
      <c r="G510" s="13"/>
      <c r="H510" s="13"/>
      <c r="I510" s="13"/>
      <c r="J510" s="13"/>
    </row>
    <row r="511" spans="2:10" x14ac:dyDescent="0.2">
      <c r="B511" s="16"/>
      <c r="E511" s="17"/>
      <c r="F511" s="17"/>
      <c r="G511" s="13"/>
      <c r="H511" s="13"/>
    </row>
    <row r="512" spans="2:10" x14ac:dyDescent="0.2">
      <c r="B512" s="15"/>
      <c r="E512" s="18"/>
      <c r="F512" s="18"/>
    </row>
    <row r="513" spans="2:10" x14ac:dyDescent="0.2">
      <c r="B513" s="15"/>
      <c r="E513" s="17"/>
      <c r="F513" s="17"/>
      <c r="G513" s="13"/>
      <c r="H513" s="13"/>
      <c r="I513" s="13"/>
      <c r="J513" s="13"/>
    </row>
    <row r="514" spans="2:10" x14ac:dyDescent="0.2">
      <c r="B514" s="16"/>
      <c r="E514" s="17"/>
      <c r="F514" s="17"/>
      <c r="G514" s="13"/>
      <c r="H514" s="13"/>
    </row>
    <row r="515" spans="2:10" x14ac:dyDescent="0.2">
      <c r="B515" s="15"/>
      <c r="E515" s="18"/>
      <c r="F515" s="18"/>
    </row>
    <row r="516" spans="2:10" x14ac:dyDescent="0.2">
      <c r="B516" s="15"/>
      <c r="E516" s="17"/>
      <c r="F516" s="17"/>
      <c r="G516" s="13"/>
      <c r="H516" s="13"/>
      <c r="I516" s="13"/>
      <c r="J516" s="13"/>
    </row>
    <row r="517" spans="2:10" x14ac:dyDescent="0.2">
      <c r="B517" s="15"/>
      <c r="E517" s="18"/>
      <c r="F517" s="18"/>
    </row>
    <row r="518" spans="2:10" x14ac:dyDescent="0.2">
      <c r="B518" s="16"/>
      <c r="E518" s="17"/>
      <c r="F518" s="17"/>
      <c r="G518" s="13"/>
      <c r="H518" s="13"/>
    </row>
    <row r="519" spans="2:10" x14ac:dyDescent="0.2">
      <c r="B519" s="16"/>
      <c r="E519" s="17"/>
      <c r="F519" s="17"/>
      <c r="G519" s="13"/>
      <c r="H519" s="13"/>
    </row>
    <row r="520" spans="2:10" x14ac:dyDescent="0.2">
      <c r="B520" s="15"/>
      <c r="E520" s="17"/>
      <c r="F520" s="17"/>
      <c r="G520" s="13"/>
      <c r="H520" s="13"/>
      <c r="I520" s="13"/>
      <c r="J520" s="13"/>
    </row>
    <row r="521" spans="2:10" x14ac:dyDescent="0.2">
      <c r="B521" s="15"/>
      <c r="E521" s="18"/>
      <c r="F521" s="18"/>
    </row>
    <row r="522" spans="2:10" x14ac:dyDescent="0.2">
      <c r="B522" s="15"/>
      <c r="E522" s="18"/>
      <c r="F522" s="18"/>
    </row>
    <row r="523" spans="2:10" x14ac:dyDescent="0.2">
      <c r="B523" s="15"/>
      <c r="E523" s="17"/>
      <c r="F523" s="17"/>
      <c r="G523" s="13"/>
      <c r="H523" s="13"/>
      <c r="I523" s="13"/>
      <c r="J523" s="13"/>
    </row>
    <row r="524" spans="2:10" x14ac:dyDescent="0.2">
      <c r="B524" s="15"/>
      <c r="E524" s="18"/>
      <c r="F524" s="18"/>
    </row>
    <row r="525" spans="2:10" x14ac:dyDescent="0.2">
      <c r="B525" s="16"/>
      <c r="E525" s="17"/>
      <c r="F525" s="17"/>
      <c r="G525" s="13"/>
      <c r="H525" s="13"/>
      <c r="I525" s="13"/>
      <c r="J525" s="13"/>
    </row>
    <row r="526" spans="2:10" x14ac:dyDescent="0.2">
      <c r="B526" s="15"/>
      <c r="E526" s="18"/>
      <c r="F526" s="18"/>
    </row>
    <row r="527" spans="2:10" x14ac:dyDescent="0.2">
      <c r="B527" s="15"/>
      <c r="E527" s="18"/>
      <c r="F527" s="18"/>
    </row>
    <row r="528" spans="2:10" x14ac:dyDescent="0.2">
      <c r="B528" s="16"/>
      <c r="E528" s="17"/>
      <c r="F528" s="17"/>
      <c r="G528" s="13"/>
      <c r="H528" s="13"/>
    </row>
    <row r="529" spans="2:10" x14ac:dyDescent="0.2">
      <c r="B529" s="15"/>
      <c r="E529" s="17"/>
      <c r="F529" s="17"/>
      <c r="G529" s="13"/>
      <c r="H529" s="13"/>
      <c r="I529" s="13"/>
      <c r="J529" s="13"/>
    </row>
    <row r="530" spans="2:10" x14ac:dyDescent="0.2">
      <c r="B530" s="15"/>
      <c r="E530" s="17"/>
      <c r="F530" s="17"/>
      <c r="G530" s="13"/>
      <c r="H530" s="13"/>
      <c r="I530" s="13"/>
      <c r="J530" s="13"/>
    </row>
    <row r="531" spans="2:10" x14ac:dyDescent="0.2">
      <c r="B531" s="16"/>
      <c r="E531" s="17"/>
      <c r="F531" s="17"/>
      <c r="G531" s="13"/>
      <c r="H531" s="13"/>
    </row>
    <row r="532" spans="2:10" x14ac:dyDescent="0.2">
      <c r="B532" s="15"/>
      <c r="E532" s="18"/>
      <c r="F532" s="18"/>
    </row>
    <row r="533" spans="2:10" x14ac:dyDescent="0.2">
      <c r="B533" s="15"/>
      <c r="E533" s="18"/>
      <c r="F533" s="18"/>
    </row>
    <row r="534" spans="2:10" x14ac:dyDescent="0.2">
      <c r="B534" s="15"/>
      <c r="E534" s="18"/>
      <c r="F534" s="18"/>
    </row>
    <row r="535" spans="2:10" x14ac:dyDescent="0.2">
      <c r="B535" s="16"/>
      <c r="E535" s="17"/>
      <c r="F535" s="17"/>
      <c r="G535" s="13"/>
      <c r="H535" s="13"/>
      <c r="I535" s="13"/>
      <c r="J535" s="13"/>
    </row>
    <row r="536" spans="2:10" x14ac:dyDescent="0.2">
      <c r="B536" s="15"/>
      <c r="E536" s="18"/>
      <c r="F536" s="18"/>
    </row>
    <row r="537" spans="2:10" x14ac:dyDescent="0.2">
      <c r="B537" s="15"/>
      <c r="E537" s="17"/>
      <c r="F537" s="17"/>
      <c r="G537" s="13"/>
      <c r="H537" s="13"/>
      <c r="I537" s="13"/>
      <c r="J537" s="13"/>
    </row>
    <row r="538" spans="2:10" x14ac:dyDescent="0.2">
      <c r="B538" s="16"/>
      <c r="E538" s="17"/>
      <c r="F538" s="17"/>
      <c r="G538" s="13"/>
      <c r="H538" s="13"/>
    </row>
    <row r="539" spans="2:10" x14ac:dyDescent="0.2">
      <c r="B539" s="15"/>
      <c r="E539" s="17"/>
      <c r="F539" s="17"/>
      <c r="G539" s="13"/>
      <c r="H539" s="13"/>
      <c r="I539" s="13"/>
      <c r="J539" s="13"/>
    </row>
    <row r="540" spans="2:10" x14ac:dyDescent="0.2">
      <c r="B540" s="16"/>
      <c r="E540" s="17"/>
      <c r="F540" s="17"/>
      <c r="G540" s="13"/>
      <c r="H540" s="13"/>
    </row>
    <row r="541" spans="2:10" x14ac:dyDescent="0.2">
      <c r="B541" s="15"/>
      <c r="E541" s="18"/>
      <c r="F541" s="18"/>
    </row>
    <row r="542" spans="2:10" x14ac:dyDescent="0.2">
      <c r="B542" s="15"/>
      <c r="E542" s="18"/>
      <c r="F542" s="18"/>
    </row>
    <row r="543" spans="2:10" x14ac:dyDescent="0.2">
      <c r="B543" s="15"/>
      <c r="E543" s="18"/>
      <c r="F543" s="18"/>
    </row>
    <row r="544" spans="2:10" x14ac:dyDescent="0.2">
      <c r="B544" s="16"/>
      <c r="E544" s="17"/>
      <c r="F544" s="17"/>
      <c r="G544" s="13"/>
      <c r="H544" s="13"/>
    </row>
    <row r="545" spans="2:10" x14ac:dyDescent="0.2">
      <c r="B545" s="16"/>
      <c r="E545" s="17"/>
      <c r="F545" s="17"/>
      <c r="G545" s="13"/>
      <c r="H545" s="13"/>
    </row>
    <row r="546" spans="2:10" x14ac:dyDescent="0.2">
      <c r="B546" s="15"/>
      <c r="E546" s="17"/>
      <c r="F546" s="17"/>
      <c r="G546" s="13"/>
      <c r="H546" s="13"/>
      <c r="I546" s="13"/>
      <c r="J546" s="13"/>
    </row>
    <row r="547" spans="2:10" x14ac:dyDescent="0.2">
      <c r="B547" s="15"/>
      <c r="E547" s="18"/>
      <c r="F547" s="18"/>
    </row>
    <row r="548" spans="2:10" x14ac:dyDescent="0.2">
      <c r="B548" s="15"/>
      <c r="E548" s="18"/>
      <c r="F548" s="18"/>
    </row>
    <row r="549" spans="2:10" x14ac:dyDescent="0.2">
      <c r="B549" s="15"/>
      <c r="E549" s="18"/>
      <c r="F549" s="18"/>
    </row>
    <row r="550" spans="2:10" x14ac:dyDescent="0.2">
      <c r="B550" s="16"/>
      <c r="E550" s="17"/>
      <c r="F550" s="17"/>
      <c r="G550" s="13"/>
      <c r="H550" s="13"/>
    </row>
    <row r="551" spans="2:10" x14ac:dyDescent="0.2">
      <c r="B551" s="15"/>
      <c r="E551" s="18"/>
      <c r="F551" s="18"/>
    </row>
    <row r="552" spans="2:10" x14ac:dyDescent="0.2">
      <c r="B552" s="16"/>
      <c r="E552" s="17"/>
      <c r="F552" s="17"/>
      <c r="G552" s="13"/>
      <c r="H552" s="13"/>
      <c r="I552" s="13"/>
      <c r="J552" s="13"/>
    </row>
    <row r="553" spans="2:10" x14ac:dyDescent="0.2">
      <c r="B553" s="15"/>
      <c r="E553" s="18"/>
      <c r="F553" s="18"/>
    </row>
    <row r="554" spans="2:10" x14ac:dyDescent="0.2">
      <c r="B554" s="16"/>
      <c r="E554" s="17"/>
      <c r="F554" s="17"/>
      <c r="G554" s="13"/>
      <c r="H554" s="13"/>
    </row>
    <row r="555" spans="2:10" x14ac:dyDescent="0.2">
      <c r="B555" s="15"/>
      <c r="E555" s="17"/>
      <c r="F555" s="17"/>
      <c r="G555" s="13"/>
      <c r="H555" s="13"/>
      <c r="I555" s="13"/>
      <c r="J555" s="13"/>
    </row>
    <row r="556" spans="2:10" x14ac:dyDescent="0.2">
      <c r="B556" s="15"/>
      <c r="E556" s="18"/>
      <c r="F556" s="18"/>
    </row>
    <row r="557" spans="2:10" x14ac:dyDescent="0.2">
      <c r="B557" s="15"/>
      <c r="E557" s="17"/>
      <c r="F557" s="17"/>
      <c r="G557" s="13"/>
      <c r="H557" s="13"/>
      <c r="I557" s="13"/>
      <c r="J557" s="13"/>
    </row>
    <row r="558" spans="2:10" x14ac:dyDescent="0.2">
      <c r="B558" s="15"/>
      <c r="E558" s="18"/>
      <c r="F558" s="18"/>
    </row>
    <row r="559" spans="2:10" x14ac:dyDescent="0.2">
      <c r="B559" s="15"/>
      <c r="E559" s="18"/>
      <c r="F559" s="18"/>
    </row>
    <row r="560" spans="2:10" x14ac:dyDescent="0.2">
      <c r="B560" s="15"/>
      <c r="E560" s="18"/>
      <c r="F560" s="18"/>
    </row>
    <row r="561" spans="2:10" x14ac:dyDescent="0.2">
      <c r="B561" s="16"/>
      <c r="E561" s="17"/>
      <c r="F561" s="17"/>
      <c r="G561" s="13"/>
      <c r="H561" s="13"/>
      <c r="I561" s="13"/>
      <c r="J561" s="13"/>
    </row>
    <row r="562" spans="2:10" x14ac:dyDescent="0.2">
      <c r="B562" s="15"/>
      <c r="E562" s="17"/>
      <c r="F562" s="17"/>
      <c r="G562" s="13"/>
      <c r="H562" s="13"/>
      <c r="I562" s="13"/>
      <c r="J562" s="13"/>
    </row>
    <row r="563" spans="2:10" x14ac:dyDescent="0.2">
      <c r="B563" s="15"/>
      <c r="E563" s="18"/>
      <c r="F563" s="18"/>
    </row>
    <row r="564" spans="2:10" x14ac:dyDescent="0.2">
      <c r="B564" s="15"/>
      <c r="E564" s="17"/>
      <c r="F564" s="17"/>
      <c r="G564" s="13"/>
      <c r="H564" s="13"/>
      <c r="I564" s="13"/>
      <c r="J564" s="13"/>
    </row>
    <row r="565" spans="2:10" x14ac:dyDescent="0.2">
      <c r="B565" s="15"/>
      <c r="E565" s="17"/>
      <c r="F565" s="17"/>
      <c r="G565" s="13"/>
      <c r="H565" s="13"/>
      <c r="I565" s="13"/>
      <c r="J565" s="13"/>
    </row>
    <row r="566" spans="2:10" x14ac:dyDescent="0.2">
      <c r="B566" s="15"/>
      <c r="E566" s="18"/>
      <c r="F566" s="18"/>
    </row>
    <row r="567" spans="2:10" x14ac:dyDescent="0.2">
      <c r="B567" s="16"/>
      <c r="E567" s="17"/>
      <c r="F567" s="17"/>
      <c r="G567" s="13"/>
      <c r="H567" s="13"/>
    </row>
    <row r="568" spans="2:10" x14ac:dyDescent="0.2">
      <c r="B568" s="15"/>
      <c r="E568" s="18"/>
      <c r="F568" s="18"/>
    </row>
    <row r="569" spans="2:10" x14ac:dyDescent="0.2">
      <c r="B569" s="15"/>
      <c r="E569" s="18"/>
      <c r="F569" s="18"/>
    </row>
    <row r="570" spans="2:10" x14ac:dyDescent="0.2">
      <c r="B570" s="16"/>
      <c r="E570" s="17"/>
      <c r="F570" s="17"/>
      <c r="G570" s="13"/>
      <c r="H570" s="13"/>
      <c r="I570" s="13"/>
      <c r="J570" s="13"/>
    </row>
    <row r="571" spans="2:10" x14ac:dyDescent="0.2">
      <c r="B571" s="15"/>
      <c r="E571" s="18"/>
      <c r="F571" s="18"/>
    </row>
    <row r="572" spans="2:10" x14ac:dyDescent="0.2">
      <c r="B572" s="16"/>
      <c r="E572" s="13"/>
      <c r="F572" s="13"/>
      <c r="G572" s="13"/>
      <c r="H572" s="13"/>
    </row>
    <row r="573" spans="2:10" x14ac:dyDescent="0.2">
      <c r="B573" s="15"/>
      <c r="E573" s="17"/>
      <c r="F573" s="17"/>
      <c r="G573" s="13"/>
      <c r="H573" s="13"/>
      <c r="I573" s="13"/>
      <c r="J573" s="13"/>
    </row>
    <row r="574" spans="2:10" x14ac:dyDescent="0.2">
      <c r="B574" s="15"/>
      <c r="E574" s="17"/>
      <c r="F574" s="17"/>
      <c r="G574" s="13"/>
      <c r="H574" s="13"/>
      <c r="I574" s="13"/>
      <c r="J574" s="13"/>
    </row>
    <row r="575" spans="2:10" x14ac:dyDescent="0.2">
      <c r="B575" s="15"/>
      <c r="E575" s="17"/>
      <c r="F575" s="17"/>
      <c r="G575" s="13"/>
      <c r="H575" s="13"/>
      <c r="I575" s="13"/>
      <c r="J575" s="13"/>
    </row>
    <row r="576" spans="2:10" x14ac:dyDescent="0.2">
      <c r="B576" s="16"/>
      <c r="E576" s="17"/>
      <c r="F576" s="17"/>
      <c r="G576" s="13"/>
      <c r="H576" s="13"/>
      <c r="I576" s="13"/>
      <c r="J576" s="13"/>
    </row>
    <row r="577" spans="2:10" x14ac:dyDescent="0.2">
      <c r="B577" s="16"/>
      <c r="E577" s="17"/>
      <c r="F577" s="17"/>
      <c r="G577" s="13"/>
      <c r="H577" s="13"/>
      <c r="I577" s="13"/>
      <c r="J577" s="13"/>
    </row>
    <row r="578" spans="2:10" x14ac:dyDescent="0.2">
      <c r="B578" s="15"/>
      <c r="E578" s="18"/>
      <c r="F578" s="18"/>
    </row>
    <row r="579" spans="2:10" x14ac:dyDescent="0.2">
      <c r="B579" s="16"/>
      <c r="E579" s="17"/>
      <c r="F579" s="17"/>
      <c r="G579" s="13"/>
      <c r="H579" s="13"/>
      <c r="I579" s="13"/>
      <c r="J579" s="13"/>
    </row>
    <row r="580" spans="2:10" x14ac:dyDescent="0.2">
      <c r="B580" s="16"/>
      <c r="E580" s="17"/>
      <c r="F580" s="17"/>
      <c r="G580" s="13"/>
      <c r="H580" s="13"/>
    </row>
    <row r="581" spans="2:10" x14ac:dyDescent="0.2">
      <c r="B581" s="15"/>
      <c r="E581" s="17"/>
      <c r="F581" s="17"/>
      <c r="G581" s="13"/>
      <c r="H581" s="13"/>
      <c r="I581" s="13"/>
      <c r="J581" s="13"/>
    </row>
    <row r="582" spans="2:10" x14ac:dyDescent="0.2">
      <c r="B582" s="15"/>
      <c r="E582" s="18"/>
      <c r="F582" s="18"/>
    </row>
    <row r="583" spans="2:10" x14ac:dyDescent="0.2">
      <c r="B583" s="15"/>
    </row>
    <row r="584" spans="2:10" x14ac:dyDescent="0.2">
      <c r="B584" s="15"/>
      <c r="E584" s="17"/>
      <c r="F584" s="17"/>
      <c r="G584" s="13"/>
      <c r="H584" s="13"/>
      <c r="I584" s="13"/>
      <c r="J584" s="13"/>
    </row>
    <row r="585" spans="2:10" x14ac:dyDescent="0.2">
      <c r="B585" s="16"/>
      <c r="E585" s="17"/>
      <c r="F585" s="17"/>
      <c r="G585" s="13"/>
      <c r="H585" s="13"/>
      <c r="I585" s="13"/>
      <c r="J585" s="13"/>
    </row>
    <row r="586" spans="2:10" x14ac:dyDescent="0.2">
      <c r="B586" s="15"/>
      <c r="E586" s="17"/>
      <c r="F586" s="17"/>
      <c r="G586" s="13"/>
      <c r="H586" s="13"/>
      <c r="I586" s="13"/>
      <c r="J586" s="13"/>
    </row>
    <row r="587" spans="2:10" x14ac:dyDescent="0.2">
      <c r="E587" s="17"/>
      <c r="F587" s="17"/>
      <c r="G587" s="13"/>
      <c r="H587" s="13"/>
      <c r="I587" s="13"/>
      <c r="J587" s="13"/>
    </row>
    <row r="588" spans="2:10" x14ac:dyDescent="0.2">
      <c r="B588" s="16"/>
      <c r="E588" s="17"/>
      <c r="F588" s="17"/>
      <c r="G588" s="13"/>
      <c r="H588" s="13"/>
      <c r="I588" s="13"/>
      <c r="J588" s="13"/>
    </row>
    <row r="589" spans="2:10" x14ac:dyDescent="0.2">
      <c r="B589" s="16"/>
      <c r="E589" s="17"/>
      <c r="F589" s="17"/>
      <c r="G589" s="13"/>
      <c r="H589" s="13"/>
    </row>
    <row r="590" spans="2:10" x14ac:dyDescent="0.2">
      <c r="B590" s="16"/>
      <c r="E590" s="17"/>
      <c r="F590" s="17"/>
      <c r="G590" s="13"/>
      <c r="H590" s="13"/>
      <c r="I590" s="13"/>
      <c r="J590" s="13"/>
    </row>
    <row r="591" spans="2:10" x14ac:dyDescent="0.2">
      <c r="B591" s="16"/>
      <c r="E591" s="17"/>
      <c r="F591" s="17"/>
      <c r="G591" s="13"/>
      <c r="H591" s="13"/>
    </row>
    <row r="592" spans="2:10" x14ac:dyDescent="0.2">
      <c r="B592" s="16"/>
      <c r="E592" s="17"/>
      <c r="F592" s="17"/>
      <c r="G592" s="13"/>
      <c r="H592" s="13"/>
      <c r="I592" s="13"/>
      <c r="J592" s="13"/>
    </row>
    <row r="593" spans="2:10" x14ac:dyDescent="0.2">
      <c r="B593" s="15"/>
      <c r="E593" s="18"/>
      <c r="F593" s="18"/>
    </row>
    <row r="594" spans="2:10" x14ac:dyDescent="0.2">
      <c r="B594" s="16"/>
      <c r="E594" s="13"/>
      <c r="F594" s="13"/>
      <c r="G594" s="13"/>
      <c r="H594" s="13"/>
    </row>
    <row r="595" spans="2:10" x14ac:dyDescent="0.2">
      <c r="B595" s="15"/>
      <c r="E595" s="17"/>
      <c r="F595" s="17"/>
      <c r="G595" s="13"/>
      <c r="H595" s="13"/>
      <c r="I595" s="13"/>
      <c r="J595" s="13"/>
    </row>
    <row r="596" spans="2:10" x14ac:dyDescent="0.2">
      <c r="B596" s="16"/>
      <c r="E596" s="17"/>
      <c r="F596" s="17"/>
      <c r="G596" s="13"/>
      <c r="H596" s="13"/>
      <c r="I596" s="13"/>
      <c r="J596" s="13"/>
    </row>
    <row r="597" spans="2:10" x14ac:dyDescent="0.2">
      <c r="B597" s="15"/>
      <c r="E597" s="17"/>
      <c r="F597" s="17"/>
      <c r="G597" s="13"/>
      <c r="H597" s="13"/>
      <c r="I597" s="13"/>
      <c r="J597" s="13"/>
    </row>
    <row r="598" spans="2:10" x14ac:dyDescent="0.2">
      <c r="E598" s="17"/>
      <c r="F598" s="17"/>
      <c r="G598" s="13"/>
      <c r="H598" s="13"/>
      <c r="I598" s="13"/>
      <c r="J598" s="13"/>
    </row>
    <row r="599" spans="2:10" x14ac:dyDescent="0.2">
      <c r="B599" s="16"/>
      <c r="E599" s="17"/>
      <c r="F599" s="17"/>
      <c r="G599" s="13"/>
      <c r="H599" s="13"/>
    </row>
    <row r="600" spans="2:10" x14ac:dyDescent="0.2">
      <c r="B600" s="16"/>
      <c r="E600" s="13"/>
      <c r="F600" s="13"/>
      <c r="G600" s="13"/>
      <c r="H600" s="13"/>
      <c r="I600" s="13"/>
      <c r="J600" s="13"/>
    </row>
    <row r="601" spans="2:10" x14ac:dyDescent="0.2">
      <c r="B601" s="16"/>
      <c r="E601" s="13"/>
      <c r="F601" s="13"/>
      <c r="G601" s="13"/>
      <c r="H601" s="13"/>
    </row>
    <row r="602" spans="2:10" x14ac:dyDescent="0.2">
      <c r="B602" s="16"/>
      <c r="E602" s="13"/>
      <c r="F602" s="13"/>
      <c r="G602" s="13"/>
      <c r="H602" s="13"/>
    </row>
    <row r="603" spans="2:10" x14ac:dyDescent="0.2">
      <c r="B603" s="16"/>
      <c r="E603" s="13"/>
      <c r="F603" s="13"/>
      <c r="G603" s="13"/>
      <c r="H603" s="13"/>
    </row>
    <row r="604" spans="2:10" x14ac:dyDescent="0.2">
      <c r="B604" s="15"/>
    </row>
    <row r="605" spans="2:10" x14ac:dyDescent="0.2">
      <c r="B605" s="16"/>
      <c r="E605" s="13"/>
      <c r="F605" s="13"/>
      <c r="G605" s="13"/>
      <c r="H605" s="13"/>
    </row>
    <row r="606" spans="2:10" x14ac:dyDescent="0.2">
      <c r="B606" s="15"/>
    </row>
    <row r="607" spans="2:10" x14ac:dyDescent="0.2">
      <c r="B607" s="16"/>
      <c r="E607" s="13"/>
      <c r="F607" s="13"/>
      <c r="G607" s="13"/>
      <c r="H607" s="13"/>
    </row>
    <row r="608" spans="2:10" x14ac:dyDescent="0.2">
      <c r="B608" s="15"/>
    </row>
    <row r="610" spans="2:8" x14ac:dyDescent="0.2">
      <c r="B610" s="16"/>
      <c r="E610" s="13"/>
      <c r="F610" s="13"/>
      <c r="G610" s="13"/>
      <c r="H610" s="13"/>
    </row>
    <row r="611" spans="2:8" x14ac:dyDescent="0.2">
      <c r="B611" s="16"/>
      <c r="E611" s="13"/>
      <c r="F611" s="13"/>
      <c r="G611" s="13"/>
      <c r="H611" s="13"/>
    </row>
    <row r="612" spans="2:8" x14ac:dyDescent="0.2">
      <c r="B612" s="16"/>
      <c r="E612" s="13"/>
      <c r="F612" s="13"/>
      <c r="G612" s="13"/>
      <c r="H612" s="13"/>
    </row>
    <row r="613" spans="2:8" x14ac:dyDescent="0.2">
      <c r="B613" s="16"/>
      <c r="E613" s="13"/>
      <c r="F613" s="13"/>
      <c r="G613" s="13"/>
      <c r="H613" s="13"/>
    </row>
    <row r="614" spans="2:8" x14ac:dyDescent="0.2">
      <c r="B614" s="15"/>
    </row>
    <row r="615" spans="2:8" x14ac:dyDescent="0.2">
      <c r="B615" s="14"/>
      <c r="E615" s="13"/>
      <c r="F615" s="13"/>
      <c r="G615" s="13"/>
      <c r="H615" s="13"/>
    </row>
  </sheetData>
  <mergeCells count="10">
    <mergeCell ref="B12:C12"/>
    <mergeCell ref="B2:L2"/>
    <mergeCell ref="B3:L3"/>
    <mergeCell ref="B4:L4"/>
    <mergeCell ref="B5:L5"/>
    <mergeCell ref="B6:L6"/>
    <mergeCell ref="B9:L9"/>
    <mergeCell ref="B7:L7"/>
    <mergeCell ref="B11:K11"/>
    <mergeCell ref="B8:L8"/>
  </mergeCells>
  <pageMargins left="0.78740157480314965" right="0.59055118110236227" top="0.39370078740157483" bottom="0.59055118110236227" header="0" footer="0"/>
  <pageSetup orientation="portrait" r:id="rId1"/>
  <headerFooter alignWithMargins="0">
    <oddFooter>&amp;C&amp;L&amp;R&amp;"Arial,"&amp;7Página (&amp;P) de (&amp;N)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6"/>
  <sheetViews>
    <sheetView zoomScale="130" zoomScaleNormal="130" workbookViewId="0">
      <selection activeCell="B16" sqref="B16"/>
    </sheetView>
  </sheetViews>
  <sheetFormatPr baseColWidth="10" defaultColWidth="9.140625" defaultRowHeight="11.25" x14ac:dyDescent="0.2"/>
  <cols>
    <col min="1" max="1" width="0.7109375" style="9" customWidth="1"/>
    <col min="2" max="2" width="9.42578125" style="12" customWidth="1"/>
    <col min="3" max="3" width="32.7109375" style="11" customWidth="1"/>
    <col min="4" max="4" width="0.42578125" style="11" customWidth="1"/>
    <col min="5" max="5" width="15.28515625" style="10" customWidth="1"/>
    <col min="6" max="6" width="0.42578125" style="10" customWidth="1"/>
    <col min="7" max="7" width="15.28515625" style="10" customWidth="1"/>
    <col min="8" max="8" width="0.42578125" style="10" customWidth="1"/>
    <col min="9" max="9" width="15.28515625" style="10" customWidth="1"/>
    <col min="10" max="10" width="0.42578125" style="10" customWidth="1"/>
    <col min="11" max="11" width="15.28515625" style="10" customWidth="1"/>
    <col min="12" max="12" width="0.42578125" style="10" customWidth="1"/>
    <col min="13" max="13" width="15.28515625" style="10" customWidth="1"/>
    <col min="14" max="14" width="0.7109375" style="10" customWidth="1"/>
    <col min="15" max="15" width="13.7109375" style="9" customWidth="1"/>
    <col min="16" max="16384" width="9.140625" style="9"/>
  </cols>
  <sheetData>
    <row r="1" spans="1:15" s="41" customFormat="1" ht="5.25" customHeight="1" x14ac:dyDescent="0.2">
      <c r="A1" s="46"/>
      <c r="B1" s="45"/>
      <c r="C1" s="44"/>
      <c r="D1" s="44"/>
      <c r="E1" s="43"/>
      <c r="F1" s="43"/>
      <c r="G1" s="42"/>
      <c r="H1" s="42"/>
      <c r="I1" s="43"/>
      <c r="J1" s="43"/>
      <c r="K1" s="42"/>
      <c r="L1" s="42"/>
      <c r="M1" s="42"/>
      <c r="N1" s="42"/>
    </row>
    <row r="2" spans="1:15" s="25" customFormat="1" ht="13.5" customHeight="1" x14ac:dyDescent="0.2">
      <c r="A2" s="38"/>
      <c r="B2" s="153" t="s">
        <v>9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s="39" customFormat="1" ht="13.5" customHeight="1" x14ac:dyDescent="0.2">
      <c r="A3" s="40"/>
      <c r="B3" s="154" t="s">
        <v>10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5" s="39" customFormat="1" ht="13.5" customHeight="1" x14ac:dyDescent="0.2">
      <c r="A4" s="40"/>
      <c r="B4" s="155" t="s">
        <v>11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5" s="39" customFormat="1" ht="13.5" customHeight="1" x14ac:dyDescent="0.2">
      <c r="A5" s="40"/>
      <c r="B5" s="155" t="s">
        <v>12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5" s="25" customFormat="1" ht="13.5" customHeight="1" x14ac:dyDescent="0.2">
      <c r="A6" s="38"/>
      <c r="B6" s="156" t="s">
        <v>13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5" s="25" customFormat="1" ht="13.5" customHeight="1" x14ac:dyDescent="0.2">
      <c r="A7" s="38"/>
      <c r="B7" s="160" t="s">
        <v>1043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</row>
    <row r="8" spans="1:15" s="25" customFormat="1" ht="13.5" customHeight="1" x14ac:dyDescent="0.2">
      <c r="A8" s="38"/>
      <c r="B8" s="156" t="s">
        <v>1030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</row>
    <row r="9" spans="1:15" s="25" customFormat="1" ht="13.5" customHeight="1" x14ac:dyDescent="0.2">
      <c r="A9" s="38"/>
      <c r="B9" s="156" t="s">
        <v>16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5" s="25" customFormat="1" ht="4.5" customHeight="1" x14ac:dyDescent="0.2">
      <c r="A10" s="3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6"/>
    </row>
    <row r="11" spans="1:15" s="25" customFormat="1" ht="12.75" x14ac:dyDescent="0.2">
      <c r="A11" s="31"/>
      <c r="B11" s="157" t="s">
        <v>1042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27"/>
      <c r="O11" s="26"/>
    </row>
    <row r="12" spans="1:15" s="25" customFormat="1" ht="12.75" x14ac:dyDescent="0.2">
      <c r="A12" s="31"/>
      <c r="B12" s="157" t="s">
        <v>1041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27"/>
      <c r="O12" s="26"/>
    </row>
    <row r="13" spans="1:15" s="25" customFormat="1" ht="12.75" x14ac:dyDescent="0.2">
      <c r="A13" s="31"/>
      <c r="B13" s="30" t="s">
        <v>1040</v>
      </c>
      <c r="C13" s="29"/>
      <c r="D13" s="28"/>
      <c r="E13" s="28"/>
      <c r="F13" s="28"/>
      <c r="G13" s="28"/>
      <c r="H13" s="28"/>
      <c r="I13" s="49"/>
      <c r="J13" s="49"/>
      <c r="K13" s="49"/>
      <c r="L13" s="49"/>
      <c r="M13" s="49"/>
      <c r="N13" s="27"/>
      <c r="O13" s="26"/>
    </row>
    <row r="14" spans="1:15" ht="12.75" x14ac:dyDescent="0.2">
      <c r="A14" s="12"/>
      <c r="B14" s="146" t="s">
        <v>1018</v>
      </c>
      <c r="C14" s="148" t="s">
        <v>1017</v>
      </c>
      <c r="D14" s="161"/>
      <c r="E14" s="161"/>
      <c r="F14" s="161"/>
      <c r="G14" s="161"/>
      <c r="H14" s="161"/>
      <c r="I14" s="149"/>
      <c r="J14" s="48"/>
      <c r="K14" s="138" t="s">
        <v>1027</v>
      </c>
      <c r="L14" s="134" t="s">
        <v>1039</v>
      </c>
      <c r="M14" s="135"/>
      <c r="N14" s="24"/>
    </row>
    <row r="15" spans="1:15" ht="12.75" x14ac:dyDescent="0.2">
      <c r="A15" s="12"/>
      <c r="B15" s="147"/>
      <c r="C15" s="150"/>
      <c r="D15" s="162"/>
      <c r="E15" s="162"/>
      <c r="F15" s="162"/>
      <c r="G15" s="162"/>
      <c r="H15" s="162"/>
      <c r="I15" s="151"/>
      <c r="J15" s="47"/>
      <c r="K15" s="140"/>
      <c r="L15" s="136"/>
      <c r="M15" s="137"/>
      <c r="N15" s="23"/>
    </row>
    <row r="16" spans="1:15" x14ac:dyDescent="0.2">
      <c r="B16" s="20" t="s">
        <v>1038</v>
      </c>
      <c r="C16" s="20" t="s">
        <v>1037</v>
      </c>
      <c r="K16" s="20" t="s">
        <v>1032</v>
      </c>
      <c r="M16" s="5">
        <v>0</v>
      </c>
    </row>
    <row r="17" spans="1:14" x14ac:dyDescent="0.2">
      <c r="B17" s="20" t="s">
        <v>1036</v>
      </c>
      <c r="C17" s="20" t="s">
        <v>1035</v>
      </c>
      <c r="K17" s="20" t="s">
        <v>1032</v>
      </c>
      <c r="M17" s="5">
        <v>0</v>
      </c>
    </row>
    <row r="18" spans="1:14" x14ac:dyDescent="0.2">
      <c r="B18" s="20" t="s">
        <v>1034</v>
      </c>
      <c r="C18" s="20" t="s">
        <v>1033</v>
      </c>
      <c r="K18" s="20" t="s">
        <v>1032</v>
      </c>
      <c r="M18" s="5">
        <v>0</v>
      </c>
    </row>
    <row r="19" spans="1:14" x14ac:dyDescent="0.2">
      <c r="A19" s="12"/>
      <c r="B19" s="16"/>
      <c r="C19" s="36"/>
      <c r="D19" s="36"/>
      <c r="E19" s="35"/>
      <c r="F19" s="35"/>
      <c r="G19" s="34"/>
      <c r="H19" s="34"/>
      <c r="I19" s="35"/>
      <c r="J19" s="35"/>
      <c r="K19" s="34"/>
      <c r="L19" s="34"/>
      <c r="M19" s="34"/>
      <c r="N19" s="34"/>
    </row>
    <row r="20" spans="1:14" x14ac:dyDescent="0.2">
      <c r="B20" s="16"/>
      <c r="E20" s="17"/>
      <c r="F20" s="17"/>
      <c r="G20" s="13"/>
      <c r="H20" s="13"/>
      <c r="I20" s="17"/>
      <c r="J20" s="17"/>
      <c r="K20" s="13"/>
      <c r="L20" s="13"/>
      <c r="M20" s="13"/>
      <c r="N20" s="13"/>
    </row>
    <row r="21" spans="1:14" x14ac:dyDescent="0.2">
      <c r="B21" s="16"/>
      <c r="C21" s="22" t="s">
        <v>999</v>
      </c>
      <c r="E21" s="17"/>
      <c r="F21" s="17"/>
      <c r="G21" s="13"/>
      <c r="H21" s="13"/>
      <c r="I21" s="17"/>
      <c r="J21" s="17"/>
      <c r="K21" s="13"/>
      <c r="L21" s="13"/>
      <c r="M21" s="21">
        <f>SUM(M16:M18)</f>
        <v>0</v>
      </c>
      <c r="N21" s="13"/>
    </row>
    <row r="22" spans="1:14" x14ac:dyDescent="0.2">
      <c r="B22" s="15"/>
      <c r="E22" s="18"/>
      <c r="F22" s="18"/>
      <c r="I22" s="18"/>
      <c r="J22" s="18"/>
    </row>
    <row r="23" spans="1:14" x14ac:dyDescent="0.2">
      <c r="B23" s="16"/>
      <c r="E23" s="17"/>
      <c r="F23" s="17"/>
      <c r="G23" s="13"/>
      <c r="H23" s="13"/>
      <c r="I23" s="17"/>
      <c r="J23" s="17"/>
      <c r="K23" s="13"/>
      <c r="L23" s="13"/>
      <c r="M23" s="13"/>
      <c r="N23" s="13"/>
    </row>
    <row r="24" spans="1:14" x14ac:dyDescent="0.2">
      <c r="B24" s="16"/>
      <c r="E24" s="17"/>
      <c r="F24" s="17"/>
      <c r="G24" s="13"/>
      <c r="H24" s="13"/>
      <c r="I24" s="17"/>
      <c r="J24" s="17"/>
      <c r="K24" s="13"/>
      <c r="L24" s="13"/>
      <c r="M24" s="13"/>
      <c r="N24" s="13"/>
    </row>
    <row r="25" spans="1:14" x14ac:dyDescent="0.2">
      <c r="C25" s="20" t="s">
        <v>998</v>
      </c>
    </row>
    <row r="27" spans="1:14" x14ac:dyDescent="0.2">
      <c r="B27" s="16"/>
      <c r="E27" s="17"/>
      <c r="F27" s="17"/>
      <c r="G27" s="13"/>
      <c r="H27" s="13"/>
      <c r="I27" s="17"/>
      <c r="J27" s="17"/>
      <c r="K27" s="13"/>
      <c r="L27" s="13"/>
      <c r="M27" s="13"/>
      <c r="N27" s="13"/>
    </row>
    <row r="28" spans="1:14" x14ac:dyDescent="0.2">
      <c r="B28" s="16"/>
      <c r="E28" s="17"/>
      <c r="F28" s="17"/>
      <c r="G28" s="13"/>
      <c r="H28" s="13"/>
      <c r="I28" s="17"/>
      <c r="J28" s="17"/>
      <c r="K28" s="13"/>
      <c r="L28" s="13"/>
      <c r="M28" s="13"/>
      <c r="N28" s="13"/>
    </row>
    <row r="29" spans="1:14" x14ac:dyDescent="0.2">
      <c r="B29" s="16"/>
      <c r="E29" s="17"/>
      <c r="F29" s="17"/>
      <c r="G29" s="13"/>
      <c r="H29" s="13"/>
      <c r="I29" s="17"/>
      <c r="J29" s="17"/>
      <c r="K29" s="13"/>
      <c r="L29" s="13"/>
      <c r="M29" s="13"/>
      <c r="N29" s="13"/>
    </row>
    <row r="30" spans="1:14" x14ac:dyDescent="0.2">
      <c r="B30" s="16"/>
      <c r="E30" s="17"/>
      <c r="F30" s="17"/>
      <c r="G30" s="13"/>
      <c r="H30" s="13"/>
      <c r="I30" s="17"/>
      <c r="J30" s="17"/>
      <c r="K30" s="13"/>
      <c r="L30" s="13"/>
      <c r="M30" s="13"/>
      <c r="N30" s="13"/>
    </row>
    <row r="31" spans="1:14" x14ac:dyDescent="0.2">
      <c r="B31" s="16"/>
      <c r="E31" s="17"/>
      <c r="F31" s="17"/>
      <c r="G31" s="13"/>
      <c r="H31" s="13"/>
      <c r="I31" s="17"/>
      <c r="J31" s="17"/>
      <c r="K31" s="13"/>
      <c r="L31" s="13"/>
      <c r="M31" s="13"/>
      <c r="N31" s="13"/>
    </row>
    <row r="32" spans="1:14" x14ac:dyDescent="0.2">
      <c r="B32" s="16"/>
      <c r="E32" s="17"/>
      <c r="F32" s="17"/>
      <c r="G32" s="13"/>
      <c r="H32" s="13"/>
      <c r="I32" s="17"/>
      <c r="J32" s="17"/>
      <c r="K32" s="13"/>
      <c r="L32" s="13"/>
      <c r="M32" s="13"/>
      <c r="N32" s="13"/>
    </row>
    <row r="33" spans="2:14" x14ac:dyDescent="0.2">
      <c r="B33" s="15"/>
      <c r="E33" s="18"/>
      <c r="F33" s="18"/>
      <c r="I33" s="18"/>
      <c r="J33" s="18"/>
    </row>
    <row r="34" spans="2:14" x14ac:dyDescent="0.2">
      <c r="B34" s="15"/>
      <c r="E34" s="18"/>
      <c r="F34" s="18"/>
      <c r="I34" s="18"/>
      <c r="J34" s="18"/>
    </row>
    <row r="35" spans="2:14" x14ac:dyDescent="0.2">
      <c r="B35" s="15"/>
      <c r="E35" s="18"/>
      <c r="F35" s="18"/>
      <c r="I35" s="18"/>
      <c r="J35" s="18"/>
    </row>
    <row r="36" spans="2:14" x14ac:dyDescent="0.2">
      <c r="B36" s="15"/>
      <c r="E36" s="18"/>
      <c r="F36" s="18"/>
      <c r="I36" s="18"/>
      <c r="J36" s="18"/>
    </row>
    <row r="37" spans="2:14" x14ac:dyDescent="0.2">
      <c r="B37" s="15"/>
      <c r="E37" s="18"/>
      <c r="F37" s="18"/>
      <c r="I37" s="18"/>
      <c r="J37" s="18"/>
    </row>
    <row r="38" spans="2:14" x14ac:dyDescent="0.2">
      <c r="B38" s="15"/>
      <c r="E38" s="18"/>
      <c r="F38" s="18"/>
      <c r="I38" s="18"/>
      <c r="J38" s="18"/>
    </row>
    <row r="39" spans="2:14" x14ac:dyDescent="0.2">
      <c r="B39" s="15"/>
      <c r="E39" s="18"/>
      <c r="F39" s="18"/>
      <c r="I39" s="18"/>
      <c r="J39" s="18"/>
    </row>
    <row r="40" spans="2:14" x14ac:dyDescent="0.2">
      <c r="B40" s="15"/>
      <c r="E40" s="18"/>
      <c r="F40" s="18"/>
      <c r="I40" s="18"/>
      <c r="J40" s="18"/>
    </row>
    <row r="41" spans="2:14" x14ac:dyDescent="0.2">
      <c r="B41" s="15"/>
      <c r="E41" s="18"/>
      <c r="F41" s="18"/>
      <c r="I41" s="18"/>
      <c r="J41" s="18"/>
    </row>
    <row r="42" spans="2:14" x14ac:dyDescent="0.2">
      <c r="B42" s="15"/>
      <c r="E42" s="18"/>
      <c r="F42" s="18"/>
      <c r="I42" s="18"/>
      <c r="J42" s="18"/>
    </row>
    <row r="43" spans="2:14" x14ac:dyDescent="0.2">
      <c r="B43" s="15"/>
      <c r="E43" s="18"/>
      <c r="F43" s="18"/>
      <c r="I43" s="18"/>
      <c r="J43" s="18"/>
    </row>
    <row r="44" spans="2:14" x14ac:dyDescent="0.2">
      <c r="B44" s="15"/>
      <c r="E44" s="18"/>
      <c r="F44" s="18"/>
      <c r="I44" s="18"/>
      <c r="J44" s="18"/>
    </row>
    <row r="45" spans="2:14" x14ac:dyDescent="0.2">
      <c r="B45" s="15"/>
      <c r="E45" s="18"/>
      <c r="F45" s="18"/>
      <c r="I45" s="18"/>
      <c r="J45" s="18"/>
    </row>
    <row r="46" spans="2:14" x14ac:dyDescent="0.2">
      <c r="B46" s="15"/>
      <c r="E46" s="18"/>
      <c r="F46" s="18"/>
      <c r="I46" s="18"/>
      <c r="J46" s="18"/>
    </row>
    <row r="47" spans="2:14" x14ac:dyDescent="0.2">
      <c r="B47" s="15"/>
      <c r="E47" s="18"/>
      <c r="F47" s="18"/>
      <c r="I47" s="18"/>
      <c r="J47" s="18"/>
    </row>
    <row r="48" spans="2:14" x14ac:dyDescent="0.2">
      <c r="B48" s="16"/>
      <c r="E48" s="17"/>
      <c r="F48" s="17"/>
      <c r="G48" s="13"/>
      <c r="H48" s="13"/>
      <c r="I48" s="17"/>
      <c r="J48" s="17"/>
      <c r="K48" s="13"/>
      <c r="L48" s="13"/>
      <c r="M48" s="13"/>
      <c r="N48" s="13"/>
    </row>
    <row r="49" spans="2:10" x14ac:dyDescent="0.2">
      <c r="B49" s="15"/>
      <c r="E49" s="18"/>
      <c r="F49" s="18"/>
      <c r="I49" s="18"/>
      <c r="J49" s="18"/>
    </row>
    <row r="50" spans="2:10" x14ac:dyDescent="0.2">
      <c r="B50" s="15"/>
      <c r="E50" s="18"/>
      <c r="F50" s="18"/>
      <c r="I50" s="18"/>
      <c r="J50" s="18"/>
    </row>
    <row r="51" spans="2:10" x14ac:dyDescent="0.2">
      <c r="B51" s="15"/>
      <c r="E51" s="18"/>
      <c r="F51" s="18"/>
      <c r="I51" s="18"/>
      <c r="J51" s="18"/>
    </row>
    <row r="52" spans="2:10" x14ac:dyDescent="0.2">
      <c r="B52" s="15"/>
      <c r="E52" s="18"/>
      <c r="F52" s="18"/>
      <c r="I52" s="18"/>
      <c r="J52" s="18"/>
    </row>
    <row r="53" spans="2:10" x14ac:dyDescent="0.2">
      <c r="B53" s="15"/>
      <c r="E53" s="18"/>
      <c r="F53" s="18"/>
      <c r="I53" s="18"/>
      <c r="J53" s="18"/>
    </row>
    <row r="54" spans="2:10" x14ac:dyDescent="0.2">
      <c r="B54" s="15"/>
      <c r="E54" s="18"/>
      <c r="F54" s="18"/>
      <c r="I54" s="18"/>
      <c r="J54" s="18"/>
    </row>
    <row r="55" spans="2:10" x14ac:dyDescent="0.2">
      <c r="B55" s="15"/>
      <c r="E55" s="18"/>
      <c r="F55" s="18"/>
      <c r="I55" s="18"/>
      <c r="J55" s="18"/>
    </row>
    <row r="56" spans="2:10" x14ac:dyDescent="0.2">
      <c r="B56" s="15"/>
      <c r="E56" s="18"/>
      <c r="F56" s="18"/>
      <c r="I56" s="18"/>
      <c r="J56" s="18"/>
    </row>
    <row r="57" spans="2:10" x14ac:dyDescent="0.2">
      <c r="B57" s="15"/>
      <c r="E57" s="18"/>
      <c r="F57" s="18"/>
      <c r="I57" s="18"/>
      <c r="J57" s="18"/>
    </row>
    <row r="58" spans="2:10" x14ac:dyDescent="0.2">
      <c r="B58" s="15"/>
      <c r="E58" s="18"/>
      <c r="F58" s="18"/>
      <c r="I58" s="18"/>
      <c r="J58" s="18"/>
    </row>
    <row r="59" spans="2:10" x14ac:dyDescent="0.2">
      <c r="B59" s="15"/>
      <c r="E59" s="18"/>
      <c r="F59" s="18"/>
      <c r="I59" s="18"/>
      <c r="J59" s="18"/>
    </row>
    <row r="60" spans="2:10" x14ac:dyDescent="0.2">
      <c r="B60" s="15"/>
      <c r="E60" s="18"/>
      <c r="F60" s="18"/>
      <c r="I60" s="18"/>
      <c r="J60" s="18"/>
    </row>
    <row r="61" spans="2:10" x14ac:dyDescent="0.2">
      <c r="B61" s="15"/>
      <c r="E61" s="18"/>
      <c r="F61" s="18"/>
      <c r="I61" s="18"/>
      <c r="J61" s="18"/>
    </row>
    <row r="62" spans="2:10" x14ac:dyDescent="0.2">
      <c r="B62" s="15"/>
      <c r="E62" s="18"/>
      <c r="F62" s="18"/>
      <c r="I62" s="18"/>
      <c r="J62" s="18"/>
    </row>
    <row r="63" spans="2:10" x14ac:dyDescent="0.2">
      <c r="B63" s="15"/>
      <c r="E63" s="18"/>
      <c r="F63" s="18"/>
      <c r="I63" s="18"/>
      <c r="J63" s="18"/>
    </row>
    <row r="64" spans="2:10" x14ac:dyDescent="0.2">
      <c r="B64" s="15"/>
      <c r="E64" s="18"/>
      <c r="F64" s="18"/>
      <c r="I64" s="18"/>
      <c r="J64" s="18"/>
    </row>
    <row r="65" spans="2:12" x14ac:dyDescent="0.2">
      <c r="B65" s="15"/>
      <c r="E65" s="18"/>
      <c r="F65" s="18"/>
      <c r="I65" s="18"/>
      <c r="J65" s="18"/>
    </row>
    <row r="66" spans="2:12" x14ac:dyDescent="0.2">
      <c r="B66" s="15"/>
      <c r="E66" s="18"/>
      <c r="F66" s="18"/>
      <c r="I66" s="18"/>
      <c r="J66" s="18"/>
    </row>
    <row r="67" spans="2:12" x14ac:dyDescent="0.2">
      <c r="B67" s="15"/>
      <c r="E67" s="18"/>
      <c r="F67" s="18"/>
      <c r="I67" s="18"/>
      <c r="J67" s="18"/>
    </row>
    <row r="68" spans="2:12" x14ac:dyDescent="0.2">
      <c r="B68" s="15"/>
      <c r="E68" s="18"/>
      <c r="F68" s="18"/>
      <c r="I68" s="18"/>
      <c r="J68" s="18"/>
    </row>
    <row r="69" spans="2:12" x14ac:dyDescent="0.2">
      <c r="B69" s="15"/>
      <c r="E69" s="18"/>
      <c r="F69" s="18"/>
      <c r="I69" s="18"/>
      <c r="J69" s="18"/>
    </row>
    <row r="70" spans="2:12" x14ac:dyDescent="0.2">
      <c r="B70" s="15"/>
      <c r="E70" s="18"/>
      <c r="F70" s="18"/>
      <c r="I70" s="18"/>
      <c r="J70" s="18"/>
    </row>
    <row r="71" spans="2:12" x14ac:dyDescent="0.2">
      <c r="B71" s="15"/>
      <c r="E71" s="18"/>
      <c r="F71" s="18"/>
      <c r="I71" s="18"/>
      <c r="J71" s="18"/>
    </row>
    <row r="72" spans="2:12" x14ac:dyDescent="0.2">
      <c r="B72" s="15"/>
      <c r="E72" s="18"/>
      <c r="F72" s="18"/>
      <c r="I72" s="18"/>
      <c r="J72" s="18"/>
    </row>
    <row r="73" spans="2:12" x14ac:dyDescent="0.2">
      <c r="B73" s="15"/>
      <c r="E73" s="18"/>
      <c r="F73" s="18"/>
      <c r="I73" s="18"/>
      <c r="J73" s="18"/>
    </row>
    <row r="74" spans="2:12" x14ac:dyDescent="0.2">
      <c r="B74" s="15"/>
      <c r="E74" s="18"/>
      <c r="F74" s="18"/>
      <c r="I74" s="18"/>
      <c r="J74" s="18"/>
    </row>
    <row r="75" spans="2:12" x14ac:dyDescent="0.2">
      <c r="B75" s="15"/>
      <c r="E75" s="18"/>
      <c r="F75" s="18"/>
      <c r="I75" s="18"/>
      <c r="J75" s="18"/>
    </row>
    <row r="76" spans="2:12" x14ac:dyDescent="0.2">
      <c r="B76" s="15"/>
      <c r="E76" s="18"/>
      <c r="F76" s="18"/>
      <c r="I76" s="18"/>
      <c r="J76" s="18"/>
    </row>
    <row r="77" spans="2:12" x14ac:dyDescent="0.2">
      <c r="B77" s="15"/>
      <c r="E77" s="18"/>
      <c r="F77" s="18"/>
      <c r="I77" s="18"/>
      <c r="J77" s="18"/>
    </row>
    <row r="78" spans="2:12" x14ac:dyDescent="0.2">
      <c r="B78" s="15"/>
      <c r="E78" s="18"/>
      <c r="F78" s="18"/>
      <c r="I78" s="18"/>
      <c r="J78" s="18"/>
    </row>
    <row r="79" spans="2:12" x14ac:dyDescent="0.2">
      <c r="B79" s="15"/>
      <c r="E79" s="18"/>
      <c r="F79" s="18"/>
      <c r="I79" s="18"/>
      <c r="J79" s="18"/>
    </row>
    <row r="80" spans="2:12" x14ac:dyDescent="0.2">
      <c r="B80" s="16"/>
      <c r="E80" s="17"/>
      <c r="F80" s="17"/>
      <c r="G80" s="13"/>
      <c r="H80" s="13"/>
      <c r="I80" s="17"/>
      <c r="J80" s="17"/>
      <c r="K80" s="13"/>
      <c r="L80" s="13"/>
    </row>
    <row r="81" spans="2:14" x14ac:dyDescent="0.2">
      <c r="B81" s="16"/>
      <c r="E81" s="17"/>
      <c r="F81" s="17"/>
      <c r="G81" s="13"/>
      <c r="H81" s="13"/>
      <c r="I81" s="17"/>
      <c r="J81" s="17"/>
      <c r="K81" s="13"/>
      <c r="L81" s="13"/>
    </row>
    <row r="82" spans="2:14" x14ac:dyDescent="0.2">
      <c r="B82" s="15"/>
      <c r="E82" s="18"/>
      <c r="F82" s="18"/>
      <c r="I82" s="18"/>
      <c r="J82" s="18"/>
    </row>
    <row r="83" spans="2:14" x14ac:dyDescent="0.2">
      <c r="B83" s="16"/>
      <c r="E83" s="17"/>
      <c r="F83" s="17"/>
      <c r="G83" s="13"/>
      <c r="H83" s="13"/>
      <c r="I83" s="17"/>
      <c r="J83" s="17"/>
      <c r="K83" s="13"/>
      <c r="L83" s="13"/>
    </row>
    <row r="84" spans="2:14" x14ac:dyDescent="0.2">
      <c r="B84" s="15"/>
      <c r="E84" s="17"/>
      <c r="F84" s="17"/>
      <c r="G84" s="13"/>
      <c r="H84" s="13"/>
      <c r="I84" s="17"/>
      <c r="J84" s="17"/>
      <c r="K84" s="13"/>
      <c r="L84" s="13"/>
      <c r="M84" s="13"/>
      <c r="N84" s="13"/>
    </row>
    <row r="85" spans="2:14" x14ac:dyDescent="0.2">
      <c r="B85" s="15"/>
      <c r="E85" s="17"/>
      <c r="F85" s="17"/>
      <c r="G85" s="13"/>
      <c r="H85" s="13"/>
      <c r="I85" s="17"/>
      <c r="J85" s="17"/>
      <c r="K85" s="13"/>
      <c r="L85" s="13"/>
      <c r="M85" s="13"/>
      <c r="N85" s="13"/>
    </row>
    <row r="86" spans="2:14" x14ac:dyDescent="0.2">
      <c r="B86" s="15"/>
      <c r="E86" s="18"/>
      <c r="F86" s="18"/>
      <c r="I86" s="18"/>
      <c r="J86" s="18"/>
    </row>
    <row r="87" spans="2:14" x14ac:dyDescent="0.2">
      <c r="B87" s="15"/>
      <c r="E87" s="17"/>
      <c r="F87" s="17"/>
      <c r="G87" s="13"/>
      <c r="H87" s="13"/>
      <c r="I87" s="17"/>
      <c r="J87" s="17"/>
      <c r="K87" s="13"/>
      <c r="L87" s="13"/>
      <c r="M87" s="13"/>
      <c r="N87" s="13"/>
    </row>
    <row r="88" spans="2:14" x14ac:dyDescent="0.2">
      <c r="B88" s="16"/>
      <c r="E88" s="17"/>
      <c r="F88" s="17"/>
      <c r="G88" s="13"/>
      <c r="H88" s="13"/>
      <c r="I88" s="17"/>
      <c r="J88" s="17"/>
      <c r="K88" s="13"/>
      <c r="L88" s="13"/>
      <c r="M88" s="13"/>
      <c r="N88" s="13"/>
    </row>
    <row r="89" spans="2:14" x14ac:dyDescent="0.2">
      <c r="B89" s="16"/>
      <c r="E89" s="17"/>
      <c r="F89" s="17"/>
      <c r="G89" s="13"/>
      <c r="H89" s="13"/>
      <c r="I89" s="17"/>
      <c r="J89" s="17"/>
      <c r="K89" s="13"/>
      <c r="L89" s="13"/>
    </row>
    <row r="90" spans="2:14" x14ac:dyDescent="0.2">
      <c r="B90" s="15"/>
      <c r="E90" s="17"/>
      <c r="F90" s="17"/>
      <c r="G90" s="13"/>
      <c r="H90" s="13"/>
      <c r="I90" s="17"/>
      <c r="J90" s="17"/>
      <c r="K90" s="13"/>
      <c r="L90" s="13"/>
      <c r="M90" s="13"/>
      <c r="N90" s="13"/>
    </row>
    <row r="91" spans="2:14" x14ac:dyDescent="0.2">
      <c r="B91" s="16"/>
      <c r="E91" s="17"/>
      <c r="F91" s="17"/>
      <c r="G91" s="13"/>
      <c r="H91" s="13"/>
      <c r="I91" s="17"/>
      <c r="J91" s="17"/>
      <c r="K91" s="13"/>
      <c r="L91" s="13"/>
    </row>
    <row r="92" spans="2:14" x14ac:dyDescent="0.2">
      <c r="B92" s="15"/>
      <c r="E92" s="17"/>
      <c r="F92" s="17"/>
      <c r="G92" s="13"/>
      <c r="H92" s="13"/>
      <c r="I92" s="17"/>
      <c r="J92" s="17"/>
      <c r="K92" s="13"/>
      <c r="L92" s="13"/>
      <c r="M92" s="13"/>
      <c r="N92" s="13"/>
    </row>
    <row r="93" spans="2:14" x14ac:dyDescent="0.2">
      <c r="B93" s="16"/>
      <c r="E93" s="17"/>
      <c r="F93" s="17"/>
      <c r="G93" s="13"/>
      <c r="H93" s="13"/>
      <c r="I93" s="17"/>
      <c r="J93" s="17"/>
      <c r="K93" s="13"/>
      <c r="L93" s="13"/>
    </row>
    <row r="94" spans="2:14" x14ac:dyDescent="0.2">
      <c r="B94" s="15"/>
      <c r="E94" s="17"/>
      <c r="F94" s="17"/>
      <c r="G94" s="13"/>
      <c r="H94" s="13"/>
      <c r="I94" s="17"/>
      <c r="J94" s="17"/>
      <c r="K94" s="13"/>
      <c r="L94" s="13"/>
      <c r="M94" s="13"/>
      <c r="N94" s="13"/>
    </row>
    <row r="95" spans="2:14" x14ac:dyDescent="0.2">
      <c r="B95" s="16"/>
      <c r="E95" s="17"/>
      <c r="F95" s="17"/>
      <c r="G95" s="13"/>
      <c r="H95" s="13"/>
      <c r="I95" s="17"/>
      <c r="J95" s="17"/>
      <c r="K95" s="13"/>
      <c r="L95" s="13"/>
    </row>
    <row r="96" spans="2:14" x14ac:dyDescent="0.2">
      <c r="B96" s="15"/>
      <c r="E96" s="18"/>
      <c r="F96" s="18"/>
      <c r="I96" s="18"/>
      <c r="J96" s="18"/>
    </row>
    <row r="97" spans="2:15" x14ac:dyDescent="0.2">
      <c r="B97" s="15"/>
      <c r="E97" s="17"/>
      <c r="F97" s="17"/>
      <c r="G97" s="13"/>
      <c r="H97" s="13"/>
      <c r="I97" s="17"/>
      <c r="J97" s="17"/>
      <c r="K97" s="13"/>
      <c r="L97" s="13"/>
      <c r="M97" s="13"/>
      <c r="N97" s="13"/>
    </row>
    <row r="98" spans="2:15" x14ac:dyDescent="0.2">
      <c r="B98" s="16"/>
      <c r="E98" s="17"/>
      <c r="F98" s="17"/>
      <c r="G98" s="13"/>
      <c r="H98" s="13"/>
      <c r="I98" s="17"/>
      <c r="J98" s="17"/>
      <c r="K98" s="13"/>
      <c r="L98" s="13"/>
    </row>
    <row r="99" spans="2:15" x14ac:dyDescent="0.2">
      <c r="B99" s="15"/>
      <c r="E99" s="18"/>
      <c r="F99" s="18"/>
      <c r="I99" s="18"/>
      <c r="J99" s="18"/>
    </row>
    <row r="100" spans="2:15" x14ac:dyDescent="0.2">
      <c r="B100" s="15"/>
      <c r="E100" s="18"/>
      <c r="F100" s="18"/>
      <c r="I100" s="18"/>
      <c r="J100" s="18"/>
    </row>
    <row r="101" spans="2:15" x14ac:dyDescent="0.2">
      <c r="B101" s="15"/>
      <c r="E101" s="18"/>
      <c r="F101" s="18"/>
      <c r="I101" s="18"/>
      <c r="J101" s="18"/>
    </row>
    <row r="102" spans="2:15" x14ac:dyDescent="0.2">
      <c r="B102" s="15"/>
      <c r="E102" s="18"/>
      <c r="F102" s="18"/>
      <c r="I102" s="18"/>
      <c r="J102" s="18"/>
    </row>
    <row r="103" spans="2:15" x14ac:dyDescent="0.2">
      <c r="B103" s="15"/>
      <c r="E103" s="18"/>
      <c r="F103" s="18"/>
      <c r="I103" s="18"/>
      <c r="J103" s="18"/>
    </row>
    <row r="104" spans="2:15" x14ac:dyDescent="0.2">
      <c r="B104" s="15"/>
      <c r="E104" s="18"/>
      <c r="F104" s="18"/>
      <c r="I104" s="18"/>
      <c r="J104" s="18"/>
    </row>
    <row r="105" spans="2:15" x14ac:dyDescent="0.2">
      <c r="B105" s="15"/>
      <c r="E105" s="18"/>
      <c r="F105" s="18"/>
      <c r="I105" s="18"/>
      <c r="J105" s="18"/>
    </row>
    <row r="106" spans="2:15" x14ac:dyDescent="0.2">
      <c r="B106" s="15"/>
      <c r="E106" s="18"/>
      <c r="F106" s="18"/>
      <c r="I106" s="18"/>
      <c r="J106" s="18"/>
    </row>
    <row r="107" spans="2:15" x14ac:dyDescent="0.2">
      <c r="B107" s="16"/>
      <c r="E107" s="18"/>
      <c r="F107" s="18"/>
      <c r="I107" s="18"/>
      <c r="J107" s="18"/>
      <c r="O107" s="19"/>
    </row>
    <row r="108" spans="2:15" x14ac:dyDescent="0.2">
      <c r="B108" s="15"/>
      <c r="E108" s="18"/>
      <c r="F108" s="18"/>
      <c r="I108" s="18"/>
      <c r="J108" s="18"/>
    </row>
    <row r="109" spans="2:15" x14ac:dyDescent="0.2">
      <c r="B109" s="15"/>
      <c r="E109" s="18"/>
      <c r="F109" s="18"/>
      <c r="I109" s="18"/>
      <c r="J109" s="18"/>
    </row>
    <row r="110" spans="2:15" x14ac:dyDescent="0.2">
      <c r="B110" s="15"/>
      <c r="E110" s="18"/>
      <c r="F110" s="18"/>
      <c r="I110" s="18"/>
      <c r="J110" s="18"/>
    </row>
    <row r="111" spans="2:15" x14ac:dyDescent="0.2">
      <c r="B111" s="15"/>
      <c r="E111" s="18"/>
      <c r="F111" s="18"/>
      <c r="I111" s="18"/>
      <c r="J111" s="18"/>
    </row>
    <row r="112" spans="2:15" x14ac:dyDescent="0.2">
      <c r="B112" s="15"/>
      <c r="E112" s="18"/>
      <c r="F112" s="18"/>
      <c r="I112" s="18"/>
      <c r="J112" s="18"/>
    </row>
    <row r="113" spans="2:14" x14ac:dyDescent="0.2">
      <c r="B113" s="15"/>
      <c r="E113" s="18"/>
      <c r="F113" s="18"/>
      <c r="I113" s="18"/>
      <c r="J113" s="18"/>
    </row>
    <row r="114" spans="2:14" x14ac:dyDescent="0.2">
      <c r="E114" s="18"/>
      <c r="F114" s="18"/>
      <c r="I114" s="18"/>
      <c r="J114" s="18"/>
    </row>
    <row r="115" spans="2:14" x14ac:dyDescent="0.2">
      <c r="B115" s="16"/>
      <c r="E115" s="17"/>
      <c r="F115" s="17"/>
      <c r="G115" s="13"/>
      <c r="H115" s="13"/>
      <c r="I115" s="17"/>
      <c r="J115" s="17"/>
      <c r="K115" s="13"/>
      <c r="L115" s="13"/>
    </row>
    <row r="116" spans="2:14" x14ac:dyDescent="0.2">
      <c r="B116" s="16"/>
      <c r="E116" s="17"/>
      <c r="F116" s="17"/>
      <c r="G116" s="13"/>
      <c r="H116" s="13"/>
      <c r="I116" s="17"/>
      <c r="J116" s="17"/>
      <c r="K116" s="13"/>
      <c r="L116" s="13"/>
    </row>
    <row r="117" spans="2:14" x14ac:dyDescent="0.2">
      <c r="B117" s="16"/>
      <c r="E117" s="13"/>
      <c r="F117" s="13"/>
      <c r="G117" s="13"/>
      <c r="H117" s="13"/>
      <c r="I117" s="13"/>
      <c r="J117" s="13"/>
      <c r="K117" s="13"/>
      <c r="L117" s="13"/>
    </row>
    <row r="118" spans="2:14" x14ac:dyDescent="0.2">
      <c r="B118" s="16"/>
      <c r="E118" s="17"/>
      <c r="F118" s="17"/>
      <c r="G118" s="13"/>
      <c r="H118" s="13"/>
      <c r="I118" s="17"/>
      <c r="J118" s="17"/>
      <c r="K118" s="13"/>
      <c r="L118" s="13"/>
      <c r="M118" s="13"/>
      <c r="N118" s="13"/>
    </row>
    <row r="119" spans="2:14" x14ac:dyDescent="0.2">
      <c r="B119" s="16"/>
      <c r="E119" s="17"/>
      <c r="F119" s="17"/>
      <c r="G119" s="13"/>
      <c r="H119" s="13"/>
      <c r="I119" s="17"/>
      <c r="J119" s="17"/>
      <c r="K119" s="13"/>
      <c r="L119" s="13"/>
      <c r="M119" s="13"/>
      <c r="N119" s="13"/>
    </row>
    <row r="120" spans="2:14" x14ac:dyDescent="0.2">
      <c r="B120" s="16"/>
      <c r="E120" s="17"/>
      <c r="F120" s="17"/>
      <c r="G120" s="13"/>
      <c r="H120" s="13"/>
      <c r="I120" s="17"/>
      <c r="J120" s="17"/>
      <c r="K120" s="13"/>
      <c r="L120" s="13"/>
      <c r="M120" s="13"/>
      <c r="N120" s="13"/>
    </row>
    <row r="121" spans="2:14" x14ac:dyDescent="0.2">
      <c r="B121" s="15"/>
      <c r="E121" s="17"/>
      <c r="F121" s="17"/>
      <c r="G121" s="13"/>
      <c r="H121" s="13"/>
      <c r="I121" s="17"/>
      <c r="J121" s="17"/>
      <c r="K121" s="13"/>
      <c r="L121" s="13"/>
      <c r="M121" s="13"/>
      <c r="N121" s="13"/>
    </row>
    <row r="122" spans="2:14" x14ac:dyDescent="0.2">
      <c r="B122" s="15"/>
      <c r="E122" s="17"/>
      <c r="F122" s="17"/>
      <c r="G122" s="13"/>
      <c r="H122" s="13"/>
      <c r="I122" s="17"/>
      <c r="J122" s="17"/>
      <c r="K122" s="13"/>
      <c r="L122" s="13"/>
      <c r="M122" s="13"/>
      <c r="N122" s="13"/>
    </row>
    <row r="123" spans="2:14" x14ac:dyDescent="0.2">
      <c r="B123" s="16"/>
      <c r="E123" s="17"/>
      <c r="F123" s="17"/>
      <c r="G123" s="13"/>
      <c r="H123" s="13"/>
      <c r="I123" s="17"/>
      <c r="J123" s="17"/>
      <c r="K123" s="13"/>
      <c r="L123" s="13"/>
      <c r="M123" s="13"/>
      <c r="N123" s="13"/>
    </row>
    <row r="124" spans="2:14" x14ac:dyDescent="0.2">
      <c r="B124" s="16"/>
      <c r="E124" s="17"/>
      <c r="F124" s="17"/>
      <c r="G124" s="13"/>
      <c r="H124" s="13"/>
      <c r="I124" s="17"/>
      <c r="J124" s="17"/>
      <c r="K124" s="13"/>
      <c r="L124" s="13"/>
    </row>
    <row r="125" spans="2:14" x14ac:dyDescent="0.2">
      <c r="B125" s="15"/>
      <c r="E125" s="18"/>
      <c r="F125" s="18"/>
      <c r="I125" s="18"/>
      <c r="J125" s="18"/>
    </row>
    <row r="126" spans="2:14" x14ac:dyDescent="0.2">
      <c r="B126" s="16"/>
      <c r="E126" s="17"/>
      <c r="F126" s="17"/>
      <c r="G126" s="13"/>
      <c r="H126" s="13"/>
      <c r="I126" s="17"/>
      <c r="J126" s="17"/>
      <c r="K126" s="13"/>
      <c r="L126" s="13"/>
    </row>
    <row r="127" spans="2:14" x14ac:dyDescent="0.2">
      <c r="B127" s="16"/>
      <c r="E127" s="17"/>
      <c r="F127" s="17"/>
      <c r="G127" s="13"/>
      <c r="H127" s="13"/>
      <c r="I127" s="17"/>
      <c r="J127" s="17"/>
      <c r="K127" s="13"/>
      <c r="L127" s="13"/>
      <c r="M127" s="13"/>
      <c r="N127" s="13"/>
    </row>
    <row r="128" spans="2:14" x14ac:dyDescent="0.2">
      <c r="B128" s="15"/>
      <c r="E128" s="17"/>
      <c r="F128" s="17"/>
      <c r="G128" s="13"/>
      <c r="H128" s="13"/>
      <c r="I128" s="17"/>
      <c r="J128" s="17"/>
      <c r="K128" s="13"/>
      <c r="L128" s="13"/>
      <c r="M128" s="13"/>
      <c r="N128" s="13"/>
    </row>
    <row r="129" spans="2:14" x14ac:dyDescent="0.2">
      <c r="B129" s="15"/>
      <c r="E129" s="18"/>
      <c r="F129" s="18"/>
      <c r="I129" s="18"/>
      <c r="J129" s="18"/>
    </row>
    <row r="130" spans="2:14" x14ac:dyDescent="0.2">
      <c r="B130" s="15"/>
      <c r="E130" s="18"/>
      <c r="F130" s="18"/>
      <c r="I130" s="18"/>
      <c r="J130" s="18"/>
    </row>
    <row r="131" spans="2:14" x14ac:dyDescent="0.2">
      <c r="B131" s="15"/>
      <c r="E131" s="17"/>
      <c r="F131" s="17"/>
      <c r="G131" s="13"/>
      <c r="H131" s="13"/>
      <c r="I131" s="17"/>
      <c r="J131" s="17"/>
      <c r="K131" s="13"/>
      <c r="L131" s="13"/>
      <c r="M131" s="13"/>
      <c r="N131" s="13"/>
    </row>
    <row r="132" spans="2:14" x14ac:dyDescent="0.2">
      <c r="B132" s="15"/>
      <c r="E132" s="17"/>
      <c r="F132" s="17"/>
      <c r="G132" s="13"/>
      <c r="H132" s="13"/>
      <c r="I132" s="17"/>
      <c r="J132" s="17"/>
      <c r="K132" s="13"/>
      <c r="L132" s="13"/>
      <c r="M132" s="13"/>
      <c r="N132" s="13"/>
    </row>
    <row r="133" spans="2:14" x14ac:dyDescent="0.2">
      <c r="B133" s="15"/>
      <c r="E133" s="18"/>
      <c r="F133" s="18"/>
      <c r="I133" s="18"/>
      <c r="J133" s="18"/>
    </row>
    <row r="134" spans="2:14" x14ac:dyDescent="0.2">
      <c r="B134" s="15"/>
      <c r="E134" s="18"/>
      <c r="F134" s="18"/>
      <c r="I134" s="18"/>
      <c r="J134" s="18"/>
    </row>
    <row r="135" spans="2:14" x14ac:dyDescent="0.2">
      <c r="B135" s="15"/>
      <c r="E135" s="18"/>
      <c r="F135" s="18"/>
      <c r="I135" s="18"/>
      <c r="J135" s="18"/>
    </row>
    <row r="136" spans="2:14" x14ac:dyDescent="0.2">
      <c r="B136" s="15"/>
      <c r="E136" s="18"/>
      <c r="F136" s="18"/>
      <c r="I136" s="18"/>
      <c r="J136" s="18"/>
    </row>
    <row r="137" spans="2:14" x14ac:dyDescent="0.2">
      <c r="B137" s="15"/>
      <c r="E137" s="18"/>
      <c r="F137" s="18"/>
      <c r="I137" s="18"/>
      <c r="J137" s="18"/>
    </row>
    <row r="138" spans="2:14" x14ac:dyDescent="0.2">
      <c r="B138" s="15"/>
      <c r="E138" s="18"/>
      <c r="F138" s="18"/>
      <c r="I138" s="18"/>
      <c r="J138" s="18"/>
    </row>
    <row r="139" spans="2:14" x14ac:dyDescent="0.2">
      <c r="B139" s="15"/>
      <c r="E139" s="18"/>
      <c r="F139" s="18"/>
      <c r="I139" s="18"/>
      <c r="J139" s="18"/>
    </row>
    <row r="140" spans="2:14" x14ac:dyDescent="0.2">
      <c r="B140" s="15"/>
      <c r="E140" s="18"/>
      <c r="F140" s="18"/>
      <c r="I140" s="18"/>
      <c r="J140" s="18"/>
    </row>
    <row r="141" spans="2:14" x14ac:dyDescent="0.2">
      <c r="B141" s="15"/>
      <c r="E141" s="18"/>
      <c r="F141" s="18"/>
      <c r="I141" s="18"/>
      <c r="J141" s="18"/>
    </row>
    <row r="142" spans="2:14" x14ac:dyDescent="0.2">
      <c r="B142" s="15"/>
      <c r="E142" s="18"/>
      <c r="F142" s="18"/>
      <c r="I142" s="18"/>
      <c r="J142" s="18"/>
    </row>
    <row r="143" spans="2:14" x14ac:dyDescent="0.2">
      <c r="B143" s="15"/>
      <c r="E143" s="18"/>
      <c r="F143" s="18"/>
      <c r="I143" s="18"/>
      <c r="J143" s="18"/>
    </row>
    <row r="144" spans="2:14" x14ac:dyDescent="0.2">
      <c r="B144" s="15"/>
      <c r="E144" s="18"/>
      <c r="F144" s="18"/>
      <c r="I144" s="18"/>
      <c r="J144" s="18"/>
    </row>
    <row r="145" spans="2:10" x14ac:dyDescent="0.2">
      <c r="B145" s="15"/>
      <c r="E145" s="18"/>
      <c r="F145" s="18"/>
      <c r="I145" s="18"/>
      <c r="J145" s="18"/>
    </row>
    <row r="146" spans="2:10" x14ac:dyDescent="0.2">
      <c r="B146" s="15"/>
      <c r="E146" s="18"/>
      <c r="F146" s="18"/>
      <c r="I146" s="18"/>
      <c r="J146" s="18"/>
    </row>
    <row r="147" spans="2:10" x14ac:dyDescent="0.2">
      <c r="B147" s="15"/>
      <c r="E147" s="18"/>
      <c r="F147" s="18"/>
      <c r="I147" s="18"/>
      <c r="J147" s="18"/>
    </row>
    <row r="148" spans="2:10" x14ac:dyDescent="0.2">
      <c r="B148" s="15"/>
      <c r="E148" s="18"/>
      <c r="F148" s="18"/>
      <c r="I148" s="18"/>
      <c r="J148" s="18"/>
    </row>
    <row r="149" spans="2:10" x14ac:dyDescent="0.2">
      <c r="B149" s="15"/>
      <c r="E149" s="18"/>
      <c r="F149" s="18"/>
      <c r="I149" s="18"/>
      <c r="J149" s="18"/>
    </row>
    <row r="150" spans="2:10" x14ac:dyDescent="0.2">
      <c r="B150" s="15"/>
      <c r="E150" s="18"/>
      <c r="F150" s="18"/>
      <c r="I150" s="18"/>
      <c r="J150" s="18"/>
    </row>
    <row r="151" spans="2:10" x14ac:dyDescent="0.2">
      <c r="B151" s="15"/>
      <c r="E151" s="18"/>
      <c r="F151" s="18"/>
      <c r="I151" s="18"/>
      <c r="J151" s="18"/>
    </row>
    <row r="152" spans="2:10" x14ac:dyDescent="0.2">
      <c r="B152" s="15"/>
      <c r="E152" s="18"/>
      <c r="F152" s="18"/>
      <c r="I152" s="18"/>
      <c r="J152" s="18"/>
    </row>
    <row r="153" spans="2:10" x14ac:dyDescent="0.2">
      <c r="B153" s="15"/>
      <c r="E153" s="18"/>
      <c r="F153" s="18"/>
      <c r="I153" s="18"/>
      <c r="J153" s="18"/>
    </row>
    <row r="154" spans="2:10" x14ac:dyDescent="0.2">
      <c r="B154" s="15"/>
      <c r="E154" s="18"/>
      <c r="F154" s="18"/>
      <c r="I154" s="18"/>
      <c r="J154" s="18"/>
    </row>
    <row r="155" spans="2:10" x14ac:dyDescent="0.2">
      <c r="B155" s="15"/>
      <c r="E155" s="18"/>
      <c r="F155" s="18"/>
      <c r="I155" s="18"/>
      <c r="J155" s="18"/>
    </row>
    <row r="156" spans="2:10" x14ac:dyDescent="0.2">
      <c r="B156" s="15"/>
      <c r="E156" s="18"/>
      <c r="F156" s="18"/>
      <c r="I156" s="18"/>
      <c r="J156" s="18"/>
    </row>
    <row r="157" spans="2:10" x14ac:dyDescent="0.2">
      <c r="B157" s="15"/>
      <c r="E157" s="18"/>
      <c r="F157" s="18"/>
      <c r="I157" s="18"/>
      <c r="J157" s="18"/>
    </row>
    <row r="158" spans="2:10" x14ac:dyDescent="0.2">
      <c r="B158" s="15"/>
      <c r="E158" s="18"/>
      <c r="F158" s="18"/>
      <c r="I158" s="18"/>
      <c r="J158" s="18"/>
    </row>
    <row r="159" spans="2:10" x14ac:dyDescent="0.2">
      <c r="B159" s="15"/>
      <c r="E159" s="18"/>
      <c r="F159" s="18"/>
      <c r="I159" s="18"/>
      <c r="J159" s="18"/>
    </row>
    <row r="160" spans="2:10" x14ac:dyDescent="0.2">
      <c r="B160" s="15"/>
      <c r="E160" s="18"/>
      <c r="F160" s="18"/>
      <c r="I160" s="18"/>
      <c r="J160" s="18"/>
    </row>
    <row r="161" spans="2:14" x14ac:dyDescent="0.2">
      <c r="B161" s="15"/>
    </row>
    <row r="162" spans="2:14" x14ac:dyDescent="0.2">
      <c r="E162" s="17"/>
      <c r="F162" s="17"/>
      <c r="G162" s="13"/>
      <c r="H162" s="13"/>
      <c r="I162" s="17"/>
      <c r="J162" s="17"/>
      <c r="K162" s="13"/>
      <c r="L162" s="13"/>
      <c r="M162" s="13"/>
      <c r="N162" s="13"/>
    </row>
    <row r="163" spans="2:14" x14ac:dyDescent="0.2">
      <c r="B163" s="16"/>
      <c r="E163" s="17"/>
      <c r="F163" s="17"/>
      <c r="G163" s="13"/>
      <c r="H163" s="13"/>
      <c r="I163" s="17"/>
      <c r="J163" s="17"/>
      <c r="K163" s="13"/>
      <c r="L163" s="13"/>
      <c r="M163" s="13"/>
      <c r="N163" s="13"/>
    </row>
    <row r="164" spans="2:14" x14ac:dyDescent="0.2">
      <c r="B164" s="16"/>
      <c r="E164" s="17"/>
      <c r="F164" s="17"/>
      <c r="G164" s="13"/>
      <c r="H164" s="13"/>
      <c r="I164" s="17"/>
      <c r="J164" s="17"/>
      <c r="K164" s="13"/>
      <c r="L164" s="13"/>
      <c r="M164" s="13"/>
      <c r="N164" s="13"/>
    </row>
    <row r="165" spans="2:14" x14ac:dyDescent="0.2">
      <c r="B165" s="16"/>
      <c r="E165" s="17"/>
      <c r="F165" s="17"/>
      <c r="G165" s="13"/>
      <c r="H165" s="13"/>
      <c r="I165" s="17"/>
      <c r="J165" s="17"/>
      <c r="K165" s="13"/>
      <c r="L165" s="13"/>
      <c r="M165" s="13"/>
      <c r="N165" s="13"/>
    </row>
    <row r="166" spans="2:14" x14ac:dyDescent="0.2">
      <c r="B166" s="16"/>
      <c r="E166" s="17"/>
      <c r="F166" s="17"/>
      <c r="G166" s="13"/>
      <c r="H166" s="13"/>
      <c r="I166" s="17"/>
      <c r="J166" s="17"/>
      <c r="K166" s="13"/>
      <c r="L166" s="13"/>
      <c r="M166" s="13"/>
      <c r="N166" s="13"/>
    </row>
    <row r="167" spans="2:14" x14ac:dyDescent="0.2">
      <c r="B167" s="16"/>
      <c r="E167" s="17"/>
      <c r="F167" s="17"/>
      <c r="G167" s="13"/>
      <c r="H167" s="13"/>
      <c r="I167" s="17"/>
      <c r="J167" s="17"/>
      <c r="K167" s="13"/>
      <c r="L167" s="13"/>
      <c r="M167" s="13"/>
      <c r="N167" s="13"/>
    </row>
    <row r="168" spans="2:14" x14ac:dyDescent="0.2">
      <c r="B168" s="16"/>
      <c r="E168" s="17"/>
      <c r="F168" s="17"/>
      <c r="G168" s="13"/>
      <c r="H168" s="13"/>
      <c r="I168" s="17"/>
      <c r="J168" s="17"/>
      <c r="K168" s="13"/>
      <c r="L168" s="13"/>
    </row>
    <row r="169" spans="2:14" x14ac:dyDescent="0.2">
      <c r="B169" s="15"/>
      <c r="E169" s="18"/>
      <c r="F169" s="18"/>
      <c r="I169" s="18"/>
      <c r="J169" s="18"/>
    </row>
    <row r="170" spans="2:14" x14ac:dyDescent="0.2">
      <c r="B170" s="15"/>
      <c r="E170" s="18"/>
      <c r="F170" s="18"/>
      <c r="I170" s="18"/>
      <c r="J170" s="18"/>
    </row>
    <row r="171" spans="2:14" x14ac:dyDescent="0.2">
      <c r="B171" s="15"/>
      <c r="E171" s="18"/>
      <c r="F171" s="18"/>
      <c r="I171" s="18"/>
      <c r="J171" s="18"/>
    </row>
    <row r="172" spans="2:14" x14ac:dyDescent="0.2">
      <c r="B172" s="15"/>
      <c r="E172" s="18"/>
      <c r="F172" s="18"/>
      <c r="I172" s="18"/>
      <c r="J172" s="18"/>
    </row>
    <row r="173" spans="2:14" x14ac:dyDescent="0.2">
      <c r="B173" s="15"/>
      <c r="E173" s="18"/>
      <c r="F173" s="18"/>
      <c r="I173" s="18"/>
      <c r="J173" s="18"/>
    </row>
    <row r="174" spans="2:14" x14ac:dyDescent="0.2">
      <c r="B174" s="15"/>
      <c r="E174" s="17"/>
      <c r="F174" s="17"/>
      <c r="G174" s="13"/>
      <c r="H174" s="13"/>
      <c r="I174" s="17"/>
      <c r="J174" s="17"/>
      <c r="K174" s="13"/>
      <c r="L174" s="13"/>
      <c r="M174" s="13"/>
      <c r="N174" s="13"/>
    </row>
    <row r="175" spans="2:14" x14ac:dyDescent="0.2">
      <c r="B175" s="16"/>
      <c r="E175" s="17"/>
      <c r="F175" s="17"/>
      <c r="G175" s="13"/>
      <c r="H175" s="13"/>
      <c r="I175" s="17"/>
      <c r="J175" s="17"/>
      <c r="K175" s="13"/>
      <c r="L175" s="13"/>
      <c r="M175" s="13"/>
      <c r="N175" s="13"/>
    </row>
    <row r="176" spans="2:14" x14ac:dyDescent="0.2">
      <c r="B176" s="16"/>
      <c r="E176" s="17"/>
      <c r="F176" s="17"/>
      <c r="G176" s="13"/>
      <c r="H176" s="13"/>
      <c r="I176" s="17"/>
      <c r="J176" s="17"/>
      <c r="K176" s="13"/>
      <c r="L176" s="13"/>
    </row>
    <row r="177" spans="2:14" x14ac:dyDescent="0.2">
      <c r="B177" s="15"/>
      <c r="E177" s="18"/>
      <c r="F177" s="18"/>
      <c r="I177" s="18"/>
      <c r="J177" s="18"/>
    </row>
    <row r="178" spans="2:14" x14ac:dyDescent="0.2">
      <c r="B178" s="15"/>
      <c r="E178" s="17"/>
      <c r="F178" s="17"/>
      <c r="G178" s="13"/>
      <c r="H178" s="13"/>
      <c r="I178" s="17"/>
      <c r="J178" s="17"/>
      <c r="K178" s="13"/>
      <c r="L178" s="13"/>
      <c r="M178" s="13"/>
      <c r="N178" s="13"/>
    </row>
    <row r="179" spans="2:14" x14ac:dyDescent="0.2">
      <c r="B179" s="16"/>
      <c r="E179" s="17"/>
      <c r="F179" s="17"/>
      <c r="G179" s="13"/>
      <c r="H179" s="13"/>
      <c r="I179" s="17"/>
      <c r="J179" s="17"/>
      <c r="K179" s="13"/>
      <c r="L179" s="13"/>
    </row>
    <row r="180" spans="2:14" x14ac:dyDescent="0.2">
      <c r="B180" s="16"/>
      <c r="E180" s="17"/>
      <c r="F180" s="17"/>
      <c r="G180" s="13"/>
      <c r="H180" s="13"/>
      <c r="I180" s="17"/>
      <c r="J180" s="17"/>
      <c r="K180" s="13"/>
      <c r="L180" s="13"/>
      <c r="M180" s="13"/>
      <c r="N180" s="13"/>
    </row>
    <row r="181" spans="2:14" x14ac:dyDescent="0.2">
      <c r="B181" s="15"/>
      <c r="E181" s="17"/>
      <c r="F181" s="17"/>
      <c r="G181" s="13"/>
      <c r="H181" s="13"/>
      <c r="I181" s="17"/>
      <c r="J181" s="17"/>
      <c r="K181" s="13"/>
      <c r="L181" s="13"/>
      <c r="M181" s="13"/>
      <c r="N181" s="13"/>
    </row>
    <row r="182" spans="2:14" x14ac:dyDescent="0.2">
      <c r="B182" s="16"/>
      <c r="E182" s="17"/>
      <c r="F182" s="17"/>
      <c r="G182" s="13"/>
      <c r="H182" s="13"/>
      <c r="I182" s="17"/>
      <c r="J182" s="17"/>
      <c r="K182" s="13"/>
      <c r="L182" s="13"/>
    </row>
    <row r="183" spans="2:14" x14ac:dyDescent="0.2">
      <c r="B183" s="15"/>
      <c r="E183" s="17"/>
      <c r="F183" s="17"/>
      <c r="G183" s="13"/>
      <c r="H183" s="13"/>
      <c r="I183" s="17"/>
      <c r="J183" s="17"/>
      <c r="K183" s="13"/>
      <c r="L183" s="13"/>
      <c r="M183" s="13"/>
      <c r="N183" s="13"/>
    </row>
    <row r="184" spans="2:14" x14ac:dyDescent="0.2">
      <c r="B184" s="15"/>
      <c r="E184" s="18"/>
      <c r="F184" s="18"/>
      <c r="I184" s="18"/>
      <c r="J184" s="18"/>
    </row>
    <row r="185" spans="2:14" x14ac:dyDescent="0.2">
      <c r="B185" s="16"/>
      <c r="E185" s="17"/>
      <c r="F185" s="17"/>
      <c r="G185" s="13"/>
      <c r="H185" s="13"/>
      <c r="I185" s="17"/>
      <c r="J185" s="17"/>
      <c r="K185" s="13"/>
      <c r="L185" s="13"/>
    </row>
    <row r="186" spans="2:14" x14ac:dyDescent="0.2">
      <c r="B186" s="15"/>
      <c r="E186" s="17"/>
      <c r="F186" s="17"/>
      <c r="G186" s="13"/>
      <c r="H186" s="13"/>
      <c r="I186" s="17"/>
      <c r="J186" s="17"/>
      <c r="K186" s="13"/>
      <c r="L186" s="13"/>
      <c r="M186" s="13"/>
      <c r="N186" s="13"/>
    </row>
    <row r="187" spans="2:14" x14ac:dyDescent="0.2">
      <c r="B187" s="15"/>
      <c r="E187" s="18"/>
      <c r="F187" s="18"/>
      <c r="I187" s="18"/>
      <c r="J187" s="18"/>
    </row>
    <row r="188" spans="2:14" x14ac:dyDescent="0.2">
      <c r="B188" s="15"/>
      <c r="E188" s="18"/>
      <c r="F188" s="18"/>
      <c r="I188" s="18"/>
      <c r="J188" s="18"/>
    </row>
    <row r="189" spans="2:14" x14ac:dyDescent="0.2">
      <c r="B189" s="15"/>
      <c r="E189" s="18"/>
      <c r="F189" s="18"/>
      <c r="I189" s="18"/>
      <c r="J189" s="18"/>
    </row>
    <row r="190" spans="2:14" x14ac:dyDescent="0.2">
      <c r="B190" s="15"/>
      <c r="E190" s="18"/>
      <c r="F190" s="18"/>
      <c r="I190" s="18"/>
      <c r="J190" s="18"/>
    </row>
    <row r="191" spans="2:14" x14ac:dyDescent="0.2">
      <c r="B191" s="15"/>
      <c r="E191" s="18"/>
      <c r="F191" s="18"/>
      <c r="I191" s="18"/>
      <c r="J191" s="18"/>
    </row>
    <row r="192" spans="2:14" x14ac:dyDescent="0.2">
      <c r="B192" s="15"/>
      <c r="E192" s="18"/>
      <c r="F192" s="18"/>
      <c r="I192" s="18"/>
      <c r="J192" s="18"/>
    </row>
    <row r="193" spans="2:14" x14ac:dyDescent="0.2">
      <c r="B193" s="15"/>
      <c r="E193" s="18"/>
      <c r="F193" s="18"/>
      <c r="I193" s="18"/>
      <c r="J193" s="18"/>
    </row>
    <row r="194" spans="2:14" x14ac:dyDescent="0.2">
      <c r="B194" s="15"/>
      <c r="E194" s="18"/>
      <c r="F194" s="18"/>
      <c r="I194" s="18"/>
      <c r="J194" s="18"/>
    </row>
    <row r="195" spans="2:14" x14ac:dyDescent="0.2">
      <c r="B195" s="15"/>
      <c r="E195" s="18"/>
      <c r="F195" s="18"/>
      <c r="I195" s="18"/>
      <c r="J195" s="18"/>
    </row>
    <row r="196" spans="2:14" x14ac:dyDescent="0.2">
      <c r="B196" s="15"/>
      <c r="E196" s="18"/>
      <c r="F196" s="18"/>
      <c r="I196" s="18"/>
      <c r="J196" s="18"/>
    </row>
    <row r="197" spans="2:14" x14ac:dyDescent="0.2">
      <c r="B197" s="15"/>
      <c r="E197" s="18"/>
      <c r="F197" s="18"/>
      <c r="I197" s="18"/>
      <c r="J197" s="18"/>
    </row>
    <row r="198" spans="2:14" x14ac:dyDescent="0.2">
      <c r="B198" s="15"/>
      <c r="E198" s="18"/>
      <c r="F198" s="18"/>
      <c r="I198" s="18"/>
      <c r="J198" s="18"/>
    </row>
    <row r="199" spans="2:14" x14ac:dyDescent="0.2">
      <c r="B199" s="15"/>
      <c r="E199" s="18"/>
      <c r="F199" s="18"/>
      <c r="I199" s="18"/>
      <c r="J199" s="18"/>
    </row>
    <row r="200" spans="2:14" x14ac:dyDescent="0.2">
      <c r="B200" s="15"/>
      <c r="E200" s="18"/>
      <c r="F200" s="18"/>
      <c r="I200" s="18"/>
      <c r="J200" s="18"/>
    </row>
    <row r="201" spans="2:14" x14ac:dyDescent="0.2">
      <c r="B201" s="15"/>
      <c r="E201" s="18"/>
      <c r="F201" s="18"/>
      <c r="I201" s="18"/>
      <c r="J201" s="18"/>
    </row>
    <row r="202" spans="2:14" x14ac:dyDescent="0.2">
      <c r="E202" s="18"/>
      <c r="F202" s="18"/>
      <c r="I202" s="18"/>
      <c r="J202" s="18"/>
    </row>
    <row r="203" spans="2:14" x14ac:dyDescent="0.2">
      <c r="B203" s="16"/>
      <c r="E203" s="17"/>
      <c r="F203" s="17"/>
      <c r="G203" s="13"/>
      <c r="H203" s="13"/>
      <c r="I203" s="17"/>
      <c r="J203" s="17"/>
      <c r="K203" s="13"/>
      <c r="L203" s="13"/>
    </row>
    <row r="204" spans="2:14" x14ac:dyDescent="0.2">
      <c r="B204" s="16"/>
      <c r="E204" s="17"/>
      <c r="F204" s="17"/>
      <c r="G204" s="13"/>
      <c r="H204" s="13"/>
      <c r="I204" s="17"/>
      <c r="J204" s="17"/>
      <c r="K204" s="13"/>
      <c r="L204" s="13"/>
    </row>
    <row r="205" spans="2:14" x14ac:dyDescent="0.2">
      <c r="B205" s="16"/>
      <c r="E205" s="17"/>
      <c r="F205" s="17"/>
      <c r="G205" s="13"/>
      <c r="H205" s="13"/>
      <c r="I205" s="17"/>
      <c r="J205" s="17"/>
      <c r="K205" s="13"/>
      <c r="L205" s="13"/>
    </row>
    <row r="206" spans="2:14" x14ac:dyDescent="0.2">
      <c r="B206" s="16"/>
      <c r="E206" s="17"/>
      <c r="F206" s="17"/>
      <c r="G206" s="13"/>
      <c r="H206" s="13"/>
      <c r="I206" s="17"/>
      <c r="J206" s="17"/>
      <c r="K206" s="13"/>
      <c r="L206" s="13"/>
    </row>
    <row r="207" spans="2:14" x14ac:dyDescent="0.2">
      <c r="B207" s="15"/>
    </row>
    <row r="208" spans="2:14" x14ac:dyDescent="0.2">
      <c r="E208" s="17"/>
      <c r="F208" s="17"/>
      <c r="G208" s="13"/>
      <c r="H208" s="13"/>
      <c r="I208" s="17"/>
      <c r="J208" s="17"/>
      <c r="K208" s="13"/>
      <c r="L208" s="13"/>
      <c r="M208" s="13"/>
      <c r="N208" s="13"/>
    </row>
    <row r="209" spans="2:14" x14ac:dyDescent="0.2">
      <c r="B209" s="16"/>
      <c r="E209" s="17"/>
      <c r="F209" s="17"/>
      <c r="G209" s="13"/>
      <c r="H209" s="13"/>
      <c r="I209" s="17"/>
      <c r="J209" s="17"/>
      <c r="K209" s="13"/>
      <c r="L209" s="13"/>
      <c r="M209" s="13"/>
      <c r="N209" s="13"/>
    </row>
    <row r="210" spans="2:14" x14ac:dyDescent="0.2">
      <c r="B210" s="16"/>
      <c r="E210" s="17"/>
      <c r="F210" s="17"/>
      <c r="G210" s="13"/>
      <c r="H210" s="13"/>
      <c r="I210" s="17"/>
      <c r="J210" s="17"/>
      <c r="K210" s="13"/>
      <c r="L210" s="13"/>
      <c r="M210" s="13"/>
      <c r="N210" s="13"/>
    </row>
    <row r="211" spans="2:14" x14ac:dyDescent="0.2">
      <c r="B211" s="16"/>
      <c r="E211" s="17"/>
      <c r="F211" s="17"/>
      <c r="G211" s="13"/>
      <c r="H211" s="13"/>
      <c r="I211" s="17"/>
      <c r="J211" s="17"/>
      <c r="K211" s="13"/>
      <c r="L211" s="13"/>
      <c r="M211" s="13"/>
      <c r="N211" s="13"/>
    </row>
    <row r="212" spans="2:14" x14ac:dyDescent="0.2">
      <c r="B212" s="16"/>
      <c r="E212" s="17"/>
      <c r="F212" s="17"/>
      <c r="G212" s="13"/>
      <c r="H212" s="13"/>
      <c r="I212" s="17"/>
      <c r="J212" s="17"/>
      <c r="K212" s="13"/>
      <c r="L212" s="13"/>
    </row>
    <row r="213" spans="2:14" x14ac:dyDescent="0.2">
      <c r="B213" s="15"/>
    </row>
    <row r="214" spans="2:14" x14ac:dyDescent="0.2">
      <c r="E214" s="17"/>
      <c r="F214" s="17"/>
      <c r="G214" s="13"/>
      <c r="H214" s="13"/>
      <c r="I214" s="17"/>
      <c r="J214" s="17"/>
      <c r="K214" s="13"/>
      <c r="L214" s="13"/>
      <c r="M214" s="13"/>
      <c r="N214" s="13"/>
    </row>
    <row r="215" spans="2:14" x14ac:dyDescent="0.2">
      <c r="B215" s="16"/>
      <c r="E215" s="17"/>
      <c r="F215" s="17"/>
      <c r="G215" s="13"/>
      <c r="H215" s="13"/>
      <c r="I215" s="17"/>
      <c r="J215" s="17"/>
      <c r="K215" s="13"/>
      <c r="L215" s="13"/>
      <c r="M215" s="13"/>
      <c r="N215" s="13"/>
    </row>
    <row r="216" spans="2:14" x14ac:dyDescent="0.2">
      <c r="B216" s="16"/>
      <c r="E216" s="17"/>
      <c r="F216" s="17"/>
      <c r="G216" s="13"/>
      <c r="H216" s="13"/>
      <c r="I216" s="17"/>
      <c r="J216" s="17"/>
      <c r="K216" s="13"/>
      <c r="L216" s="13"/>
      <c r="M216" s="13"/>
      <c r="N216" s="13"/>
    </row>
    <row r="217" spans="2:14" x14ac:dyDescent="0.2">
      <c r="B217" s="16"/>
      <c r="E217" s="17"/>
      <c r="F217" s="17"/>
      <c r="G217" s="13"/>
      <c r="H217" s="13"/>
      <c r="I217" s="17"/>
      <c r="J217" s="17"/>
      <c r="K217" s="13"/>
      <c r="L217" s="13"/>
      <c r="M217" s="13"/>
      <c r="N217" s="13"/>
    </row>
    <row r="218" spans="2:14" x14ac:dyDescent="0.2">
      <c r="B218" s="16"/>
      <c r="E218" s="17"/>
      <c r="F218" s="17"/>
      <c r="G218" s="13"/>
      <c r="H218" s="13"/>
      <c r="I218" s="17"/>
      <c r="J218" s="17"/>
      <c r="K218" s="13"/>
      <c r="L218" s="13"/>
    </row>
    <row r="219" spans="2:14" x14ac:dyDescent="0.2">
      <c r="B219" s="15"/>
    </row>
    <row r="220" spans="2:14" x14ac:dyDescent="0.2">
      <c r="E220" s="17"/>
      <c r="F220" s="17"/>
      <c r="G220" s="13"/>
      <c r="H220" s="13"/>
      <c r="I220" s="17"/>
      <c r="J220" s="17"/>
      <c r="K220" s="13"/>
      <c r="L220" s="13"/>
      <c r="M220" s="13"/>
      <c r="N220" s="13"/>
    </row>
    <row r="221" spans="2:14" x14ac:dyDescent="0.2">
      <c r="B221" s="16"/>
      <c r="E221" s="17"/>
      <c r="F221" s="17"/>
      <c r="G221" s="13"/>
      <c r="H221" s="13"/>
      <c r="I221" s="17"/>
      <c r="J221" s="17"/>
      <c r="K221" s="13"/>
      <c r="L221" s="13"/>
      <c r="M221" s="13"/>
      <c r="N221" s="13"/>
    </row>
    <row r="222" spans="2:14" x14ac:dyDescent="0.2">
      <c r="B222" s="16"/>
      <c r="E222" s="17"/>
      <c r="F222" s="17"/>
      <c r="G222" s="13"/>
      <c r="H222" s="13"/>
      <c r="I222" s="17"/>
      <c r="J222" s="17"/>
      <c r="K222" s="13"/>
      <c r="L222" s="13"/>
      <c r="M222" s="13"/>
      <c r="N222" s="13"/>
    </row>
    <row r="223" spans="2:14" x14ac:dyDescent="0.2">
      <c r="B223" s="16"/>
      <c r="E223" s="17"/>
      <c r="F223" s="17"/>
      <c r="G223" s="13"/>
      <c r="H223" s="13"/>
      <c r="I223" s="17"/>
      <c r="J223" s="17"/>
      <c r="K223" s="13"/>
      <c r="L223" s="13"/>
      <c r="M223" s="13"/>
      <c r="N223" s="13"/>
    </row>
    <row r="224" spans="2:14" x14ac:dyDescent="0.2">
      <c r="B224" s="16"/>
      <c r="E224" s="17"/>
      <c r="F224" s="17"/>
      <c r="G224" s="13"/>
      <c r="H224" s="13"/>
      <c r="I224" s="17"/>
      <c r="J224" s="17"/>
      <c r="K224" s="13"/>
      <c r="L224" s="13"/>
    </row>
    <row r="225" spans="2:14" x14ac:dyDescent="0.2">
      <c r="B225" s="15"/>
    </row>
    <row r="226" spans="2:14" x14ac:dyDescent="0.2">
      <c r="E226" s="17"/>
      <c r="F226" s="17"/>
      <c r="G226" s="13"/>
      <c r="H226" s="13"/>
      <c r="I226" s="17"/>
      <c r="J226" s="17"/>
      <c r="K226" s="13"/>
      <c r="L226" s="13"/>
      <c r="M226" s="13"/>
      <c r="N226" s="13"/>
    </row>
    <row r="227" spans="2:14" x14ac:dyDescent="0.2">
      <c r="B227" s="16"/>
      <c r="E227" s="17"/>
      <c r="F227" s="17"/>
      <c r="G227" s="13"/>
      <c r="H227" s="13"/>
      <c r="I227" s="17"/>
      <c r="J227" s="17"/>
      <c r="K227" s="13"/>
      <c r="L227" s="13"/>
      <c r="M227" s="13"/>
      <c r="N227" s="13"/>
    </row>
    <row r="228" spans="2:14" x14ac:dyDescent="0.2">
      <c r="B228" s="16"/>
      <c r="E228" s="17"/>
      <c r="F228" s="17"/>
      <c r="G228" s="13"/>
      <c r="H228" s="13"/>
      <c r="I228" s="17"/>
      <c r="J228" s="17"/>
      <c r="K228" s="13"/>
      <c r="L228" s="13"/>
      <c r="M228" s="13"/>
      <c r="N228" s="13"/>
    </row>
    <row r="229" spans="2:14" x14ac:dyDescent="0.2">
      <c r="B229" s="16"/>
      <c r="E229" s="17"/>
      <c r="F229" s="17"/>
      <c r="G229" s="13"/>
      <c r="H229" s="13"/>
      <c r="I229" s="17"/>
      <c r="J229" s="17"/>
      <c r="K229" s="13"/>
      <c r="L229" s="13"/>
      <c r="M229" s="13"/>
      <c r="N229" s="13"/>
    </row>
    <row r="230" spans="2:14" x14ac:dyDescent="0.2">
      <c r="B230" s="16"/>
      <c r="E230" s="17"/>
      <c r="F230" s="17"/>
      <c r="G230" s="13"/>
      <c r="H230" s="13"/>
      <c r="I230" s="17"/>
      <c r="J230" s="17"/>
      <c r="K230" s="13"/>
      <c r="L230" s="13"/>
    </row>
    <row r="231" spans="2:14" x14ac:dyDescent="0.2">
      <c r="B231" s="15"/>
    </row>
    <row r="232" spans="2:14" x14ac:dyDescent="0.2">
      <c r="E232" s="17"/>
      <c r="F232" s="17"/>
      <c r="G232" s="13"/>
      <c r="H232" s="13"/>
      <c r="I232" s="17"/>
      <c r="J232" s="17"/>
      <c r="K232" s="13"/>
      <c r="L232" s="13"/>
      <c r="M232" s="13"/>
      <c r="N232" s="13"/>
    </row>
    <row r="233" spans="2:14" x14ac:dyDescent="0.2">
      <c r="B233" s="16"/>
      <c r="E233" s="17"/>
      <c r="F233" s="17"/>
      <c r="G233" s="13"/>
      <c r="H233" s="13"/>
      <c r="I233" s="17"/>
      <c r="J233" s="17"/>
      <c r="K233" s="13"/>
      <c r="L233" s="13"/>
      <c r="M233" s="13"/>
      <c r="N233" s="13"/>
    </row>
    <row r="234" spans="2:14" x14ac:dyDescent="0.2">
      <c r="B234" s="16"/>
      <c r="E234" s="17"/>
      <c r="F234" s="17"/>
      <c r="G234" s="13"/>
      <c r="H234" s="13"/>
      <c r="I234" s="17"/>
      <c r="J234" s="17"/>
      <c r="K234" s="13"/>
      <c r="L234" s="13"/>
      <c r="M234" s="13"/>
      <c r="N234" s="13"/>
    </row>
    <row r="235" spans="2:14" x14ac:dyDescent="0.2">
      <c r="B235" s="16"/>
      <c r="E235" s="17"/>
      <c r="F235" s="17"/>
      <c r="G235" s="13"/>
      <c r="H235" s="13"/>
      <c r="I235" s="17"/>
      <c r="J235" s="17"/>
      <c r="K235" s="13"/>
      <c r="L235" s="13"/>
      <c r="M235" s="13"/>
      <c r="N235" s="13"/>
    </row>
    <row r="236" spans="2:14" x14ac:dyDescent="0.2">
      <c r="B236" s="16"/>
      <c r="E236" s="17"/>
      <c r="F236" s="17"/>
      <c r="G236" s="13"/>
      <c r="H236" s="13"/>
      <c r="I236" s="17"/>
      <c r="J236" s="17"/>
      <c r="K236" s="13"/>
      <c r="L236" s="13"/>
    </row>
    <row r="237" spans="2:14" x14ac:dyDescent="0.2">
      <c r="B237" s="15"/>
    </row>
    <row r="238" spans="2:14" x14ac:dyDescent="0.2">
      <c r="E238" s="17"/>
      <c r="F238" s="17"/>
      <c r="G238" s="13"/>
      <c r="H238" s="13"/>
      <c r="I238" s="17"/>
      <c r="J238" s="17"/>
      <c r="K238" s="13"/>
      <c r="L238" s="13"/>
      <c r="M238" s="13"/>
      <c r="N238" s="13"/>
    </row>
    <row r="239" spans="2:14" x14ac:dyDescent="0.2">
      <c r="B239" s="16"/>
      <c r="E239" s="17"/>
      <c r="F239" s="17"/>
      <c r="G239" s="13"/>
      <c r="H239" s="13"/>
      <c r="I239" s="17"/>
      <c r="J239" s="17"/>
      <c r="K239" s="13"/>
      <c r="L239" s="13"/>
      <c r="M239" s="13"/>
      <c r="N239" s="13"/>
    </row>
    <row r="240" spans="2:14" x14ac:dyDescent="0.2">
      <c r="B240" s="16"/>
      <c r="E240" s="17"/>
      <c r="F240" s="17"/>
      <c r="G240" s="13"/>
      <c r="H240" s="13"/>
      <c r="I240" s="17"/>
      <c r="J240" s="17"/>
      <c r="K240" s="13"/>
      <c r="L240" s="13"/>
      <c r="M240" s="13"/>
      <c r="N240" s="13"/>
    </row>
    <row r="241" spans="2:14" x14ac:dyDescent="0.2">
      <c r="B241" s="16"/>
      <c r="E241" s="17"/>
      <c r="F241" s="17"/>
      <c r="G241" s="13"/>
      <c r="H241" s="13"/>
      <c r="I241" s="17"/>
      <c r="J241" s="17"/>
      <c r="K241" s="13"/>
      <c r="L241" s="13"/>
      <c r="M241" s="13"/>
      <c r="N241" s="13"/>
    </row>
    <row r="242" spans="2:14" x14ac:dyDescent="0.2">
      <c r="B242" s="16"/>
      <c r="E242" s="17"/>
      <c r="F242" s="17"/>
      <c r="G242" s="13"/>
      <c r="H242" s="13"/>
      <c r="I242" s="17"/>
      <c r="J242" s="17"/>
      <c r="K242" s="13"/>
      <c r="L242" s="13"/>
    </row>
    <row r="243" spans="2:14" x14ac:dyDescent="0.2">
      <c r="B243" s="15"/>
    </row>
    <row r="244" spans="2:14" x14ac:dyDescent="0.2">
      <c r="E244" s="17"/>
      <c r="F244" s="17"/>
      <c r="G244" s="13"/>
      <c r="H244" s="13"/>
      <c r="I244" s="17"/>
      <c r="J244" s="17"/>
      <c r="K244" s="13"/>
      <c r="L244" s="13"/>
      <c r="M244" s="13"/>
      <c r="N244" s="13"/>
    </row>
    <row r="245" spans="2:14" x14ac:dyDescent="0.2">
      <c r="B245" s="16"/>
      <c r="E245" s="17"/>
      <c r="F245" s="17"/>
      <c r="G245" s="13"/>
      <c r="H245" s="13"/>
      <c r="I245" s="17"/>
      <c r="J245" s="17"/>
      <c r="K245" s="13"/>
      <c r="L245" s="13"/>
      <c r="M245" s="13"/>
      <c r="N245" s="13"/>
    </row>
    <row r="246" spans="2:14" x14ac:dyDescent="0.2">
      <c r="B246" s="16"/>
      <c r="E246" s="17"/>
      <c r="F246" s="17"/>
      <c r="G246" s="13"/>
      <c r="H246" s="13"/>
      <c r="I246" s="17"/>
      <c r="J246" s="17"/>
      <c r="K246" s="13"/>
      <c r="L246" s="13"/>
      <c r="M246" s="13"/>
      <c r="N246" s="13"/>
    </row>
    <row r="247" spans="2:14" x14ac:dyDescent="0.2">
      <c r="B247" s="16"/>
      <c r="E247" s="17"/>
      <c r="F247" s="17"/>
      <c r="G247" s="13"/>
      <c r="H247" s="13"/>
      <c r="I247" s="17"/>
      <c r="J247" s="17"/>
      <c r="K247" s="13"/>
      <c r="L247" s="13"/>
      <c r="M247" s="13"/>
      <c r="N247" s="13"/>
    </row>
    <row r="248" spans="2:14" x14ac:dyDescent="0.2">
      <c r="B248" s="16"/>
      <c r="E248" s="17"/>
      <c r="F248" s="17"/>
      <c r="G248" s="13"/>
      <c r="H248" s="13"/>
      <c r="I248" s="17"/>
      <c r="J248" s="17"/>
      <c r="K248" s="13"/>
      <c r="L248" s="13"/>
    </row>
    <row r="249" spans="2:14" x14ac:dyDescent="0.2">
      <c r="B249" s="15"/>
    </row>
    <row r="250" spans="2:14" x14ac:dyDescent="0.2">
      <c r="E250" s="17"/>
      <c r="F250" s="17"/>
      <c r="G250" s="13"/>
      <c r="H250" s="13"/>
      <c r="I250" s="17"/>
      <c r="J250" s="17"/>
      <c r="K250" s="13"/>
      <c r="L250" s="13"/>
      <c r="M250" s="13"/>
      <c r="N250" s="13"/>
    </row>
    <row r="251" spans="2:14" x14ac:dyDescent="0.2">
      <c r="B251" s="16"/>
      <c r="E251" s="17"/>
      <c r="F251" s="17"/>
      <c r="G251" s="13"/>
      <c r="H251" s="13"/>
      <c r="I251" s="17"/>
      <c r="J251" s="17"/>
      <c r="K251" s="13"/>
      <c r="L251" s="13"/>
      <c r="M251" s="13"/>
      <c r="N251" s="13"/>
    </row>
    <row r="252" spans="2:14" x14ac:dyDescent="0.2">
      <c r="B252" s="16"/>
      <c r="E252" s="17"/>
      <c r="F252" s="17"/>
      <c r="G252" s="13"/>
      <c r="H252" s="13"/>
      <c r="I252" s="17"/>
      <c r="J252" s="17"/>
      <c r="K252" s="13"/>
      <c r="L252" s="13"/>
      <c r="M252" s="13"/>
      <c r="N252" s="13"/>
    </row>
    <row r="253" spans="2:14" x14ac:dyDescent="0.2">
      <c r="B253" s="16"/>
      <c r="E253" s="17"/>
      <c r="F253" s="17"/>
      <c r="G253" s="13"/>
      <c r="H253" s="13"/>
      <c r="I253" s="17"/>
      <c r="J253" s="17"/>
      <c r="K253" s="13"/>
      <c r="L253" s="13"/>
      <c r="M253" s="13"/>
      <c r="N253" s="13"/>
    </row>
    <row r="254" spans="2:14" x14ac:dyDescent="0.2">
      <c r="B254" s="16"/>
      <c r="E254" s="17"/>
      <c r="F254" s="17"/>
      <c r="G254" s="13"/>
      <c r="H254" s="13"/>
      <c r="I254" s="17"/>
      <c r="J254" s="17"/>
      <c r="K254" s="13"/>
      <c r="L254" s="13"/>
    </row>
    <row r="255" spans="2:14" x14ac:dyDescent="0.2">
      <c r="B255" s="16"/>
      <c r="E255" s="13"/>
      <c r="F255" s="13"/>
      <c r="G255" s="13"/>
      <c r="H255" s="13"/>
      <c r="I255" s="13"/>
      <c r="J255" s="13"/>
      <c r="K255" s="13"/>
      <c r="L255" s="13"/>
    </row>
    <row r="256" spans="2:14" x14ac:dyDescent="0.2">
      <c r="B256" s="16"/>
      <c r="E256" s="17"/>
      <c r="F256" s="17"/>
      <c r="G256" s="13"/>
      <c r="H256" s="13"/>
      <c r="I256" s="17"/>
      <c r="J256" s="17"/>
      <c r="K256" s="13"/>
      <c r="L256" s="13"/>
      <c r="M256" s="13"/>
      <c r="N256" s="13"/>
    </row>
    <row r="257" spans="2:14" x14ac:dyDescent="0.2">
      <c r="B257" s="15"/>
      <c r="E257" s="17"/>
      <c r="F257" s="17"/>
      <c r="G257" s="13"/>
      <c r="H257" s="13"/>
      <c r="I257" s="17"/>
      <c r="J257" s="17"/>
      <c r="K257" s="13"/>
      <c r="L257" s="13"/>
      <c r="M257" s="13"/>
      <c r="N257" s="13"/>
    </row>
    <row r="258" spans="2:14" x14ac:dyDescent="0.2">
      <c r="E258" s="17"/>
      <c r="F258" s="17"/>
      <c r="G258" s="13"/>
      <c r="H258" s="13"/>
      <c r="I258" s="17"/>
      <c r="J258" s="17"/>
      <c r="K258" s="13"/>
      <c r="L258" s="13"/>
      <c r="M258" s="13"/>
      <c r="N258" s="13"/>
    </row>
    <row r="259" spans="2:14" x14ac:dyDescent="0.2">
      <c r="B259" s="16"/>
      <c r="E259" s="17"/>
      <c r="F259" s="17"/>
      <c r="G259" s="13"/>
      <c r="H259" s="13"/>
      <c r="I259" s="17"/>
      <c r="J259" s="17"/>
      <c r="K259" s="13"/>
      <c r="L259" s="13"/>
      <c r="M259" s="13"/>
      <c r="N259" s="13"/>
    </row>
    <row r="260" spans="2:14" x14ac:dyDescent="0.2">
      <c r="B260" s="16"/>
      <c r="E260" s="17"/>
      <c r="F260" s="17"/>
      <c r="G260" s="13"/>
      <c r="H260" s="13"/>
      <c r="I260" s="17"/>
      <c r="J260" s="17"/>
      <c r="K260" s="13"/>
      <c r="L260" s="13"/>
      <c r="M260" s="13"/>
      <c r="N260" s="13"/>
    </row>
    <row r="261" spans="2:14" x14ac:dyDescent="0.2">
      <c r="B261" s="16"/>
      <c r="E261" s="17"/>
      <c r="F261" s="17"/>
      <c r="G261" s="13"/>
      <c r="H261" s="13"/>
      <c r="I261" s="17"/>
      <c r="J261" s="17"/>
      <c r="K261" s="13"/>
      <c r="L261" s="13"/>
      <c r="M261" s="13"/>
      <c r="N261" s="13"/>
    </row>
    <row r="262" spans="2:14" x14ac:dyDescent="0.2">
      <c r="B262" s="16"/>
      <c r="E262" s="17"/>
      <c r="F262" s="17"/>
      <c r="G262" s="13"/>
      <c r="H262" s="13"/>
      <c r="I262" s="17"/>
      <c r="J262" s="17"/>
      <c r="K262" s="13"/>
      <c r="L262" s="13"/>
    </row>
    <row r="263" spans="2:14" x14ac:dyDescent="0.2">
      <c r="B263" s="16"/>
      <c r="E263" s="17"/>
      <c r="F263" s="17"/>
      <c r="G263" s="13"/>
      <c r="H263" s="13"/>
      <c r="I263" s="17"/>
      <c r="J263" s="17"/>
      <c r="K263" s="13"/>
      <c r="L263" s="13"/>
    </row>
    <row r="264" spans="2:14" x14ac:dyDescent="0.2">
      <c r="B264" s="16"/>
      <c r="E264" s="17"/>
      <c r="F264" s="17"/>
      <c r="G264" s="13"/>
      <c r="H264" s="13"/>
      <c r="I264" s="17"/>
      <c r="J264" s="17"/>
      <c r="K264" s="13"/>
      <c r="L264" s="13"/>
    </row>
    <row r="265" spans="2:14" x14ac:dyDescent="0.2">
      <c r="B265" s="15"/>
      <c r="E265" s="18"/>
      <c r="F265" s="18"/>
      <c r="I265" s="18"/>
      <c r="J265" s="18"/>
    </row>
    <row r="266" spans="2:14" x14ac:dyDescent="0.2">
      <c r="B266" s="15"/>
      <c r="E266" s="18"/>
      <c r="F266" s="18"/>
      <c r="I266" s="18"/>
      <c r="J266" s="18"/>
    </row>
    <row r="267" spans="2:14" x14ac:dyDescent="0.2">
      <c r="B267" s="15"/>
      <c r="E267" s="18"/>
      <c r="F267" s="18"/>
      <c r="I267" s="18"/>
      <c r="J267" s="18"/>
    </row>
    <row r="268" spans="2:14" x14ac:dyDescent="0.2">
      <c r="B268" s="15"/>
      <c r="E268" s="18"/>
      <c r="F268" s="18"/>
      <c r="I268" s="18"/>
      <c r="J268" s="18"/>
    </row>
    <row r="269" spans="2:14" x14ac:dyDescent="0.2">
      <c r="B269" s="15"/>
      <c r="E269" s="18"/>
      <c r="F269" s="18"/>
      <c r="I269" s="18"/>
      <c r="J269" s="18"/>
    </row>
    <row r="270" spans="2:14" x14ac:dyDescent="0.2">
      <c r="B270" s="15"/>
      <c r="E270" s="18"/>
      <c r="F270" s="18"/>
      <c r="I270" s="18"/>
      <c r="J270" s="18"/>
    </row>
    <row r="271" spans="2:14" x14ac:dyDescent="0.2">
      <c r="B271" s="15"/>
      <c r="E271" s="18"/>
      <c r="F271" s="18"/>
      <c r="I271" s="18"/>
      <c r="J271" s="18"/>
    </row>
    <row r="272" spans="2:14" x14ac:dyDescent="0.2">
      <c r="B272" s="15"/>
      <c r="E272" s="18"/>
      <c r="F272" s="18"/>
      <c r="I272" s="18"/>
      <c r="J272" s="18"/>
    </row>
    <row r="273" spans="2:14" x14ac:dyDescent="0.2">
      <c r="B273" s="15"/>
      <c r="E273" s="18"/>
      <c r="F273" s="18"/>
      <c r="I273" s="18"/>
      <c r="J273" s="18"/>
    </row>
    <row r="274" spans="2:14" x14ac:dyDescent="0.2">
      <c r="B274" s="15"/>
      <c r="E274" s="18"/>
      <c r="F274" s="18"/>
      <c r="I274" s="18"/>
      <c r="J274" s="18"/>
    </row>
    <row r="275" spans="2:14" x14ac:dyDescent="0.2">
      <c r="B275" s="15"/>
      <c r="E275" s="17"/>
      <c r="F275" s="17"/>
      <c r="G275" s="13"/>
      <c r="H275" s="13"/>
      <c r="I275" s="17"/>
      <c r="J275" s="17"/>
      <c r="K275" s="13"/>
      <c r="L275" s="13"/>
      <c r="M275" s="13"/>
      <c r="N275" s="13"/>
    </row>
    <row r="276" spans="2:14" x14ac:dyDescent="0.2">
      <c r="B276" s="15"/>
      <c r="E276" s="18"/>
      <c r="F276" s="18"/>
      <c r="I276" s="18"/>
      <c r="J276" s="18"/>
    </row>
    <row r="277" spans="2:14" x14ac:dyDescent="0.2">
      <c r="B277" s="15"/>
      <c r="E277" s="18"/>
      <c r="F277" s="18"/>
      <c r="I277" s="18"/>
      <c r="J277" s="18"/>
    </row>
    <row r="278" spans="2:14" x14ac:dyDescent="0.2">
      <c r="B278" s="16"/>
      <c r="E278" s="17"/>
      <c r="F278" s="17"/>
      <c r="G278" s="13"/>
      <c r="H278" s="13"/>
      <c r="I278" s="17"/>
      <c r="J278" s="17"/>
      <c r="K278" s="13"/>
      <c r="L278" s="13"/>
    </row>
    <row r="279" spans="2:14" x14ac:dyDescent="0.2">
      <c r="B279" s="15"/>
      <c r="E279" s="18"/>
      <c r="F279" s="18"/>
      <c r="I279" s="18"/>
      <c r="J279" s="18"/>
    </row>
    <row r="280" spans="2:14" x14ac:dyDescent="0.2">
      <c r="B280" s="15"/>
      <c r="E280" s="18"/>
      <c r="F280" s="18"/>
      <c r="I280" s="18"/>
      <c r="J280" s="18"/>
    </row>
    <row r="281" spans="2:14" x14ac:dyDescent="0.2">
      <c r="B281" s="15"/>
      <c r="E281" s="18"/>
      <c r="F281" s="18"/>
      <c r="I281" s="18"/>
      <c r="J281" s="18"/>
    </row>
    <row r="282" spans="2:14" x14ac:dyDescent="0.2">
      <c r="B282" s="15"/>
      <c r="E282" s="18"/>
      <c r="F282" s="18"/>
      <c r="I282" s="18"/>
      <c r="J282" s="18"/>
    </row>
    <row r="283" spans="2:14" x14ac:dyDescent="0.2">
      <c r="B283" s="15"/>
      <c r="E283" s="18"/>
      <c r="F283" s="18"/>
      <c r="I283" s="18"/>
      <c r="J283" s="18"/>
    </row>
    <row r="284" spans="2:14" x14ac:dyDescent="0.2">
      <c r="B284" s="15"/>
      <c r="E284" s="18"/>
      <c r="F284" s="18"/>
      <c r="I284" s="18"/>
      <c r="J284" s="18"/>
    </row>
    <row r="285" spans="2:14" x14ac:dyDescent="0.2">
      <c r="B285" s="15"/>
      <c r="E285" s="18"/>
      <c r="F285" s="18"/>
      <c r="I285" s="18"/>
      <c r="J285" s="18"/>
    </row>
    <row r="286" spans="2:14" x14ac:dyDescent="0.2">
      <c r="B286" s="15"/>
      <c r="E286" s="18"/>
      <c r="F286" s="18"/>
      <c r="I286" s="18"/>
      <c r="J286" s="18"/>
    </row>
    <row r="287" spans="2:14" x14ac:dyDescent="0.2">
      <c r="B287" s="15"/>
      <c r="E287" s="17"/>
      <c r="F287" s="17"/>
      <c r="G287" s="13"/>
      <c r="H287" s="13"/>
      <c r="I287" s="17"/>
      <c r="J287" s="17"/>
      <c r="K287" s="13"/>
      <c r="L287" s="13"/>
      <c r="M287" s="13"/>
      <c r="N287" s="13"/>
    </row>
    <row r="288" spans="2:14" x14ac:dyDescent="0.2">
      <c r="B288" s="15"/>
      <c r="E288" s="17"/>
      <c r="F288" s="17"/>
      <c r="G288" s="13"/>
      <c r="H288" s="13"/>
      <c r="I288" s="17"/>
      <c r="J288" s="17"/>
      <c r="K288" s="13"/>
      <c r="L288" s="13"/>
      <c r="M288" s="13"/>
      <c r="N288" s="13"/>
    </row>
    <row r="289" spans="2:14" x14ac:dyDescent="0.2">
      <c r="B289" s="15"/>
      <c r="E289" s="18"/>
      <c r="F289" s="18"/>
      <c r="I289" s="18"/>
      <c r="J289" s="18"/>
    </row>
    <row r="290" spans="2:14" x14ac:dyDescent="0.2">
      <c r="B290" s="15"/>
      <c r="E290" s="18"/>
      <c r="F290" s="18"/>
      <c r="I290" s="18"/>
      <c r="J290" s="18"/>
    </row>
    <row r="291" spans="2:14" x14ac:dyDescent="0.2">
      <c r="B291" s="15"/>
      <c r="E291" s="17"/>
      <c r="F291" s="17"/>
      <c r="G291" s="13"/>
      <c r="H291" s="13"/>
      <c r="I291" s="17"/>
      <c r="J291" s="17"/>
      <c r="K291" s="13"/>
      <c r="L291" s="13"/>
      <c r="M291" s="13"/>
      <c r="N291" s="13"/>
    </row>
    <row r="292" spans="2:14" x14ac:dyDescent="0.2">
      <c r="B292" s="15"/>
      <c r="E292" s="18"/>
      <c r="F292" s="18"/>
      <c r="I292" s="18"/>
      <c r="J292" s="18"/>
    </row>
    <row r="293" spans="2:14" x14ac:dyDescent="0.2">
      <c r="B293" s="15"/>
      <c r="E293" s="18"/>
      <c r="F293" s="18"/>
      <c r="I293" s="18"/>
      <c r="J293" s="18"/>
    </row>
    <row r="294" spans="2:14" x14ac:dyDescent="0.2">
      <c r="B294" s="15"/>
      <c r="E294" s="18"/>
      <c r="F294" s="18"/>
      <c r="I294" s="18"/>
      <c r="J294" s="18"/>
    </row>
    <row r="295" spans="2:14" x14ac:dyDescent="0.2">
      <c r="B295" s="15"/>
      <c r="E295" s="18"/>
      <c r="F295" s="18"/>
      <c r="I295" s="18"/>
      <c r="J295" s="18"/>
    </row>
    <row r="296" spans="2:14" x14ac:dyDescent="0.2">
      <c r="B296" s="16"/>
      <c r="E296" s="17"/>
      <c r="F296" s="17"/>
      <c r="G296" s="13"/>
      <c r="H296" s="13"/>
      <c r="I296" s="17"/>
      <c r="J296" s="17"/>
      <c r="K296" s="13"/>
      <c r="L296" s="13"/>
      <c r="M296" s="13"/>
      <c r="N296" s="13"/>
    </row>
    <row r="297" spans="2:14" x14ac:dyDescent="0.2">
      <c r="B297" s="16"/>
      <c r="E297" s="17"/>
      <c r="F297" s="17"/>
      <c r="G297" s="13"/>
      <c r="H297" s="13"/>
      <c r="I297" s="17"/>
      <c r="J297" s="17"/>
      <c r="K297" s="13"/>
      <c r="L297" s="13"/>
      <c r="M297" s="13"/>
      <c r="N297" s="13"/>
    </row>
    <row r="298" spans="2:14" x14ac:dyDescent="0.2">
      <c r="B298" s="15"/>
      <c r="E298" s="18"/>
      <c r="F298" s="18"/>
      <c r="I298" s="18"/>
      <c r="J298" s="18"/>
    </row>
    <row r="299" spans="2:14" x14ac:dyDescent="0.2">
      <c r="B299" s="15"/>
      <c r="E299" s="18"/>
      <c r="F299" s="18"/>
      <c r="I299" s="18"/>
      <c r="J299" s="18"/>
    </row>
    <row r="300" spans="2:14" x14ac:dyDescent="0.2">
      <c r="B300" s="16"/>
      <c r="E300" s="17"/>
      <c r="F300" s="17"/>
      <c r="G300" s="13"/>
      <c r="H300" s="13"/>
      <c r="I300" s="17"/>
      <c r="J300" s="17"/>
      <c r="K300" s="13"/>
      <c r="L300" s="13"/>
    </row>
    <row r="301" spans="2:14" x14ac:dyDescent="0.2">
      <c r="B301" s="15"/>
      <c r="E301" s="18"/>
      <c r="F301" s="18"/>
      <c r="I301" s="18"/>
      <c r="J301" s="18"/>
    </row>
    <row r="302" spans="2:14" x14ac:dyDescent="0.2">
      <c r="B302" s="15"/>
      <c r="E302" s="18"/>
      <c r="F302" s="18"/>
      <c r="I302" s="18"/>
      <c r="J302" s="18"/>
    </row>
    <row r="303" spans="2:14" x14ac:dyDescent="0.2">
      <c r="B303" s="15"/>
      <c r="E303" s="18"/>
      <c r="F303" s="18"/>
      <c r="I303" s="18"/>
      <c r="J303" s="18"/>
    </row>
    <row r="304" spans="2:14" x14ac:dyDescent="0.2">
      <c r="B304" s="15"/>
      <c r="E304" s="18"/>
      <c r="F304" s="18"/>
      <c r="I304" s="18"/>
      <c r="J304" s="18"/>
    </row>
    <row r="305" spans="2:14" x14ac:dyDescent="0.2">
      <c r="B305" s="16"/>
      <c r="E305" s="17"/>
      <c r="F305" s="17"/>
      <c r="G305" s="13"/>
      <c r="H305" s="13"/>
      <c r="I305" s="17"/>
      <c r="J305" s="17"/>
      <c r="K305" s="13"/>
      <c r="L305" s="13"/>
    </row>
    <row r="306" spans="2:14" x14ac:dyDescent="0.2">
      <c r="B306" s="16"/>
      <c r="E306" s="17"/>
      <c r="F306" s="17"/>
      <c r="G306" s="13"/>
      <c r="H306" s="13"/>
      <c r="I306" s="17"/>
      <c r="J306" s="17"/>
      <c r="K306" s="13"/>
      <c r="L306" s="13"/>
    </row>
    <row r="307" spans="2:14" x14ac:dyDescent="0.2">
      <c r="B307" s="15"/>
      <c r="E307" s="18"/>
      <c r="F307" s="18"/>
      <c r="I307" s="18"/>
      <c r="J307" s="18"/>
    </row>
    <row r="308" spans="2:14" x14ac:dyDescent="0.2">
      <c r="B308" s="15"/>
      <c r="E308" s="18"/>
      <c r="F308" s="18"/>
      <c r="I308" s="18"/>
      <c r="J308" s="18"/>
    </row>
    <row r="309" spans="2:14" x14ac:dyDescent="0.2">
      <c r="B309" s="15"/>
      <c r="E309" s="18"/>
      <c r="F309" s="18"/>
      <c r="I309" s="18"/>
      <c r="J309" s="18"/>
    </row>
    <row r="310" spans="2:14" x14ac:dyDescent="0.2">
      <c r="B310" s="15"/>
      <c r="E310" s="18"/>
      <c r="F310" s="18"/>
      <c r="I310" s="18"/>
      <c r="J310" s="18"/>
    </row>
    <row r="311" spans="2:14" x14ac:dyDescent="0.2">
      <c r="B311" s="15"/>
      <c r="E311" s="18"/>
      <c r="F311" s="18"/>
      <c r="I311" s="18"/>
      <c r="J311" s="18"/>
    </row>
    <row r="312" spans="2:14" x14ac:dyDescent="0.2">
      <c r="B312" s="15"/>
      <c r="E312" s="18"/>
      <c r="F312" s="18"/>
      <c r="I312" s="18"/>
      <c r="J312" s="18"/>
    </row>
    <row r="313" spans="2:14" x14ac:dyDescent="0.2">
      <c r="B313" s="15"/>
      <c r="E313" s="17"/>
      <c r="F313" s="17"/>
      <c r="G313" s="13"/>
      <c r="H313" s="13"/>
      <c r="I313" s="17"/>
      <c r="J313" s="17"/>
      <c r="K313" s="13"/>
      <c r="L313" s="13"/>
      <c r="M313" s="13"/>
      <c r="N313" s="13"/>
    </row>
    <row r="314" spans="2:14" x14ac:dyDescent="0.2">
      <c r="B314" s="15"/>
      <c r="E314" s="18"/>
      <c r="F314" s="18"/>
      <c r="I314" s="18"/>
      <c r="J314" s="18"/>
    </row>
    <row r="315" spans="2:14" x14ac:dyDescent="0.2">
      <c r="B315" s="15"/>
      <c r="E315" s="18"/>
      <c r="F315" s="18"/>
      <c r="I315" s="18"/>
      <c r="J315" s="18"/>
    </row>
    <row r="316" spans="2:14" x14ac:dyDescent="0.2">
      <c r="B316" s="15"/>
      <c r="E316" s="18"/>
      <c r="F316" s="18"/>
      <c r="I316" s="18"/>
      <c r="J316" s="18"/>
    </row>
    <row r="317" spans="2:14" x14ac:dyDescent="0.2">
      <c r="B317" s="15"/>
      <c r="E317" s="18"/>
      <c r="F317" s="18"/>
      <c r="I317" s="18"/>
      <c r="J317" s="18"/>
    </row>
    <row r="318" spans="2:14" x14ac:dyDescent="0.2">
      <c r="B318" s="15"/>
      <c r="E318" s="18"/>
      <c r="F318" s="18"/>
      <c r="I318" s="18"/>
      <c r="J318" s="18"/>
    </row>
    <row r="319" spans="2:14" x14ac:dyDescent="0.2">
      <c r="B319" s="15"/>
      <c r="E319" s="18"/>
      <c r="F319" s="18"/>
      <c r="I319" s="18"/>
      <c r="J319" s="18"/>
    </row>
    <row r="320" spans="2:14" x14ac:dyDescent="0.2">
      <c r="B320" s="15"/>
      <c r="E320" s="18"/>
      <c r="F320" s="18"/>
      <c r="I320" s="18"/>
      <c r="J320" s="18"/>
    </row>
    <row r="321" spans="2:14" x14ac:dyDescent="0.2">
      <c r="B321" s="15"/>
      <c r="E321" s="18"/>
      <c r="F321" s="18"/>
      <c r="I321" s="18"/>
      <c r="J321" s="18"/>
    </row>
    <row r="322" spans="2:14" x14ac:dyDescent="0.2">
      <c r="B322" s="16"/>
      <c r="E322" s="17"/>
      <c r="F322" s="17"/>
      <c r="G322" s="13"/>
      <c r="H322" s="13"/>
      <c r="I322" s="17"/>
      <c r="J322" s="17"/>
      <c r="K322" s="13"/>
      <c r="L322" s="13"/>
    </row>
    <row r="323" spans="2:14" x14ac:dyDescent="0.2">
      <c r="B323" s="15"/>
      <c r="E323" s="18"/>
      <c r="F323" s="18"/>
      <c r="I323" s="18"/>
      <c r="J323" s="18"/>
    </row>
    <row r="324" spans="2:14" x14ac:dyDescent="0.2">
      <c r="B324" s="15"/>
      <c r="E324" s="18"/>
      <c r="F324" s="18"/>
      <c r="I324" s="18"/>
      <c r="J324" s="18"/>
    </row>
    <row r="325" spans="2:14" x14ac:dyDescent="0.2">
      <c r="B325" s="15"/>
      <c r="E325" s="18"/>
      <c r="F325" s="18"/>
      <c r="I325" s="18"/>
      <c r="J325" s="18"/>
    </row>
    <row r="326" spans="2:14" x14ac:dyDescent="0.2">
      <c r="B326" s="15"/>
      <c r="E326" s="18"/>
      <c r="F326" s="18"/>
      <c r="I326" s="18"/>
      <c r="J326" s="18"/>
    </row>
    <row r="327" spans="2:14" x14ac:dyDescent="0.2">
      <c r="B327" s="15"/>
      <c r="E327" s="18"/>
      <c r="F327" s="18"/>
      <c r="I327" s="18"/>
      <c r="J327" s="18"/>
    </row>
    <row r="328" spans="2:14" x14ac:dyDescent="0.2">
      <c r="B328" s="15"/>
    </row>
    <row r="329" spans="2:14" x14ac:dyDescent="0.2">
      <c r="B329" s="15"/>
      <c r="E329" s="17"/>
      <c r="F329" s="17"/>
      <c r="G329" s="13"/>
      <c r="H329" s="13"/>
      <c r="I329" s="17"/>
      <c r="J329" s="17"/>
      <c r="K329" s="13"/>
      <c r="L329" s="13"/>
      <c r="M329" s="13"/>
      <c r="N329" s="13"/>
    </row>
    <row r="330" spans="2:14" x14ac:dyDescent="0.2">
      <c r="B330" s="15"/>
      <c r="E330" s="17"/>
      <c r="F330" s="17"/>
      <c r="G330" s="13"/>
      <c r="H330" s="13"/>
      <c r="I330" s="17"/>
      <c r="J330" s="17"/>
      <c r="K330" s="13"/>
      <c r="L330" s="13"/>
      <c r="M330" s="13"/>
      <c r="N330" s="13"/>
    </row>
    <row r="331" spans="2:14" x14ac:dyDescent="0.2">
      <c r="B331" s="15"/>
      <c r="E331" s="17"/>
      <c r="F331" s="17"/>
      <c r="G331" s="13"/>
      <c r="H331" s="13"/>
      <c r="I331" s="17"/>
      <c r="J331" s="17"/>
      <c r="K331" s="13"/>
      <c r="L331" s="13"/>
      <c r="M331" s="13"/>
      <c r="N331" s="13"/>
    </row>
    <row r="332" spans="2:14" x14ac:dyDescent="0.2">
      <c r="B332" s="15"/>
      <c r="E332" s="17"/>
      <c r="F332" s="17"/>
      <c r="G332" s="13"/>
      <c r="H332" s="13"/>
      <c r="I332" s="17"/>
      <c r="J332" s="17"/>
      <c r="K332" s="13"/>
      <c r="L332" s="13"/>
      <c r="M332" s="13"/>
      <c r="N332" s="13"/>
    </row>
    <row r="333" spans="2:14" x14ac:dyDescent="0.2">
      <c r="B333" s="15"/>
      <c r="E333" s="18"/>
      <c r="F333" s="18"/>
      <c r="I333" s="18"/>
      <c r="J333" s="18"/>
    </row>
    <row r="334" spans="2:14" x14ac:dyDescent="0.2">
      <c r="B334" s="15"/>
      <c r="E334" s="17"/>
      <c r="F334" s="17"/>
      <c r="G334" s="13"/>
      <c r="H334" s="13"/>
      <c r="I334" s="17"/>
      <c r="J334" s="17"/>
      <c r="K334" s="13"/>
      <c r="L334" s="13"/>
      <c r="M334" s="13"/>
      <c r="N334" s="13"/>
    </row>
    <row r="335" spans="2:14" x14ac:dyDescent="0.2">
      <c r="B335" s="15"/>
      <c r="E335" s="18"/>
      <c r="F335" s="18"/>
      <c r="I335" s="18"/>
      <c r="J335" s="18"/>
    </row>
    <row r="336" spans="2:14" x14ac:dyDescent="0.2">
      <c r="B336" s="15"/>
      <c r="E336" s="18"/>
      <c r="F336" s="18"/>
      <c r="I336" s="18"/>
      <c r="J336" s="18"/>
    </row>
    <row r="337" spans="2:14" x14ac:dyDescent="0.2">
      <c r="B337" s="15"/>
      <c r="E337" s="17"/>
      <c r="F337" s="17"/>
      <c r="G337" s="13"/>
      <c r="H337" s="13"/>
      <c r="I337" s="17"/>
      <c r="J337" s="17"/>
      <c r="K337" s="13"/>
      <c r="L337" s="13"/>
      <c r="M337" s="13"/>
      <c r="N337" s="13"/>
    </row>
    <row r="338" spans="2:14" x14ac:dyDescent="0.2">
      <c r="B338" s="15"/>
      <c r="E338" s="18"/>
      <c r="F338" s="18"/>
      <c r="I338" s="18"/>
      <c r="J338" s="18"/>
    </row>
    <row r="339" spans="2:14" x14ac:dyDescent="0.2">
      <c r="B339" s="15"/>
      <c r="E339" s="17"/>
      <c r="F339" s="17"/>
      <c r="G339" s="13"/>
      <c r="H339" s="13"/>
      <c r="I339" s="17"/>
      <c r="J339" s="17"/>
      <c r="K339" s="13"/>
      <c r="L339" s="13"/>
      <c r="M339" s="13"/>
      <c r="N339" s="13"/>
    </row>
    <row r="340" spans="2:14" x14ac:dyDescent="0.2">
      <c r="B340" s="15"/>
      <c r="E340" s="18"/>
      <c r="F340" s="18"/>
      <c r="I340" s="18"/>
      <c r="J340" s="18"/>
    </row>
    <row r="341" spans="2:14" x14ac:dyDescent="0.2">
      <c r="E341" s="17"/>
      <c r="F341" s="17"/>
      <c r="G341" s="13"/>
      <c r="H341" s="13"/>
      <c r="I341" s="17"/>
      <c r="J341" s="17"/>
      <c r="K341" s="13"/>
      <c r="L341" s="13"/>
      <c r="M341" s="13"/>
      <c r="N341" s="13"/>
    </row>
    <row r="342" spans="2:14" x14ac:dyDescent="0.2">
      <c r="B342" s="16"/>
      <c r="E342" s="17"/>
      <c r="F342" s="17"/>
      <c r="G342" s="13"/>
      <c r="H342" s="13"/>
      <c r="I342" s="17"/>
      <c r="J342" s="17"/>
      <c r="K342" s="13"/>
      <c r="L342" s="13"/>
    </row>
    <row r="343" spans="2:14" x14ac:dyDescent="0.2">
      <c r="B343" s="16"/>
      <c r="E343" s="17"/>
      <c r="F343" s="17"/>
      <c r="G343" s="13"/>
      <c r="H343" s="13"/>
      <c r="I343" s="17"/>
      <c r="J343" s="17"/>
      <c r="K343" s="13"/>
      <c r="L343" s="13"/>
      <c r="M343" s="13"/>
      <c r="N343" s="13"/>
    </row>
    <row r="344" spans="2:14" x14ac:dyDescent="0.2">
      <c r="B344" s="16"/>
      <c r="E344" s="17"/>
      <c r="F344" s="17"/>
      <c r="G344" s="13"/>
      <c r="H344" s="13"/>
      <c r="I344" s="17"/>
      <c r="J344" s="17"/>
      <c r="K344" s="13"/>
      <c r="L344" s="13"/>
    </row>
    <row r="345" spans="2:14" x14ac:dyDescent="0.2">
      <c r="B345" s="16"/>
      <c r="E345" s="17"/>
      <c r="F345" s="17"/>
      <c r="G345" s="13"/>
      <c r="H345" s="13"/>
      <c r="I345" s="17"/>
      <c r="J345" s="17"/>
      <c r="K345" s="13"/>
      <c r="L345" s="13"/>
    </row>
    <row r="346" spans="2:14" x14ac:dyDescent="0.2">
      <c r="B346" s="15"/>
      <c r="E346" s="17"/>
      <c r="F346" s="17"/>
      <c r="G346" s="13"/>
      <c r="H346" s="13"/>
      <c r="I346" s="17"/>
      <c r="J346" s="17"/>
      <c r="K346" s="13"/>
      <c r="L346" s="13"/>
      <c r="M346" s="13"/>
      <c r="N346" s="13"/>
    </row>
    <row r="347" spans="2:14" x14ac:dyDescent="0.2">
      <c r="B347" s="16"/>
      <c r="E347" s="17"/>
      <c r="F347" s="17"/>
      <c r="G347" s="13"/>
      <c r="H347" s="13"/>
      <c r="I347" s="17"/>
      <c r="J347" s="17"/>
      <c r="K347" s="13"/>
      <c r="L347" s="13"/>
    </row>
    <row r="348" spans="2:14" x14ac:dyDescent="0.2">
      <c r="B348" s="15"/>
      <c r="E348" s="17"/>
      <c r="F348" s="17"/>
      <c r="G348" s="13"/>
      <c r="H348" s="13"/>
      <c r="I348" s="17"/>
      <c r="J348" s="17"/>
      <c r="K348" s="13"/>
      <c r="L348" s="13"/>
      <c r="M348" s="13"/>
      <c r="N348" s="13"/>
    </row>
    <row r="349" spans="2:14" x14ac:dyDescent="0.2">
      <c r="B349" s="15"/>
      <c r="E349" s="18"/>
      <c r="F349" s="18"/>
      <c r="I349" s="18"/>
      <c r="J349" s="18"/>
    </row>
    <row r="350" spans="2:14" x14ac:dyDescent="0.2">
      <c r="B350" s="16"/>
      <c r="E350" s="17"/>
      <c r="F350" s="17"/>
      <c r="G350" s="13"/>
      <c r="H350" s="13"/>
      <c r="I350" s="17"/>
      <c r="J350" s="17"/>
      <c r="K350" s="13"/>
      <c r="L350" s="13"/>
      <c r="M350" s="13"/>
      <c r="N350" s="13"/>
    </row>
    <row r="351" spans="2:14" x14ac:dyDescent="0.2">
      <c r="B351" s="15"/>
      <c r="E351" s="18"/>
      <c r="F351" s="18"/>
      <c r="I351" s="18"/>
      <c r="J351" s="18"/>
    </row>
    <row r="352" spans="2:14" x14ac:dyDescent="0.2">
      <c r="B352" s="16"/>
      <c r="E352" s="17"/>
      <c r="F352" s="17"/>
      <c r="G352" s="13"/>
      <c r="H352" s="13"/>
      <c r="I352" s="17"/>
      <c r="J352" s="17"/>
      <c r="K352" s="13"/>
      <c r="L352" s="13"/>
      <c r="M352" s="13"/>
      <c r="N352" s="13"/>
    </row>
    <row r="353" spans="2:14" x14ac:dyDescent="0.2">
      <c r="B353" s="15"/>
      <c r="E353" s="18"/>
      <c r="F353" s="18"/>
      <c r="I353" s="18"/>
      <c r="J353" s="18"/>
    </row>
    <row r="354" spans="2:14" x14ac:dyDescent="0.2">
      <c r="B354" s="16"/>
      <c r="E354" s="17"/>
      <c r="F354" s="17"/>
      <c r="G354" s="13"/>
      <c r="H354" s="13"/>
      <c r="I354" s="17"/>
      <c r="J354" s="17"/>
      <c r="K354" s="13"/>
      <c r="L354" s="13"/>
    </row>
    <row r="355" spans="2:14" x14ac:dyDescent="0.2">
      <c r="B355" s="15"/>
      <c r="E355" s="17"/>
      <c r="F355" s="17"/>
      <c r="G355" s="13"/>
      <c r="H355" s="13"/>
      <c r="I355" s="17"/>
      <c r="J355" s="17"/>
      <c r="K355" s="13"/>
      <c r="L355" s="13"/>
      <c r="M355" s="13"/>
      <c r="N355" s="13"/>
    </row>
    <row r="356" spans="2:14" x14ac:dyDescent="0.2">
      <c r="B356" s="16"/>
      <c r="E356" s="17"/>
      <c r="F356" s="17"/>
      <c r="G356" s="13"/>
      <c r="H356" s="13"/>
      <c r="I356" s="17"/>
      <c r="J356" s="17"/>
      <c r="K356" s="13"/>
      <c r="L356" s="13"/>
    </row>
    <row r="357" spans="2:14" x14ac:dyDescent="0.2">
      <c r="B357" s="15"/>
      <c r="E357" s="17"/>
      <c r="F357" s="17"/>
      <c r="G357" s="13"/>
      <c r="H357" s="13"/>
      <c r="I357" s="17"/>
      <c r="J357" s="17"/>
      <c r="K357" s="13"/>
      <c r="L357" s="13"/>
      <c r="M357" s="13"/>
      <c r="N357" s="13"/>
    </row>
    <row r="358" spans="2:14" x14ac:dyDescent="0.2">
      <c r="B358" s="15"/>
      <c r="E358" s="18"/>
      <c r="F358" s="18"/>
      <c r="I358" s="18"/>
      <c r="J358" s="18"/>
    </row>
    <row r="359" spans="2:14" x14ac:dyDescent="0.2">
      <c r="B359" s="16"/>
      <c r="E359" s="17"/>
      <c r="F359" s="17"/>
      <c r="G359" s="13"/>
      <c r="H359" s="13"/>
      <c r="I359" s="17"/>
      <c r="J359" s="17"/>
      <c r="K359" s="13"/>
      <c r="L359" s="13"/>
      <c r="M359" s="13"/>
      <c r="N359" s="13"/>
    </row>
    <row r="360" spans="2:14" x14ac:dyDescent="0.2">
      <c r="B360" s="15"/>
      <c r="E360" s="18"/>
      <c r="F360" s="18"/>
      <c r="I360" s="18"/>
      <c r="J360" s="18"/>
    </row>
    <row r="361" spans="2:14" x14ac:dyDescent="0.2">
      <c r="B361" s="16"/>
      <c r="E361" s="17"/>
      <c r="F361" s="17"/>
      <c r="G361" s="13"/>
      <c r="H361" s="13"/>
      <c r="I361" s="17"/>
      <c r="J361" s="17"/>
      <c r="K361" s="13"/>
      <c r="L361" s="13"/>
      <c r="M361" s="13"/>
      <c r="N361" s="13"/>
    </row>
    <row r="362" spans="2:14" x14ac:dyDescent="0.2">
      <c r="B362" s="15"/>
      <c r="E362" s="18"/>
      <c r="F362" s="18"/>
      <c r="I362" s="18"/>
      <c r="J362" s="18"/>
    </row>
    <row r="363" spans="2:14" x14ac:dyDescent="0.2">
      <c r="B363" s="16"/>
      <c r="E363" s="17"/>
      <c r="F363" s="17"/>
      <c r="G363" s="13"/>
      <c r="H363" s="13"/>
      <c r="I363" s="17"/>
      <c r="J363" s="17"/>
      <c r="K363" s="13"/>
      <c r="L363" s="13"/>
      <c r="M363" s="13"/>
      <c r="N363" s="13"/>
    </row>
    <row r="364" spans="2:14" x14ac:dyDescent="0.2">
      <c r="B364" s="15"/>
      <c r="E364" s="17"/>
      <c r="F364" s="17"/>
      <c r="G364" s="13"/>
      <c r="H364" s="13"/>
      <c r="I364" s="17"/>
      <c r="J364" s="17"/>
      <c r="K364" s="13"/>
      <c r="L364" s="13"/>
      <c r="M364" s="13"/>
      <c r="N364" s="13"/>
    </row>
    <row r="365" spans="2:14" x14ac:dyDescent="0.2">
      <c r="B365" s="16"/>
      <c r="E365" s="17"/>
      <c r="F365" s="17"/>
      <c r="G365" s="13"/>
      <c r="H365" s="13"/>
      <c r="I365" s="17"/>
      <c r="J365" s="17"/>
      <c r="K365" s="13"/>
      <c r="L365" s="13"/>
    </row>
    <row r="366" spans="2:14" x14ac:dyDescent="0.2">
      <c r="B366" s="15"/>
    </row>
    <row r="367" spans="2:14" x14ac:dyDescent="0.2">
      <c r="B367" s="15"/>
      <c r="E367" s="17"/>
      <c r="F367" s="17"/>
      <c r="G367" s="13"/>
      <c r="H367" s="13"/>
      <c r="I367" s="17"/>
      <c r="J367" s="17"/>
      <c r="K367" s="13"/>
      <c r="L367" s="13"/>
      <c r="M367" s="13"/>
      <c r="N367" s="13"/>
    </row>
    <row r="368" spans="2:14" x14ac:dyDescent="0.2">
      <c r="B368" s="16"/>
      <c r="E368" s="17"/>
      <c r="F368" s="17"/>
      <c r="G368" s="13"/>
      <c r="H368" s="13"/>
      <c r="I368" s="17"/>
      <c r="J368" s="17"/>
      <c r="K368" s="13"/>
      <c r="L368" s="13"/>
      <c r="M368" s="13"/>
      <c r="N368" s="13"/>
    </row>
    <row r="369" spans="2:14" x14ac:dyDescent="0.2">
      <c r="B369" s="15"/>
      <c r="E369" s="17"/>
      <c r="F369" s="17"/>
      <c r="G369" s="13"/>
      <c r="H369" s="13"/>
      <c r="I369" s="17"/>
      <c r="J369" s="17"/>
      <c r="K369" s="13"/>
      <c r="L369" s="13"/>
      <c r="M369" s="13"/>
      <c r="N369" s="13"/>
    </row>
    <row r="370" spans="2:14" x14ac:dyDescent="0.2">
      <c r="B370" s="16"/>
      <c r="E370" s="17"/>
      <c r="F370" s="17"/>
      <c r="G370" s="13"/>
      <c r="H370" s="13"/>
      <c r="I370" s="17"/>
      <c r="J370" s="17"/>
      <c r="K370" s="13"/>
      <c r="L370" s="13"/>
      <c r="M370" s="13"/>
      <c r="N370" s="13"/>
    </row>
    <row r="371" spans="2:14" x14ac:dyDescent="0.2">
      <c r="B371" s="15"/>
      <c r="E371" s="17"/>
      <c r="F371" s="17"/>
      <c r="G371" s="13"/>
      <c r="H371" s="13"/>
      <c r="I371" s="17"/>
      <c r="J371" s="17"/>
      <c r="K371" s="13"/>
      <c r="L371" s="13"/>
      <c r="M371" s="13"/>
      <c r="N371" s="13"/>
    </row>
    <row r="372" spans="2:14" x14ac:dyDescent="0.2">
      <c r="B372" s="16"/>
      <c r="E372" s="17"/>
      <c r="F372" s="17"/>
      <c r="G372" s="13"/>
      <c r="H372" s="13"/>
      <c r="I372" s="17"/>
      <c r="J372" s="17"/>
      <c r="K372" s="13"/>
      <c r="L372" s="13"/>
      <c r="M372" s="13"/>
      <c r="N372" s="13"/>
    </row>
    <row r="373" spans="2:14" x14ac:dyDescent="0.2">
      <c r="B373" s="15"/>
      <c r="E373" s="18"/>
      <c r="F373" s="18"/>
      <c r="I373" s="18"/>
      <c r="J373" s="18"/>
    </row>
    <row r="374" spans="2:14" x14ac:dyDescent="0.2">
      <c r="B374" s="16"/>
      <c r="E374" s="17"/>
      <c r="F374" s="17"/>
      <c r="G374" s="13"/>
      <c r="H374" s="13"/>
      <c r="I374" s="17"/>
      <c r="J374" s="17"/>
      <c r="K374" s="13"/>
      <c r="L374" s="13"/>
      <c r="M374" s="13"/>
      <c r="N374" s="13"/>
    </row>
    <row r="375" spans="2:14" x14ac:dyDescent="0.2">
      <c r="B375" s="15"/>
      <c r="E375" s="18"/>
      <c r="F375" s="18"/>
      <c r="I375" s="18"/>
      <c r="J375" s="18"/>
    </row>
    <row r="376" spans="2:14" x14ac:dyDescent="0.2">
      <c r="B376" s="16"/>
      <c r="E376" s="17"/>
      <c r="F376" s="17"/>
      <c r="G376" s="13"/>
      <c r="H376" s="13"/>
      <c r="I376" s="17"/>
      <c r="J376" s="17"/>
      <c r="K376" s="13"/>
      <c r="L376" s="13"/>
      <c r="M376" s="13"/>
      <c r="N376" s="13"/>
    </row>
    <row r="377" spans="2:14" x14ac:dyDescent="0.2">
      <c r="B377" s="15"/>
      <c r="E377" s="18"/>
      <c r="F377" s="18"/>
      <c r="I377" s="18"/>
      <c r="J377" s="18"/>
    </row>
    <row r="378" spans="2:14" x14ac:dyDescent="0.2">
      <c r="B378" s="16"/>
      <c r="E378" s="17"/>
      <c r="F378" s="17"/>
      <c r="G378" s="13"/>
      <c r="H378" s="13"/>
      <c r="I378" s="17"/>
      <c r="J378" s="17"/>
      <c r="K378" s="13"/>
      <c r="L378" s="13"/>
      <c r="M378" s="13"/>
      <c r="N378" s="13"/>
    </row>
    <row r="379" spans="2:14" x14ac:dyDescent="0.2">
      <c r="B379" s="16"/>
      <c r="E379" s="17"/>
      <c r="F379" s="17"/>
      <c r="G379" s="13"/>
      <c r="H379" s="13"/>
      <c r="I379" s="17"/>
      <c r="J379" s="17"/>
      <c r="K379" s="13"/>
      <c r="L379" s="13"/>
    </row>
    <row r="380" spans="2:14" x14ac:dyDescent="0.2">
      <c r="B380" s="15"/>
      <c r="E380" s="17"/>
      <c r="F380" s="17"/>
      <c r="G380" s="13"/>
      <c r="H380" s="13"/>
      <c r="I380" s="17"/>
      <c r="J380" s="17"/>
      <c r="K380" s="13"/>
      <c r="L380" s="13"/>
      <c r="M380" s="13"/>
      <c r="N380" s="13"/>
    </row>
    <row r="381" spans="2:14" x14ac:dyDescent="0.2">
      <c r="E381" s="18"/>
      <c r="F381" s="18"/>
      <c r="I381" s="18"/>
      <c r="J381" s="18"/>
    </row>
    <row r="382" spans="2:14" x14ac:dyDescent="0.2">
      <c r="B382" s="16"/>
      <c r="E382" s="17"/>
      <c r="F382" s="17"/>
      <c r="G382" s="13"/>
      <c r="H382" s="13"/>
      <c r="I382" s="17"/>
      <c r="J382" s="17"/>
      <c r="K382" s="13"/>
      <c r="L382" s="13"/>
      <c r="M382" s="13"/>
      <c r="N382" s="13"/>
    </row>
    <row r="383" spans="2:14" x14ac:dyDescent="0.2">
      <c r="B383" s="16"/>
      <c r="E383" s="17"/>
      <c r="F383" s="17"/>
      <c r="G383" s="13"/>
      <c r="H383" s="13"/>
      <c r="I383" s="17"/>
      <c r="J383" s="17"/>
      <c r="K383" s="13"/>
      <c r="L383" s="13"/>
    </row>
    <row r="384" spans="2:14" x14ac:dyDescent="0.2">
      <c r="B384" s="16"/>
      <c r="E384" s="17"/>
      <c r="F384" s="17"/>
      <c r="G384" s="13"/>
      <c r="H384" s="13"/>
      <c r="I384" s="17"/>
      <c r="J384" s="17"/>
      <c r="K384" s="13"/>
      <c r="L384" s="13"/>
      <c r="M384" s="13"/>
      <c r="N384" s="13"/>
    </row>
    <row r="385" spans="2:14" x14ac:dyDescent="0.2">
      <c r="B385" s="16"/>
      <c r="E385" s="17"/>
      <c r="F385" s="17"/>
      <c r="G385" s="13"/>
      <c r="H385" s="13"/>
      <c r="I385" s="17"/>
      <c r="J385" s="17"/>
      <c r="K385" s="13"/>
      <c r="L385" s="13"/>
    </row>
    <row r="386" spans="2:14" x14ac:dyDescent="0.2">
      <c r="B386" s="16"/>
      <c r="E386" s="17"/>
      <c r="F386" s="17"/>
      <c r="G386" s="13"/>
      <c r="H386" s="13"/>
      <c r="I386" s="17"/>
      <c r="J386" s="17"/>
      <c r="K386" s="13"/>
      <c r="L386" s="13"/>
    </row>
    <row r="387" spans="2:14" x14ac:dyDescent="0.2">
      <c r="B387" s="16"/>
      <c r="E387" s="17"/>
      <c r="F387" s="17"/>
      <c r="G387" s="13"/>
      <c r="H387" s="13"/>
      <c r="I387" s="17"/>
      <c r="J387" s="17"/>
      <c r="K387" s="13"/>
      <c r="L387" s="13"/>
    </row>
    <row r="388" spans="2:14" x14ac:dyDescent="0.2">
      <c r="B388" s="15"/>
      <c r="E388" s="17"/>
      <c r="F388" s="17"/>
      <c r="G388" s="13"/>
      <c r="H388" s="13"/>
      <c r="I388" s="17"/>
      <c r="J388" s="17"/>
      <c r="K388" s="13"/>
      <c r="L388" s="13"/>
      <c r="M388" s="13"/>
      <c r="N388" s="13"/>
    </row>
    <row r="389" spans="2:14" x14ac:dyDescent="0.2">
      <c r="B389" s="16"/>
      <c r="E389" s="17"/>
      <c r="F389" s="17"/>
      <c r="G389" s="13"/>
      <c r="H389" s="13"/>
      <c r="I389" s="17"/>
      <c r="J389" s="17"/>
      <c r="K389" s="13"/>
      <c r="L389" s="13"/>
      <c r="M389" s="13"/>
      <c r="N389" s="13"/>
    </row>
    <row r="390" spans="2:14" x14ac:dyDescent="0.2">
      <c r="B390" s="15"/>
      <c r="E390" s="18"/>
      <c r="F390" s="18"/>
      <c r="I390" s="18"/>
      <c r="J390" s="18"/>
    </row>
    <row r="391" spans="2:14" x14ac:dyDescent="0.2">
      <c r="B391" s="16"/>
      <c r="E391" s="17"/>
      <c r="F391" s="17"/>
      <c r="G391" s="13"/>
      <c r="H391" s="13"/>
      <c r="I391" s="17"/>
      <c r="J391" s="17"/>
      <c r="K391" s="13"/>
      <c r="L391" s="13"/>
      <c r="M391" s="13"/>
      <c r="N391" s="13"/>
    </row>
    <row r="392" spans="2:14" x14ac:dyDescent="0.2">
      <c r="B392" s="15"/>
      <c r="E392" s="18"/>
      <c r="F392" s="18"/>
      <c r="I392" s="18"/>
      <c r="J392" s="18"/>
    </row>
    <row r="393" spans="2:14" x14ac:dyDescent="0.2">
      <c r="B393" s="16"/>
      <c r="E393" s="17"/>
      <c r="F393" s="17"/>
      <c r="G393" s="13"/>
      <c r="H393" s="13"/>
      <c r="I393" s="17"/>
      <c r="J393" s="17"/>
      <c r="K393" s="13"/>
      <c r="L393" s="13"/>
      <c r="M393" s="13"/>
      <c r="N393" s="13"/>
    </row>
    <row r="394" spans="2:14" x14ac:dyDescent="0.2">
      <c r="B394" s="15"/>
      <c r="E394" s="18"/>
      <c r="F394" s="18"/>
      <c r="I394" s="18"/>
      <c r="J394" s="18"/>
    </row>
    <row r="395" spans="2:14" x14ac:dyDescent="0.2">
      <c r="B395" s="16"/>
      <c r="E395" s="17"/>
      <c r="F395" s="17"/>
      <c r="G395" s="13"/>
      <c r="H395" s="13"/>
      <c r="I395" s="17"/>
      <c r="J395" s="17"/>
      <c r="K395" s="13"/>
      <c r="L395" s="13"/>
    </row>
    <row r="396" spans="2:14" x14ac:dyDescent="0.2">
      <c r="B396" s="15"/>
      <c r="E396" s="18"/>
      <c r="F396" s="18"/>
      <c r="I396" s="18"/>
      <c r="J396" s="18"/>
    </row>
    <row r="397" spans="2:14" x14ac:dyDescent="0.2">
      <c r="B397" s="16"/>
      <c r="E397" s="17"/>
      <c r="F397" s="17"/>
      <c r="G397" s="13"/>
      <c r="H397" s="13"/>
      <c r="I397" s="17"/>
      <c r="J397" s="17"/>
      <c r="K397" s="13"/>
      <c r="L397" s="13"/>
      <c r="M397" s="13"/>
      <c r="N397" s="13"/>
    </row>
    <row r="398" spans="2:14" x14ac:dyDescent="0.2">
      <c r="B398" s="15"/>
      <c r="E398" s="17"/>
      <c r="F398" s="17"/>
      <c r="G398" s="13"/>
      <c r="H398" s="13"/>
      <c r="I398" s="17"/>
      <c r="J398" s="17"/>
      <c r="K398" s="13"/>
      <c r="L398" s="13"/>
      <c r="M398" s="13"/>
      <c r="N398" s="13"/>
    </row>
    <row r="399" spans="2:14" x14ac:dyDescent="0.2">
      <c r="B399" s="16"/>
      <c r="E399" s="17"/>
      <c r="F399" s="17"/>
      <c r="G399" s="13"/>
      <c r="H399" s="13"/>
      <c r="I399" s="17"/>
      <c r="J399" s="17"/>
      <c r="K399" s="13"/>
      <c r="L399" s="13"/>
    </row>
    <row r="400" spans="2:14" x14ac:dyDescent="0.2">
      <c r="B400" s="15"/>
      <c r="E400" s="17"/>
      <c r="F400" s="17"/>
      <c r="G400" s="13"/>
      <c r="H400" s="13"/>
      <c r="I400" s="17"/>
      <c r="J400" s="17"/>
      <c r="K400" s="13"/>
      <c r="L400" s="13"/>
      <c r="M400" s="13"/>
      <c r="N400" s="13"/>
    </row>
    <row r="401" spans="2:14" x14ac:dyDescent="0.2">
      <c r="B401" s="15"/>
      <c r="E401" s="18"/>
      <c r="F401" s="18"/>
      <c r="I401" s="18"/>
      <c r="J401" s="18"/>
    </row>
    <row r="402" spans="2:14" x14ac:dyDescent="0.2">
      <c r="B402" s="15"/>
      <c r="E402" s="17"/>
      <c r="F402" s="17"/>
      <c r="G402" s="13"/>
      <c r="H402" s="13"/>
      <c r="I402" s="17"/>
      <c r="J402" s="17"/>
      <c r="K402" s="13"/>
      <c r="L402" s="13"/>
      <c r="M402" s="13"/>
      <c r="N402" s="13"/>
    </row>
    <row r="403" spans="2:14" x14ac:dyDescent="0.2">
      <c r="B403" s="16"/>
      <c r="E403" s="17"/>
      <c r="F403" s="17"/>
      <c r="G403" s="13"/>
      <c r="H403" s="13"/>
      <c r="I403" s="17"/>
      <c r="J403" s="17"/>
      <c r="K403" s="13"/>
      <c r="L403" s="13"/>
    </row>
    <row r="404" spans="2:14" x14ac:dyDescent="0.2">
      <c r="B404" s="16"/>
      <c r="E404" s="17"/>
      <c r="F404" s="17"/>
      <c r="G404" s="13"/>
      <c r="H404" s="13"/>
      <c r="I404" s="17"/>
      <c r="J404" s="17"/>
      <c r="K404" s="13"/>
      <c r="L404" s="13"/>
      <c r="M404" s="13"/>
      <c r="N404" s="13"/>
    </row>
    <row r="405" spans="2:14" x14ac:dyDescent="0.2">
      <c r="B405" s="15"/>
      <c r="E405" s="18"/>
      <c r="F405" s="18"/>
      <c r="I405" s="18"/>
      <c r="J405" s="18"/>
    </row>
    <row r="406" spans="2:14" x14ac:dyDescent="0.2">
      <c r="B406" s="16"/>
      <c r="E406" s="17"/>
      <c r="F406" s="17"/>
      <c r="G406" s="13"/>
      <c r="H406" s="13"/>
      <c r="I406" s="17"/>
      <c r="J406" s="17"/>
      <c r="K406" s="13"/>
      <c r="L406" s="13"/>
      <c r="M406" s="13"/>
      <c r="N406" s="13"/>
    </row>
    <row r="407" spans="2:14" x14ac:dyDescent="0.2">
      <c r="B407" s="15"/>
      <c r="E407" s="18"/>
      <c r="F407" s="18"/>
      <c r="I407" s="18"/>
      <c r="J407" s="18"/>
    </row>
    <row r="408" spans="2:14" x14ac:dyDescent="0.2">
      <c r="B408" s="16"/>
      <c r="E408" s="17"/>
      <c r="F408" s="17"/>
      <c r="G408" s="13"/>
      <c r="H408" s="13"/>
      <c r="I408" s="17"/>
      <c r="J408" s="17"/>
      <c r="K408" s="13"/>
      <c r="L408" s="13"/>
      <c r="M408" s="13"/>
      <c r="N408" s="13"/>
    </row>
    <row r="409" spans="2:14" x14ac:dyDescent="0.2">
      <c r="B409" s="15"/>
      <c r="E409" s="18"/>
      <c r="F409" s="18"/>
      <c r="I409" s="18"/>
      <c r="J409" s="18"/>
    </row>
    <row r="410" spans="2:14" x14ac:dyDescent="0.2">
      <c r="B410" s="15"/>
      <c r="E410" s="17"/>
      <c r="F410" s="17"/>
      <c r="G410" s="13"/>
      <c r="H410" s="13"/>
      <c r="I410" s="17"/>
      <c r="J410" s="17"/>
      <c r="K410" s="13"/>
      <c r="L410" s="13"/>
      <c r="M410" s="13"/>
      <c r="N410" s="13"/>
    </row>
    <row r="411" spans="2:14" x14ac:dyDescent="0.2">
      <c r="B411" s="15"/>
      <c r="E411" s="18"/>
      <c r="F411" s="18"/>
      <c r="I411" s="18"/>
      <c r="J411" s="18"/>
    </row>
    <row r="412" spans="2:14" x14ac:dyDescent="0.2">
      <c r="B412" s="16"/>
      <c r="E412" s="17"/>
      <c r="F412" s="17"/>
      <c r="G412" s="13"/>
      <c r="H412" s="13"/>
      <c r="I412" s="17"/>
      <c r="J412" s="17"/>
      <c r="K412" s="13"/>
      <c r="L412" s="13"/>
      <c r="M412" s="13"/>
      <c r="N412" s="13"/>
    </row>
    <row r="413" spans="2:14" x14ac:dyDescent="0.2">
      <c r="B413" s="16"/>
      <c r="E413" s="17"/>
      <c r="F413" s="17"/>
      <c r="G413" s="13"/>
      <c r="H413" s="13"/>
      <c r="I413" s="17"/>
      <c r="J413" s="17"/>
      <c r="K413" s="13"/>
      <c r="L413" s="13"/>
    </row>
    <row r="414" spans="2:14" x14ac:dyDescent="0.2">
      <c r="B414" s="15"/>
      <c r="E414" s="18"/>
      <c r="F414" s="18"/>
      <c r="I414" s="18"/>
      <c r="J414" s="18"/>
    </row>
    <row r="415" spans="2:14" x14ac:dyDescent="0.2">
      <c r="B415" s="16"/>
      <c r="E415" s="17"/>
      <c r="F415" s="17"/>
      <c r="G415" s="13"/>
      <c r="H415" s="13"/>
      <c r="I415" s="17"/>
      <c r="J415" s="17"/>
      <c r="K415" s="13"/>
      <c r="L415" s="13"/>
    </row>
    <row r="416" spans="2:14" x14ac:dyDescent="0.2">
      <c r="B416" s="15"/>
    </row>
    <row r="417" spans="2:14" x14ac:dyDescent="0.2">
      <c r="B417" s="16"/>
      <c r="E417" s="17"/>
      <c r="F417" s="17"/>
      <c r="G417" s="13"/>
      <c r="H417" s="13"/>
      <c r="I417" s="17"/>
      <c r="J417" s="17"/>
      <c r="K417" s="13"/>
      <c r="L417" s="13"/>
      <c r="M417" s="13"/>
      <c r="N417" s="13"/>
    </row>
    <row r="418" spans="2:14" x14ac:dyDescent="0.2">
      <c r="B418" s="15"/>
      <c r="E418" s="17"/>
      <c r="F418" s="17"/>
      <c r="G418" s="13"/>
      <c r="H418" s="13"/>
      <c r="I418" s="17"/>
      <c r="J418" s="17"/>
      <c r="K418" s="13"/>
      <c r="L418" s="13"/>
      <c r="M418" s="13"/>
      <c r="N418" s="13"/>
    </row>
    <row r="419" spans="2:14" x14ac:dyDescent="0.2">
      <c r="B419" s="16"/>
      <c r="E419" s="17"/>
      <c r="F419" s="17"/>
      <c r="G419" s="13"/>
      <c r="H419" s="13"/>
      <c r="I419" s="17"/>
      <c r="J419" s="17"/>
      <c r="K419" s="13"/>
      <c r="L419" s="13"/>
      <c r="M419" s="13"/>
      <c r="N419" s="13"/>
    </row>
    <row r="420" spans="2:14" x14ac:dyDescent="0.2">
      <c r="B420" s="15"/>
      <c r="E420" s="17"/>
      <c r="F420" s="17"/>
      <c r="G420" s="13"/>
      <c r="H420" s="13"/>
      <c r="I420" s="17"/>
      <c r="J420" s="17"/>
      <c r="K420" s="13"/>
      <c r="L420" s="13"/>
      <c r="M420" s="13"/>
      <c r="N420" s="13"/>
    </row>
    <row r="421" spans="2:14" x14ac:dyDescent="0.2">
      <c r="B421" s="16"/>
      <c r="E421" s="17"/>
      <c r="F421" s="17"/>
      <c r="G421" s="13"/>
      <c r="H421" s="13"/>
      <c r="I421" s="17"/>
      <c r="J421" s="17"/>
      <c r="K421" s="13"/>
      <c r="L421" s="13"/>
    </row>
    <row r="422" spans="2:14" x14ac:dyDescent="0.2">
      <c r="B422" s="15"/>
    </row>
    <row r="423" spans="2:14" x14ac:dyDescent="0.2">
      <c r="B423" s="16"/>
      <c r="E423" s="17"/>
      <c r="F423" s="17"/>
      <c r="G423" s="13"/>
      <c r="H423" s="13"/>
      <c r="I423" s="17"/>
      <c r="J423" s="17"/>
      <c r="K423" s="13"/>
      <c r="L423" s="13"/>
      <c r="M423" s="13"/>
      <c r="N423" s="13"/>
    </row>
    <row r="424" spans="2:14" x14ac:dyDescent="0.2">
      <c r="B424" s="15"/>
      <c r="E424" s="17"/>
      <c r="F424" s="17"/>
      <c r="G424" s="13"/>
      <c r="H424" s="13"/>
      <c r="I424" s="17"/>
      <c r="J424" s="17"/>
      <c r="K424" s="13"/>
      <c r="L424" s="13"/>
      <c r="M424" s="13"/>
      <c r="N424" s="13"/>
    </row>
    <row r="425" spans="2:14" x14ac:dyDescent="0.2">
      <c r="B425" s="16"/>
      <c r="E425" s="17"/>
      <c r="F425" s="17"/>
      <c r="G425" s="13"/>
      <c r="H425" s="13"/>
      <c r="I425" s="17"/>
      <c r="J425" s="17"/>
      <c r="K425" s="13"/>
      <c r="L425" s="13"/>
      <c r="M425" s="13"/>
      <c r="N425" s="13"/>
    </row>
    <row r="426" spans="2:14" x14ac:dyDescent="0.2">
      <c r="B426" s="15"/>
      <c r="E426" s="17"/>
      <c r="F426" s="17"/>
      <c r="G426" s="13"/>
      <c r="H426" s="13"/>
      <c r="I426" s="17"/>
      <c r="J426" s="17"/>
      <c r="K426" s="13"/>
      <c r="L426" s="13"/>
      <c r="M426" s="13"/>
      <c r="N426" s="13"/>
    </row>
    <row r="427" spans="2:14" x14ac:dyDescent="0.2">
      <c r="B427" s="16"/>
      <c r="E427" s="17"/>
      <c r="F427" s="17"/>
      <c r="G427" s="13"/>
      <c r="H427" s="13"/>
      <c r="I427" s="17"/>
      <c r="J427" s="17"/>
      <c r="K427" s="13"/>
      <c r="L427" s="13"/>
    </row>
    <row r="428" spans="2:14" x14ac:dyDescent="0.2">
      <c r="B428" s="15"/>
    </row>
    <row r="429" spans="2:14" x14ac:dyDescent="0.2">
      <c r="B429" s="15"/>
      <c r="E429" s="17"/>
      <c r="F429" s="17"/>
      <c r="G429" s="13"/>
      <c r="H429" s="13"/>
      <c r="I429" s="17"/>
      <c r="J429" s="17"/>
      <c r="K429" s="13"/>
      <c r="L429" s="13"/>
      <c r="M429" s="13"/>
      <c r="N429" s="13"/>
    </row>
    <row r="430" spans="2:14" x14ac:dyDescent="0.2">
      <c r="B430" s="15"/>
      <c r="E430" s="17"/>
      <c r="F430" s="17"/>
      <c r="G430" s="13"/>
      <c r="H430" s="13"/>
      <c r="I430" s="17"/>
      <c r="J430" s="17"/>
      <c r="K430" s="13"/>
      <c r="L430" s="13"/>
      <c r="M430" s="13"/>
      <c r="N430" s="13"/>
    </row>
    <row r="431" spans="2:14" x14ac:dyDescent="0.2">
      <c r="E431" s="17"/>
      <c r="F431" s="17"/>
      <c r="G431" s="13"/>
      <c r="H431" s="13"/>
      <c r="I431" s="17"/>
      <c r="J431" s="17"/>
      <c r="K431" s="13"/>
      <c r="L431" s="13"/>
      <c r="M431" s="13"/>
      <c r="N431" s="13"/>
    </row>
    <row r="432" spans="2:14" x14ac:dyDescent="0.2">
      <c r="B432" s="16"/>
      <c r="E432" s="17"/>
      <c r="F432" s="17"/>
      <c r="G432" s="13"/>
      <c r="H432" s="13"/>
      <c r="I432" s="17"/>
      <c r="J432" s="17"/>
      <c r="K432" s="13"/>
      <c r="L432" s="13"/>
      <c r="M432" s="13"/>
      <c r="N432" s="13"/>
    </row>
    <row r="433" spans="2:14" x14ac:dyDescent="0.2">
      <c r="B433" s="16"/>
      <c r="E433" s="17"/>
      <c r="F433" s="17"/>
      <c r="G433" s="13"/>
      <c r="H433" s="13"/>
      <c r="I433" s="17"/>
      <c r="J433" s="17"/>
      <c r="K433" s="13"/>
      <c r="L433" s="13"/>
      <c r="M433" s="13"/>
      <c r="N433" s="13"/>
    </row>
    <row r="434" spans="2:14" x14ac:dyDescent="0.2">
      <c r="B434" s="16"/>
      <c r="E434" s="17"/>
      <c r="F434" s="17"/>
      <c r="G434" s="13"/>
      <c r="H434" s="13"/>
      <c r="I434" s="17"/>
      <c r="J434" s="17"/>
      <c r="K434" s="13"/>
      <c r="L434" s="13"/>
      <c r="M434" s="13"/>
      <c r="N434" s="13"/>
    </row>
    <row r="435" spans="2:14" x14ac:dyDescent="0.2">
      <c r="B435" s="16"/>
      <c r="E435" s="17"/>
      <c r="F435" s="17"/>
      <c r="G435" s="13"/>
      <c r="H435" s="13"/>
      <c r="I435" s="17"/>
      <c r="J435" s="17"/>
      <c r="K435" s="13"/>
      <c r="L435" s="13"/>
    </row>
    <row r="436" spans="2:14" x14ac:dyDescent="0.2">
      <c r="B436" s="15"/>
      <c r="E436" s="18"/>
      <c r="F436" s="18"/>
      <c r="I436" s="18"/>
      <c r="J436" s="18"/>
    </row>
    <row r="437" spans="2:14" x14ac:dyDescent="0.2">
      <c r="E437" s="18"/>
      <c r="F437" s="18"/>
      <c r="I437" s="18"/>
      <c r="J437" s="18"/>
    </row>
    <row r="438" spans="2:14" x14ac:dyDescent="0.2">
      <c r="B438" s="16"/>
      <c r="E438" s="17"/>
      <c r="F438" s="17"/>
      <c r="G438" s="13"/>
      <c r="H438" s="13"/>
      <c r="I438" s="17"/>
      <c r="J438" s="17"/>
      <c r="K438" s="13"/>
      <c r="L438" s="13"/>
    </row>
    <row r="439" spans="2:14" x14ac:dyDescent="0.2">
      <c r="B439" s="16"/>
      <c r="E439" s="17"/>
      <c r="F439" s="17"/>
      <c r="G439" s="13"/>
      <c r="H439" s="13"/>
      <c r="I439" s="17"/>
      <c r="J439" s="17"/>
      <c r="K439" s="13"/>
      <c r="L439" s="13"/>
    </row>
    <row r="440" spans="2:14" x14ac:dyDescent="0.2">
      <c r="B440" s="16"/>
      <c r="E440" s="17"/>
      <c r="F440" s="17"/>
      <c r="G440" s="13"/>
      <c r="H440" s="13"/>
      <c r="I440" s="17"/>
      <c r="J440" s="17"/>
      <c r="K440" s="13"/>
      <c r="L440" s="13"/>
    </row>
    <row r="441" spans="2:14" x14ac:dyDescent="0.2">
      <c r="B441" s="16"/>
      <c r="E441" s="17"/>
      <c r="F441" s="17"/>
      <c r="G441" s="13"/>
      <c r="H441" s="13"/>
      <c r="I441" s="17"/>
      <c r="J441" s="17"/>
      <c r="K441" s="13"/>
      <c r="L441" s="13"/>
      <c r="M441" s="13"/>
      <c r="N441" s="13"/>
    </row>
    <row r="442" spans="2:14" x14ac:dyDescent="0.2">
      <c r="B442" s="15"/>
      <c r="E442" s="18"/>
      <c r="F442" s="18"/>
      <c r="I442" s="18"/>
      <c r="J442" s="18"/>
    </row>
    <row r="443" spans="2:14" x14ac:dyDescent="0.2">
      <c r="E443" s="18"/>
      <c r="F443" s="18"/>
      <c r="I443" s="18"/>
      <c r="J443" s="18"/>
    </row>
    <row r="444" spans="2:14" x14ac:dyDescent="0.2">
      <c r="B444" s="16"/>
      <c r="E444" s="17"/>
      <c r="F444" s="17"/>
      <c r="G444" s="13"/>
      <c r="H444" s="13"/>
      <c r="I444" s="17"/>
      <c r="J444" s="17"/>
      <c r="K444" s="13"/>
      <c r="L444" s="13"/>
    </row>
    <row r="445" spans="2:14" x14ac:dyDescent="0.2">
      <c r="B445" s="16"/>
      <c r="E445" s="17"/>
      <c r="F445" s="17"/>
      <c r="G445" s="13"/>
      <c r="H445" s="13"/>
      <c r="I445" s="17"/>
      <c r="J445" s="17"/>
      <c r="K445" s="13"/>
      <c r="L445" s="13"/>
      <c r="M445" s="13"/>
      <c r="N445" s="13"/>
    </row>
    <row r="446" spans="2:14" x14ac:dyDescent="0.2">
      <c r="B446" s="16"/>
      <c r="E446" s="17"/>
      <c r="F446" s="17"/>
      <c r="G446" s="13"/>
      <c r="H446" s="13"/>
      <c r="I446" s="17"/>
      <c r="J446" s="17"/>
      <c r="K446" s="13"/>
      <c r="L446" s="13"/>
    </row>
    <row r="447" spans="2:14" x14ac:dyDescent="0.2">
      <c r="B447" s="16"/>
      <c r="E447" s="17"/>
      <c r="F447" s="17"/>
      <c r="G447" s="13"/>
      <c r="H447" s="13"/>
      <c r="I447" s="17"/>
      <c r="J447" s="17"/>
      <c r="K447" s="13"/>
      <c r="L447" s="13"/>
    </row>
    <row r="448" spans="2:14" x14ac:dyDescent="0.2">
      <c r="B448" s="16"/>
      <c r="E448" s="17"/>
      <c r="F448" s="17"/>
      <c r="G448" s="13"/>
      <c r="H448" s="13"/>
      <c r="I448" s="17"/>
      <c r="J448" s="17"/>
      <c r="K448" s="13"/>
      <c r="L448" s="13"/>
    </row>
    <row r="449" spans="2:14" x14ac:dyDescent="0.2">
      <c r="B449" s="16"/>
      <c r="E449" s="17"/>
      <c r="F449" s="17"/>
      <c r="G449" s="13"/>
      <c r="H449" s="13"/>
      <c r="I449" s="17"/>
      <c r="J449" s="17"/>
      <c r="K449" s="13"/>
      <c r="L449" s="13"/>
    </row>
    <row r="450" spans="2:14" x14ac:dyDescent="0.2">
      <c r="B450" s="15"/>
      <c r="E450" s="18"/>
      <c r="F450" s="18"/>
      <c r="I450" s="18"/>
      <c r="J450" s="18"/>
    </row>
    <row r="451" spans="2:14" x14ac:dyDescent="0.2">
      <c r="B451" s="15"/>
      <c r="E451" s="18"/>
      <c r="F451" s="18"/>
      <c r="I451" s="18"/>
      <c r="J451" s="18"/>
    </row>
    <row r="452" spans="2:14" x14ac:dyDescent="0.2">
      <c r="B452" s="15"/>
      <c r="E452" s="17"/>
      <c r="F452" s="17"/>
      <c r="G452" s="13"/>
      <c r="H452" s="13"/>
      <c r="I452" s="17"/>
      <c r="J452" s="17"/>
      <c r="K452" s="13"/>
      <c r="L452" s="13"/>
      <c r="M452" s="13"/>
      <c r="N452" s="13"/>
    </row>
    <row r="453" spans="2:14" x14ac:dyDescent="0.2">
      <c r="B453" s="15"/>
      <c r="E453" s="17"/>
      <c r="F453" s="17"/>
      <c r="G453" s="13"/>
      <c r="H453" s="13"/>
      <c r="I453" s="17"/>
      <c r="J453" s="17"/>
      <c r="K453" s="13"/>
      <c r="L453" s="13"/>
      <c r="M453" s="13"/>
      <c r="N453" s="13"/>
    </row>
    <row r="454" spans="2:14" x14ac:dyDescent="0.2">
      <c r="B454" s="15"/>
      <c r="E454" s="18"/>
      <c r="F454" s="18"/>
      <c r="I454" s="18"/>
      <c r="J454" s="18"/>
    </row>
    <row r="455" spans="2:14" x14ac:dyDescent="0.2">
      <c r="B455" s="15"/>
      <c r="E455" s="18"/>
      <c r="F455" s="18"/>
      <c r="I455" s="18"/>
      <c r="J455" s="18"/>
    </row>
    <row r="456" spans="2:14" x14ac:dyDescent="0.2">
      <c r="B456" s="16"/>
      <c r="E456" s="17"/>
      <c r="F456" s="17"/>
      <c r="G456" s="13"/>
      <c r="H456" s="13"/>
      <c r="I456" s="17"/>
      <c r="J456" s="17"/>
      <c r="K456" s="13"/>
      <c r="L456" s="13"/>
    </row>
    <row r="457" spans="2:14" x14ac:dyDescent="0.2">
      <c r="B457" s="15"/>
      <c r="E457" s="18"/>
      <c r="F457" s="18"/>
      <c r="I457" s="18"/>
      <c r="J457" s="18"/>
    </row>
    <row r="458" spans="2:14" x14ac:dyDescent="0.2">
      <c r="B458" s="15"/>
      <c r="E458" s="18"/>
      <c r="F458" s="18"/>
      <c r="I458" s="18"/>
      <c r="J458" s="18"/>
    </row>
    <row r="459" spans="2:14" x14ac:dyDescent="0.2">
      <c r="B459" s="15"/>
      <c r="E459" s="18"/>
      <c r="F459" s="18"/>
      <c r="I459" s="18"/>
      <c r="J459" s="18"/>
    </row>
    <row r="460" spans="2:14" x14ac:dyDescent="0.2">
      <c r="B460" s="16"/>
      <c r="E460" s="17"/>
      <c r="F460" s="17"/>
      <c r="G460" s="13"/>
      <c r="H460" s="13"/>
      <c r="I460" s="17"/>
      <c r="J460" s="17"/>
      <c r="K460" s="13"/>
      <c r="L460" s="13"/>
      <c r="M460" s="13"/>
      <c r="N460" s="13"/>
    </row>
    <row r="461" spans="2:14" x14ac:dyDescent="0.2">
      <c r="B461" s="15"/>
      <c r="E461" s="18"/>
      <c r="F461" s="18"/>
      <c r="I461" s="18"/>
      <c r="J461" s="18"/>
    </row>
    <row r="462" spans="2:14" x14ac:dyDescent="0.2">
      <c r="B462" s="15"/>
      <c r="E462" s="18"/>
      <c r="F462" s="18"/>
      <c r="I462" s="18"/>
      <c r="J462" s="18"/>
    </row>
    <row r="463" spans="2:14" x14ac:dyDescent="0.2">
      <c r="B463" s="15"/>
      <c r="E463" s="17"/>
      <c r="F463" s="17"/>
      <c r="G463" s="13"/>
      <c r="H463" s="13"/>
      <c r="I463" s="17"/>
      <c r="J463" s="17"/>
      <c r="K463" s="13"/>
      <c r="L463" s="13"/>
      <c r="M463" s="13"/>
      <c r="N463" s="13"/>
    </row>
    <row r="464" spans="2:14" x14ac:dyDescent="0.2">
      <c r="B464" s="15"/>
      <c r="E464" s="18"/>
      <c r="F464" s="18"/>
      <c r="I464" s="18"/>
      <c r="J464" s="18"/>
    </row>
    <row r="465" spans="2:14" x14ac:dyDescent="0.2">
      <c r="B465" s="15"/>
      <c r="E465" s="18"/>
      <c r="F465" s="18"/>
      <c r="I465" s="18"/>
      <c r="J465" s="18"/>
    </row>
    <row r="466" spans="2:14" x14ac:dyDescent="0.2">
      <c r="B466" s="15"/>
      <c r="E466" s="17"/>
      <c r="F466" s="17"/>
      <c r="G466" s="13"/>
      <c r="H466" s="13"/>
      <c r="I466" s="17"/>
      <c r="J466" s="17"/>
      <c r="K466" s="13"/>
      <c r="L466" s="13"/>
      <c r="M466" s="13"/>
      <c r="N466" s="13"/>
    </row>
    <row r="467" spans="2:14" x14ac:dyDescent="0.2">
      <c r="B467" s="16"/>
      <c r="E467" s="17"/>
      <c r="F467" s="17"/>
      <c r="G467" s="13"/>
      <c r="H467" s="13"/>
      <c r="I467" s="17"/>
      <c r="J467" s="17"/>
      <c r="K467" s="13"/>
      <c r="L467" s="13"/>
      <c r="M467" s="13"/>
      <c r="N467" s="13"/>
    </row>
    <row r="468" spans="2:14" x14ac:dyDescent="0.2">
      <c r="B468" s="16"/>
      <c r="E468" s="17"/>
      <c r="F468" s="17"/>
      <c r="G468" s="13"/>
      <c r="H468" s="13"/>
      <c r="I468" s="17"/>
      <c r="J468" s="17"/>
      <c r="K468" s="13"/>
      <c r="L468" s="13"/>
    </row>
    <row r="469" spans="2:14" x14ac:dyDescent="0.2">
      <c r="B469" s="15"/>
    </row>
    <row r="470" spans="2:14" x14ac:dyDescent="0.2">
      <c r="B470" s="15"/>
      <c r="E470" s="17"/>
      <c r="F470" s="17"/>
      <c r="G470" s="13"/>
      <c r="H470" s="13"/>
      <c r="I470" s="17"/>
      <c r="J470" s="17"/>
      <c r="K470" s="13"/>
      <c r="L470" s="13"/>
      <c r="M470" s="13"/>
      <c r="N470" s="13"/>
    </row>
    <row r="471" spans="2:14" x14ac:dyDescent="0.2">
      <c r="B471" s="15"/>
      <c r="E471" s="17"/>
      <c r="F471" s="17"/>
      <c r="G471" s="13"/>
      <c r="H471" s="13"/>
      <c r="I471" s="17"/>
      <c r="J471" s="17"/>
      <c r="K471" s="13"/>
      <c r="L471" s="13"/>
      <c r="M471" s="13"/>
      <c r="N471" s="13"/>
    </row>
    <row r="472" spans="2:14" x14ac:dyDescent="0.2">
      <c r="B472" s="15"/>
      <c r="E472" s="17"/>
      <c r="F472" s="17"/>
      <c r="G472" s="13"/>
      <c r="H472" s="13"/>
      <c r="I472" s="17"/>
      <c r="J472" s="17"/>
      <c r="K472" s="13"/>
      <c r="L472" s="13"/>
      <c r="M472" s="13"/>
      <c r="N472" s="13"/>
    </row>
    <row r="473" spans="2:14" x14ac:dyDescent="0.2">
      <c r="B473" s="15"/>
      <c r="E473" s="17"/>
      <c r="F473" s="17"/>
      <c r="G473" s="13"/>
      <c r="H473" s="13"/>
      <c r="I473" s="17"/>
      <c r="J473" s="17"/>
      <c r="K473" s="13"/>
      <c r="L473" s="13"/>
      <c r="M473" s="13"/>
      <c r="N473" s="13"/>
    </row>
    <row r="474" spans="2:14" x14ac:dyDescent="0.2">
      <c r="B474" s="15"/>
      <c r="E474" s="17"/>
      <c r="F474" s="17"/>
      <c r="G474" s="13"/>
      <c r="H474" s="13"/>
      <c r="I474" s="17"/>
      <c r="J474" s="17"/>
      <c r="K474" s="13"/>
      <c r="L474" s="13"/>
      <c r="M474" s="13"/>
      <c r="N474" s="13"/>
    </row>
    <row r="475" spans="2:14" x14ac:dyDescent="0.2">
      <c r="B475" s="16"/>
      <c r="E475" s="17"/>
      <c r="F475" s="17"/>
      <c r="G475" s="13"/>
      <c r="H475" s="13"/>
      <c r="I475" s="17"/>
      <c r="J475" s="17"/>
      <c r="K475" s="13"/>
      <c r="L475" s="13"/>
      <c r="M475" s="13"/>
      <c r="N475" s="13"/>
    </row>
    <row r="476" spans="2:14" x14ac:dyDescent="0.2">
      <c r="B476" s="15"/>
      <c r="E476" s="18"/>
      <c r="F476" s="18"/>
      <c r="I476" s="18"/>
      <c r="J476" s="18"/>
    </row>
    <row r="477" spans="2:14" x14ac:dyDescent="0.2">
      <c r="B477" s="15"/>
      <c r="E477" s="17"/>
      <c r="F477" s="17"/>
      <c r="G477" s="13"/>
      <c r="H477" s="13"/>
      <c r="I477" s="17"/>
      <c r="J477" s="17"/>
      <c r="K477" s="13"/>
      <c r="L477" s="13"/>
      <c r="M477" s="13"/>
      <c r="N477" s="13"/>
    </row>
    <row r="478" spans="2:14" x14ac:dyDescent="0.2">
      <c r="B478" s="16"/>
      <c r="E478" s="17"/>
      <c r="F478" s="17"/>
      <c r="G478" s="13"/>
      <c r="H478" s="13"/>
      <c r="I478" s="17"/>
      <c r="J478" s="17"/>
      <c r="K478" s="13"/>
      <c r="L478" s="13"/>
    </row>
    <row r="479" spans="2:14" x14ac:dyDescent="0.2">
      <c r="B479" s="15"/>
      <c r="E479" s="18"/>
      <c r="F479" s="18"/>
      <c r="I479" s="18"/>
      <c r="J479" s="18"/>
    </row>
    <row r="480" spans="2:14" x14ac:dyDescent="0.2">
      <c r="B480" s="15"/>
      <c r="E480" s="18"/>
      <c r="F480" s="18"/>
      <c r="I480" s="18"/>
      <c r="J480" s="18"/>
    </row>
    <row r="481" spans="2:14" x14ac:dyDescent="0.2">
      <c r="B481" s="16"/>
      <c r="E481" s="17"/>
      <c r="F481" s="17"/>
      <c r="G481" s="13"/>
      <c r="H481" s="13"/>
      <c r="I481" s="17"/>
      <c r="J481" s="17"/>
      <c r="K481" s="13"/>
      <c r="L481" s="13"/>
      <c r="M481" s="13"/>
      <c r="N481" s="13"/>
    </row>
    <row r="482" spans="2:14" x14ac:dyDescent="0.2">
      <c r="B482" s="16"/>
      <c r="E482" s="17"/>
      <c r="F482" s="17"/>
      <c r="G482" s="13"/>
      <c r="H482" s="13"/>
      <c r="I482" s="17"/>
      <c r="J482" s="17"/>
      <c r="K482" s="13"/>
      <c r="L482" s="13"/>
    </row>
    <row r="483" spans="2:14" x14ac:dyDescent="0.2">
      <c r="B483" s="15"/>
      <c r="E483" s="18"/>
      <c r="F483" s="18"/>
      <c r="I483" s="18"/>
      <c r="J483" s="18"/>
    </row>
    <row r="484" spans="2:14" x14ac:dyDescent="0.2">
      <c r="E484" s="18"/>
      <c r="F484" s="18"/>
      <c r="I484" s="18"/>
      <c r="J484" s="18"/>
    </row>
    <row r="485" spans="2:14" x14ac:dyDescent="0.2">
      <c r="B485" s="16"/>
      <c r="E485" s="17"/>
      <c r="F485" s="17"/>
      <c r="G485" s="13"/>
      <c r="H485" s="13"/>
      <c r="I485" s="17"/>
      <c r="J485" s="17"/>
      <c r="K485" s="13"/>
      <c r="L485" s="13"/>
    </row>
    <row r="486" spans="2:14" x14ac:dyDescent="0.2">
      <c r="B486" s="16"/>
      <c r="E486" s="17"/>
      <c r="F486" s="17"/>
      <c r="G486" s="13"/>
      <c r="H486" s="13"/>
      <c r="I486" s="17"/>
      <c r="J486" s="17"/>
      <c r="K486" s="13"/>
      <c r="L486" s="13"/>
    </row>
    <row r="487" spans="2:14" x14ac:dyDescent="0.2">
      <c r="B487" s="16"/>
      <c r="E487" s="17"/>
      <c r="F487" s="17"/>
      <c r="G487" s="13"/>
      <c r="H487" s="13"/>
      <c r="I487" s="17"/>
      <c r="J487" s="17"/>
      <c r="K487" s="13"/>
      <c r="L487" s="13"/>
      <c r="M487" s="13"/>
      <c r="N487" s="13"/>
    </row>
    <row r="488" spans="2:14" x14ac:dyDescent="0.2">
      <c r="B488" s="16"/>
      <c r="E488" s="17"/>
      <c r="F488" s="17"/>
      <c r="G488" s="13"/>
      <c r="H488" s="13"/>
      <c r="I488" s="17"/>
      <c r="J488" s="17"/>
      <c r="K488" s="13"/>
      <c r="L488" s="13"/>
    </row>
    <row r="489" spans="2:14" x14ac:dyDescent="0.2">
      <c r="B489" s="16"/>
      <c r="E489" s="17"/>
      <c r="F489" s="17"/>
      <c r="G489" s="13"/>
      <c r="H489" s="13"/>
      <c r="I489" s="17"/>
      <c r="J489" s="17"/>
      <c r="K489" s="13"/>
      <c r="L489" s="13"/>
    </row>
    <row r="490" spans="2:14" x14ac:dyDescent="0.2">
      <c r="B490" s="16"/>
      <c r="E490" s="17"/>
      <c r="F490" s="17"/>
      <c r="G490" s="13"/>
      <c r="H490" s="13"/>
      <c r="I490" s="17"/>
      <c r="J490" s="17"/>
      <c r="K490" s="13"/>
      <c r="L490" s="13"/>
      <c r="M490" s="13"/>
      <c r="N490" s="13"/>
    </row>
    <row r="491" spans="2:14" x14ac:dyDescent="0.2">
      <c r="B491" s="15"/>
      <c r="E491" s="18"/>
      <c r="F491" s="18"/>
      <c r="I491" s="18"/>
      <c r="J491" s="18"/>
    </row>
    <row r="492" spans="2:14" x14ac:dyDescent="0.2">
      <c r="B492" s="16"/>
      <c r="E492" s="17"/>
      <c r="F492" s="17"/>
      <c r="G492" s="13"/>
      <c r="H492" s="13"/>
      <c r="I492" s="17"/>
      <c r="J492" s="17"/>
      <c r="K492" s="13"/>
      <c r="L492" s="13"/>
    </row>
    <row r="493" spans="2:14" x14ac:dyDescent="0.2">
      <c r="B493" s="15"/>
      <c r="E493" s="18"/>
      <c r="F493" s="18"/>
      <c r="I493" s="18"/>
      <c r="J493" s="18"/>
    </row>
    <row r="494" spans="2:14" x14ac:dyDescent="0.2">
      <c r="B494" s="15"/>
      <c r="E494" s="17"/>
      <c r="F494" s="17"/>
      <c r="G494" s="13"/>
      <c r="H494" s="13"/>
      <c r="I494" s="17"/>
      <c r="J494" s="17"/>
      <c r="K494" s="13"/>
      <c r="L494" s="13"/>
      <c r="M494" s="13"/>
      <c r="N494" s="13"/>
    </row>
    <row r="495" spans="2:14" x14ac:dyDescent="0.2">
      <c r="B495" s="15"/>
      <c r="E495" s="17"/>
      <c r="F495" s="17"/>
      <c r="G495" s="13"/>
      <c r="H495" s="13"/>
      <c r="I495" s="17"/>
      <c r="J495" s="17"/>
      <c r="K495" s="13"/>
      <c r="L495" s="13"/>
      <c r="M495" s="13"/>
      <c r="N495" s="13"/>
    </row>
    <row r="496" spans="2:14" x14ac:dyDescent="0.2">
      <c r="B496" s="16"/>
      <c r="E496" s="17"/>
      <c r="F496" s="17"/>
      <c r="G496" s="13"/>
      <c r="H496" s="13"/>
      <c r="I496" s="17"/>
      <c r="J496" s="17"/>
      <c r="K496" s="13"/>
      <c r="L496" s="13"/>
    </row>
    <row r="497" spans="2:14" x14ac:dyDescent="0.2">
      <c r="B497" s="15"/>
      <c r="E497" s="18"/>
      <c r="F497" s="18"/>
      <c r="I497" s="18"/>
      <c r="J497" s="18"/>
    </row>
    <row r="498" spans="2:14" x14ac:dyDescent="0.2">
      <c r="B498" s="15"/>
      <c r="E498" s="18"/>
      <c r="F498" s="18"/>
      <c r="I498" s="18"/>
      <c r="J498" s="18"/>
    </row>
    <row r="499" spans="2:14" x14ac:dyDescent="0.2">
      <c r="B499" s="15"/>
      <c r="E499" s="18"/>
      <c r="F499" s="18"/>
      <c r="I499" s="18"/>
      <c r="J499" s="18"/>
    </row>
    <row r="500" spans="2:14" x14ac:dyDescent="0.2">
      <c r="B500" s="15"/>
      <c r="E500" s="18"/>
      <c r="F500" s="18"/>
      <c r="I500" s="18"/>
      <c r="J500" s="18"/>
    </row>
    <row r="501" spans="2:14" x14ac:dyDescent="0.2">
      <c r="B501" s="15"/>
      <c r="E501" s="17"/>
      <c r="F501" s="17"/>
      <c r="G501" s="13"/>
      <c r="H501" s="13"/>
      <c r="I501" s="17"/>
      <c r="J501" s="17"/>
      <c r="K501" s="13"/>
      <c r="L501" s="13"/>
      <c r="M501" s="13"/>
      <c r="N501" s="13"/>
    </row>
    <row r="502" spans="2:14" x14ac:dyDescent="0.2">
      <c r="B502" s="16"/>
      <c r="E502" s="17"/>
      <c r="F502" s="17"/>
      <c r="G502" s="13"/>
      <c r="H502" s="13"/>
      <c r="I502" s="17"/>
      <c r="J502" s="17"/>
      <c r="K502" s="13"/>
      <c r="L502" s="13"/>
    </row>
    <row r="503" spans="2:14" x14ac:dyDescent="0.2">
      <c r="B503" s="15"/>
      <c r="E503" s="18"/>
      <c r="F503" s="18"/>
      <c r="I503" s="18"/>
      <c r="J503" s="18"/>
    </row>
    <row r="504" spans="2:14" x14ac:dyDescent="0.2">
      <c r="B504" s="15"/>
      <c r="E504" s="17"/>
      <c r="F504" s="17"/>
      <c r="G504" s="13"/>
      <c r="H504" s="13"/>
      <c r="I504" s="17"/>
      <c r="J504" s="17"/>
      <c r="K504" s="13"/>
      <c r="L504" s="13"/>
      <c r="M504" s="13"/>
      <c r="N504" s="13"/>
    </row>
    <row r="505" spans="2:14" x14ac:dyDescent="0.2">
      <c r="B505" s="16"/>
      <c r="E505" s="17"/>
      <c r="F505" s="17"/>
      <c r="G505" s="13"/>
      <c r="H505" s="13"/>
      <c r="I505" s="17"/>
      <c r="J505" s="17"/>
      <c r="K505" s="13"/>
      <c r="L505" s="13"/>
    </row>
    <row r="506" spans="2:14" x14ac:dyDescent="0.2">
      <c r="B506" s="15"/>
      <c r="E506" s="18"/>
      <c r="F506" s="18"/>
      <c r="I506" s="18"/>
      <c r="J506" s="18"/>
    </row>
    <row r="507" spans="2:14" x14ac:dyDescent="0.2">
      <c r="B507" s="15"/>
      <c r="E507" s="17"/>
      <c r="F507" s="17"/>
      <c r="G507" s="13"/>
      <c r="H507" s="13"/>
      <c r="I507" s="17"/>
      <c r="J507" s="17"/>
      <c r="K507" s="13"/>
      <c r="L507" s="13"/>
      <c r="M507" s="13"/>
      <c r="N507" s="13"/>
    </row>
    <row r="508" spans="2:14" x14ac:dyDescent="0.2">
      <c r="B508" s="15"/>
      <c r="E508" s="18"/>
      <c r="F508" s="18"/>
      <c r="I508" s="18"/>
      <c r="J508" s="18"/>
    </row>
    <row r="509" spans="2:14" x14ac:dyDescent="0.2">
      <c r="B509" s="16"/>
      <c r="E509" s="17"/>
      <c r="F509" s="17"/>
      <c r="G509" s="13"/>
      <c r="H509" s="13"/>
      <c r="I509" s="17"/>
      <c r="J509" s="17"/>
      <c r="K509" s="13"/>
      <c r="L509" s="13"/>
    </row>
    <row r="510" spans="2:14" x14ac:dyDescent="0.2">
      <c r="B510" s="16"/>
      <c r="E510" s="17"/>
      <c r="F510" s="17"/>
      <c r="G510" s="13"/>
      <c r="H510" s="13"/>
      <c r="I510" s="17"/>
      <c r="J510" s="17"/>
      <c r="K510" s="13"/>
      <c r="L510" s="13"/>
    </row>
    <row r="511" spans="2:14" x14ac:dyDescent="0.2">
      <c r="B511" s="15"/>
      <c r="E511" s="17"/>
      <c r="F511" s="17"/>
      <c r="G511" s="13"/>
      <c r="H511" s="13"/>
      <c r="I511" s="17"/>
      <c r="J511" s="17"/>
      <c r="K511" s="13"/>
      <c r="L511" s="13"/>
      <c r="M511" s="13"/>
      <c r="N511" s="13"/>
    </row>
    <row r="512" spans="2:14" x14ac:dyDescent="0.2">
      <c r="B512" s="15"/>
      <c r="E512" s="18"/>
      <c r="F512" s="18"/>
      <c r="I512" s="18"/>
      <c r="J512" s="18"/>
    </row>
    <row r="513" spans="2:14" x14ac:dyDescent="0.2">
      <c r="B513" s="15"/>
      <c r="E513" s="18"/>
      <c r="F513" s="18"/>
      <c r="I513" s="18"/>
      <c r="J513" s="18"/>
    </row>
    <row r="514" spans="2:14" x14ac:dyDescent="0.2">
      <c r="B514" s="15"/>
      <c r="E514" s="17"/>
      <c r="F514" s="17"/>
      <c r="G514" s="13"/>
      <c r="H514" s="13"/>
      <c r="I514" s="17"/>
      <c r="J514" s="17"/>
      <c r="K514" s="13"/>
      <c r="L514" s="13"/>
      <c r="M514" s="13"/>
      <c r="N514" s="13"/>
    </row>
    <row r="515" spans="2:14" x14ac:dyDescent="0.2">
      <c r="B515" s="15"/>
      <c r="E515" s="18"/>
      <c r="F515" s="18"/>
      <c r="I515" s="18"/>
      <c r="J515" s="18"/>
    </row>
    <row r="516" spans="2:14" x14ac:dyDescent="0.2">
      <c r="B516" s="16"/>
      <c r="E516" s="17"/>
      <c r="F516" s="17"/>
      <c r="G516" s="13"/>
      <c r="H516" s="13"/>
      <c r="I516" s="17"/>
      <c r="J516" s="17"/>
      <c r="K516" s="13"/>
      <c r="L516" s="13"/>
      <c r="M516" s="13"/>
      <c r="N516" s="13"/>
    </row>
    <row r="517" spans="2:14" x14ac:dyDescent="0.2">
      <c r="B517" s="15"/>
      <c r="E517" s="18"/>
      <c r="F517" s="18"/>
      <c r="I517" s="18"/>
      <c r="J517" s="18"/>
    </row>
    <row r="518" spans="2:14" x14ac:dyDescent="0.2">
      <c r="B518" s="15"/>
      <c r="E518" s="18"/>
      <c r="F518" s="18"/>
      <c r="I518" s="18"/>
      <c r="J518" s="18"/>
    </row>
    <row r="519" spans="2:14" x14ac:dyDescent="0.2">
      <c r="B519" s="16"/>
      <c r="E519" s="17"/>
      <c r="F519" s="17"/>
      <c r="G519" s="13"/>
      <c r="H519" s="13"/>
      <c r="I519" s="17"/>
      <c r="J519" s="17"/>
      <c r="K519" s="13"/>
      <c r="L519" s="13"/>
    </row>
    <row r="520" spans="2:14" x14ac:dyDescent="0.2">
      <c r="B520" s="15"/>
      <c r="E520" s="17"/>
      <c r="F520" s="17"/>
      <c r="G520" s="13"/>
      <c r="H520" s="13"/>
      <c r="I520" s="17"/>
      <c r="J520" s="17"/>
      <c r="K520" s="13"/>
      <c r="L520" s="13"/>
      <c r="M520" s="13"/>
      <c r="N520" s="13"/>
    </row>
    <row r="521" spans="2:14" x14ac:dyDescent="0.2">
      <c r="B521" s="15"/>
      <c r="E521" s="17"/>
      <c r="F521" s="17"/>
      <c r="G521" s="13"/>
      <c r="H521" s="13"/>
      <c r="I521" s="17"/>
      <c r="J521" s="17"/>
      <c r="K521" s="13"/>
      <c r="L521" s="13"/>
      <c r="M521" s="13"/>
      <c r="N521" s="13"/>
    </row>
    <row r="522" spans="2:14" x14ac:dyDescent="0.2">
      <c r="B522" s="16"/>
      <c r="E522" s="17"/>
      <c r="F522" s="17"/>
      <c r="G522" s="13"/>
      <c r="H522" s="13"/>
      <c r="I522" s="17"/>
      <c r="J522" s="17"/>
      <c r="K522" s="13"/>
      <c r="L522" s="13"/>
    </row>
    <row r="523" spans="2:14" x14ac:dyDescent="0.2">
      <c r="B523" s="15"/>
      <c r="E523" s="18"/>
      <c r="F523" s="18"/>
      <c r="I523" s="18"/>
      <c r="J523" s="18"/>
    </row>
    <row r="524" spans="2:14" x14ac:dyDescent="0.2">
      <c r="B524" s="15"/>
      <c r="E524" s="18"/>
      <c r="F524" s="18"/>
      <c r="I524" s="18"/>
      <c r="J524" s="18"/>
    </row>
    <row r="525" spans="2:14" x14ac:dyDescent="0.2">
      <c r="B525" s="15"/>
      <c r="E525" s="18"/>
      <c r="F525" s="18"/>
      <c r="I525" s="18"/>
      <c r="J525" s="18"/>
    </row>
    <row r="526" spans="2:14" x14ac:dyDescent="0.2">
      <c r="B526" s="16"/>
      <c r="E526" s="17"/>
      <c r="F526" s="17"/>
      <c r="G526" s="13"/>
      <c r="H526" s="13"/>
      <c r="I526" s="17"/>
      <c r="J526" s="17"/>
      <c r="K526" s="13"/>
      <c r="L526" s="13"/>
      <c r="M526" s="13"/>
      <c r="N526" s="13"/>
    </row>
    <row r="527" spans="2:14" x14ac:dyDescent="0.2">
      <c r="B527" s="15"/>
      <c r="E527" s="18"/>
      <c r="F527" s="18"/>
      <c r="I527" s="18"/>
      <c r="J527" s="18"/>
    </row>
    <row r="528" spans="2:14" x14ac:dyDescent="0.2">
      <c r="B528" s="15"/>
      <c r="E528" s="17"/>
      <c r="F528" s="17"/>
      <c r="G528" s="13"/>
      <c r="H528" s="13"/>
      <c r="I528" s="17"/>
      <c r="J528" s="17"/>
      <c r="K528" s="13"/>
      <c r="L528" s="13"/>
      <c r="M528" s="13"/>
      <c r="N528" s="13"/>
    </row>
    <row r="529" spans="2:14" x14ac:dyDescent="0.2">
      <c r="B529" s="16"/>
      <c r="E529" s="17"/>
      <c r="F529" s="17"/>
      <c r="G529" s="13"/>
      <c r="H529" s="13"/>
      <c r="I529" s="17"/>
      <c r="J529" s="17"/>
      <c r="K529" s="13"/>
      <c r="L529" s="13"/>
    </row>
    <row r="530" spans="2:14" x14ac:dyDescent="0.2">
      <c r="B530" s="15"/>
      <c r="E530" s="17"/>
      <c r="F530" s="17"/>
      <c r="G530" s="13"/>
      <c r="H530" s="13"/>
      <c r="I530" s="17"/>
      <c r="J530" s="17"/>
      <c r="K530" s="13"/>
      <c r="L530" s="13"/>
      <c r="M530" s="13"/>
      <c r="N530" s="13"/>
    </row>
    <row r="531" spans="2:14" x14ac:dyDescent="0.2">
      <c r="B531" s="16"/>
      <c r="E531" s="17"/>
      <c r="F531" s="17"/>
      <c r="G531" s="13"/>
      <c r="H531" s="13"/>
      <c r="I531" s="17"/>
      <c r="J531" s="17"/>
      <c r="K531" s="13"/>
      <c r="L531" s="13"/>
    </row>
    <row r="532" spans="2:14" x14ac:dyDescent="0.2">
      <c r="B532" s="15"/>
      <c r="E532" s="18"/>
      <c r="F532" s="18"/>
      <c r="I532" s="18"/>
      <c r="J532" s="18"/>
    </row>
    <row r="533" spans="2:14" x14ac:dyDescent="0.2">
      <c r="B533" s="15"/>
      <c r="E533" s="18"/>
      <c r="F533" s="18"/>
      <c r="I533" s="18"/>
      <c r="J533" s="18"/>
    </row>
    <row r="534" spans="2:14" x14ac:dyDescent="0.2">
      <c r="B534" s="15"/>
      <c r="E534" s="18"/>
      <c r="F534" s="18"/>
      <c r="I534" s="18"/>
      <c r="J534" s="18"/>
    </row>
    <row r="535" spans="2:14" x14ac:dyDescent="0.2">
      <c r="B535" s="16"/>
      <c r="E535" s="17"/>
      <c r="F535" s="17"/>
      <c r="G535" s="13"/>
      <c r="H535" s="13"/>
      <c r="I535" s="17"/>
      <c r="J535" s="17"/>
      <c r="K535" s="13"/>
      <c r="L535" s="13"/>
    </row>
    <row r="536" spans="2:14" x14ac:dyDescent="0.2">
      <c r="B536" s="16"/>
      <c r="E536" s="17"/>
      <c r="F536" s="17"/>
      <c r="G536" s="13"/>
      <c r="H536" s="13"/>
      <c r="I536" s="17"/>
      <c r="J536" s="17"/>
      <c r="K536" s="13"/>
      <c r="L536" s="13"/>
    </row>
    <row r="537" spans="2:14" x14ac:dyDescent="0.2">
      <c r="B537" s="15"/>
      <c r="E537" s="17"/>
      <c r="F537" s="17"/>
      <c r="G537" s="13"/>
      <c r="H537" s="13"/>
      <c r="I537" s="17"/>
      <c r="J537" s="17"/>
      <c r="K537" s="13"/>
      <c r="L537" s="13"/>
      <c r="M537" s="13"/>
      <c r="N537" s="13"/>
    </row>
    <row r="538" spans="2:14" x14ac:dyDescent="0.2">
      <c r="B538" s="15"/>
      <c r="E538" s="18"/>
      <c r="F538" s="18"/>
      <c r="I538" s="18"/>
      <c r="J538" s="18"/>
    </row>
    <row r="539" spans="2:14" x14ac:dyDescent="0.2">
      <c r="B539" s="15"/>
      <c r="E539" s="18"/>
      <c r="F539" s="18"/>
      <c r="I539" s="18"/>
      <c r="J539" s="18"/>
    </row>
    <row r="540" spans="2:14" x14ac:dyDescent="0.2">
      <c r="B540" s="15"/>
      <c r="E540" s="18"/>
      <c r="F540" s="18"/>
      <c r="I540" s="18"/>
      <c r="J540" s="18"/>
    </row>
    <row r="541" spans="2:14" x14ac:dyDescent="0.2">
      <c r="B541" s="16"/>
      <c r="E541" s="17"/>
      <c r="F541" s="17"/>
      <c r="G541" s="13"/>
      <c r="H541" s="13"/>
      <c r="I541" s="17"/>
      <c r="J541" s="17"/>
      <c r="K541" s="13"/>
      <c r="L541" s="13"/>
    </row>
    <row r="542" spans="2:14" x14ac:dyDescent="0.2">
      <c r="B542" s="15"/>
      <c r="E542" s="18"/>
      <c r="F542" s="18"/>
      <c r="I542" s="18"/>
      <c r="J542" s="18"/>
    </row>
    <row r="543" spans="2:14" x14ac:dyDescent="0.2">
      <c r="B543" s="16"/>
      <c r="E543" s="17"/>
      <c r="F543" s="17"/>
      <c r="G543" s="13"/>
      <c r="H543" s="13"/>
      <c r="I543" s="17"/>
      <c r="J543" s="17"/>
      <c r="K543" s="13"/>
      <c r="L543" s="13"/>
      <c r="M543" s="13"/>
      <c r="N543" s="13"/>
    </row>
    <row r="544" spans="2:14" x14ac:dyDescent="0.2">
      <c r="B544" s="15"/>
      <c r="E544" s="18"/>
      <c r="F544" s="18"/>
      <c r="I544" s="18"/>
      <c r="J544" s="18"/>
    </row>
    <row r="545" spans="2:14" x14ac:dyDescent="0.2">
      <c r="B545" s="16"/>
      <c r="E545" s="17"/>
      <c r="F545" s="17"/>
      <c r="G545" s="13"/>
      <c r="H545" s="13"/>
      <c r="I545" s="17"/>
      <c r="J545" s="17"/>
      <c r="K545" s="13"/>
      <c r="L545" s="13"/>
    </row>
    <row r="546" spans="2:14" x14ac:dyDescent="0.2">
      <c r="B546" s="15"/>
      <c r="E546" s="17"/>
      <c r="F546" s="17"/>
      <c r="G546" s="13"/>
      <c r="H546" s="13"/>
      <c r="I546" s="17"/>
      <c r="J546" s="17"/>
      <c r="K546" s="13"/>
      <c r="L546" s="13"/>
      <c r="M546" s="13"/>
      <c r="N546" s="13"/>
    </row>
    <row r="547" spans="2:14" x14ac:dyDescent="0.2">
      <c r="B547" s="15"/>
      <c r="E547" s="18"/>
      <c r="F547" s="18"/>
      <c r="I547" s="18"/>
      <c r="J547" s="18"/>
    </row>
    <row r="548" spans="2:14" x14ac:dyDescent="0.2">
      <c r="B548" s="15"/>
      <c r="E548" s="17"/>
      <c r="F548" s="17"/>
      <c r="G548" s="13"/>
      <c r="H548" s="13"/>
      <c r="I548" s="17"/>
      <c r="J548" s="17"/>
      <c r="K548" s="13"/>
      <c r="L548" s="13"/>
      <c r="M548" s="13"/>
      <c r="N548" s="13"/>
    </row>
    <row r="549" spans="2:14" x14ac:dyDescent="0.2">
      <c r="B549" s="15"/>
      <c r="E549" s="18"/>
      <c r="F549" s="18"/>
      <c r="I549" s="18"/>
      <c r="J549" s="18"/>
    </row>
    <row r="550" spans="2:14" x14ac:dyDescent="0.2">
      <c r="B550" s="15"/>
      <c r="E550" s="18"/>
      <c r="F550" s="18"/>
      <c r="I550" s="18"/>
      <c r="J550" s="18"/>
    </row>
    <row r="551" spans="2:14" x14ac:dyDescent="0.2">
      <c r="B551" s="15"/>
      <c r="E551" s="18"/>
      <c r="F551" s="18"/>
      <c r="I551" s="18"/>
      <c r="J551" s="18"/>
    </row>
    <row r="552" spans="2:14" x14ac:dyDescent="0.2">
      <c r="B552" s="16"/>
      <c r="E552" s="17"/>
      <c r="F552" s="17"/>
      <c r="G552" s="13"/>
      <c r="H552" s="13"/>
      <c r="I552" s="17"/>
      <c r="J552" s="17"/>
      <c r="K552" s="13"/>
      <c r="L552" s="13"/>
      <c r="M552" s="13"/>
      <c r="N552" s="13"/>
    </row>
    <row r="553" spans="2:14" x14ac:dyDescent="0.2">
      <c r="B553" s="15"/>
      <c r="E553" s="17"/>
      <c r="F553" s="17"/>
      <c r="G553" s="13"/>
      <c r="H553" s="13"/>
      <c r="I553" s="17"/>
      <c r="J553" s="17"/>
      <c r="K553" s="13"/>
      <c r="L553" s="13"/>
      <c r="M553" s="13"/>
      <c r="N553" s="13"/>
    </row>
    <row r="554" spans="2:14" x14ac:dyDescent="0.2">
      <c r="B554" s="15"/>
      <c r="E554" s="18"/>
      <c r="F554" s="18"/>
      <c r="I554" s="18"/>
      <c r="J554" s="18"/>
    </row>
    <row r="555" spans="2:14" x14ac:dyDescent="0.2">
      <c r="B555" s="15"/>
      <c r="E555" s="17"/>
      <c r="F555" s="17"/>
      <c r="G555" s="13"/>
      <c r="H555" s="13"/>
      <c r="I555" s="17"/>
      <c r="J555" s="17"/>
      <c r="K555" s="13"/>
      <c r="L555" s="13"/>
      <c r="M555" s="13"/>
      <c r="N555" s="13"/>
    </row>
    <row r="556" spans="2:14" x14ac:dyDescent="0.2">
      <c r="B556" s="15"/>
      <c r="E556" s="17"/>
      <c r="F556" s="17"/>
      <c r="G556" s="13"/>
      <c r="H556" s="13"/>
      <c r="I556" s="17"/>
      <c r="J556" s="17"/>
      <c r="K556" s="13"/>
      <c r="L556" s="13"/>
      <c r="M556" s="13"/>
      <c r="N556" s="13"/>
    </row>
    <row r="557" spans="2:14" x14ac:dyDescent="0.2">
      <c r="B557" s="15"/>
      <c r="E557" s="18"/>
      <c r="F557" s="18"/>
      <c r="I557" s="18"/>
      <c r="J557" s="18"/>
    </row>
    <row r="558" spans="2:14" x14ac:dyDescent="0.2">
      <c r="B558" s="16"/>
      <c r="E558" s="17"/>
      <c r="F558" s="17"/>
      <c r="G558" s="13"/>
      <c r="H558" s="13"/>
      <c r="I558" s="17"/>
      <c r="J558" s="17"/>
      <c r="K558" s="13"/>
      <c r="L558" s="13"/>
    </row>
    <row r="559" spans="2:14" x14ac:dyDescent="0.2">
      <c r="B559" s="15"/>
      <c r="E559" s="18"/>
      <c r="F559" s="18"/>
      <c r="I559" s="18"/>
      <c r="J559" s="18"/>
    </row>
    <row r="560" spans="2:14" x14ac:dyDescent="0.2">
      <c r="B560" s="15"/>
      <c r="E560" s="18"/>
      <c r="F560" s="18"/>
      <c r="I560" s="18"/>
      <c r="J560" s="18"/>
    </row>
    <row r="561" spans="2:14" x14ac:dyDescent="0.2">
      <c r="B561" s="16"/>
      <c r="E561" s="17"/>
      <c r="F561" s="17"/>
      <c r="G561" s="13"/>
      <c r="H561" s="13"/>
      <c r="I561" s="17"/>
      <c r="J561" s="17"/>
      <c r="K561" s="13"/>
      <c r="L561" s="13"/>
      <c r="M561" s="13"/>
      <c r="N561" s="13"/>
    </row>
    <row r="562" spans="2:14" x14ac:dyDescent="0.2">
      <c r="B562" s="15"/>
      <c r="E562" s="18"/>
      <c r="F562" s="18"/>
      <c r="I562" s="18"/>
      <c r="J562" s="18"/>
    </row>
    <row r="563" spans="2:14" x14ac:dyDescent="0.2">
      <c r="B563" s="16"/>
      <c r="E563" s="13"/>
      <c r="F563" s="13"/>
      <c r="G563" s="13"/>
      <c r="H563" s="13"/>
      <c r="I563" s="13"/>
      <c r="J563" s="13"/>
      <c r="K563" s="13"/>
      <c r="L563" s="13"/>
    </row>
    <row r="564" spans="2:14" x14ac:dyDescent="0.2">
      <c r="B564" s="15"/>
      <c r="E564" s="17"/>
      <c r="F564" s="17"/>
      <c r="G564" s="13"/>
      <c r="H564" s="13"/>
      <c r="I564" s="17"/>
      <c r="J564" s="17"/>
      <c r="K564" s="13"/>
      <c r="L564" s="13"/>
      <c r="M564" s="13"/>
      <c r="N564" s="13"/>
    </row>
    <row r="565" spans="2:14" x14ac:dyDescent="0.2">
      <c r="B565" s="15"/>
      <c r="E565" s="17"/>
      <c r="F565" s="17"/>
      <c r="G565" s="13"/>
      <c r="H565" s="13"/>
      <c r="I565" s="17"/>
      <c r="J565" s="17"/>
      <c r="K565" s="13"/>
      <c r="L565" s="13"/>
      <c r="M565" s="13"/>
      <c r="N565" s="13"/>
    </row>
    <row r="566" spans="2:14" x14ac:dyDescent="0.2">
      <c r="B566" s="15"/>
      <c r="E566" s="17"/>
      <c r="F566" s="17"/>
      <c r="G566" s="13"/>
      <c r="H566" s="13"/>
      <c r="I566" s="17"/>
      <c r="J566" s="17"/>
      <c r="K566" s="13"/>
      <c r="L566" s="13"/>
      <c r="M566" s="13"/>
      <c r="N566" s="13"/>
    </row>
    <row r="567" spans="2:14" x14ac:dyDescent="0.2">
      <c r="B567" s="16"/>
      <c r="E567" s="17"/>
      <c r="F567" s="17"/>
      <c r="G567" s="13"/>
      <c r="H567" s="13"/>
      <c r="I567" s="17"/>
      <c r="J567" s="17"/>
      <c r="K567" s="13"/>
      <c r="L567" s="13"/>
      <c r="M567" s="13"/>
      <c r="N567" s="13"/>
    </row>
    <row r="568" spans="2:14" x14ac:dyDescent="0.2">
      <c r="B568" s="16"/>
      <c r="E568" s="17"/>
      <c r="F568" s="17"/>
      <c r="G568" s="13"/>
      <c r="H568" s="13"/>
      <c r="I568" s="17"/>
      <c r="J568" s="17"/>
      <c r="K568" s="13"/>
      <c r="L568" s="13"/>
      <c r="M568" s="13"/>
      <c r="N568" s="13"/>
    </row>
    <row r="569" spans="2:14" x14ac:dyDescent="0.2">
      <c r="B569" s="15"/>
      <c r="E569" s="18"/>
      <c r="F569" s="18"/>
      <c r="I569" s="18"/>
      <c r="J569" s="18"/>
    </row>
    <row r="570" spans="2:14" x14ac:dyDescent="0.2">
      <c r="B570" s="16"/>
      <c r="E570" s="17"/>
      <c r="F570" s="17"/>
      <c r="G570" s="13"/>
      <c r="H570" s="13"/>
      <c r="I570" s="17"/>
      <c r="J570" s="17"/>
      <c r="K570" s="13"/>
      <c r="L570" s="13"/>
      <c r="M570" s="13"/>
      <c r="N570" s="13"/>
    </row>
    <row r="571" spans="2:14" x14ac:dyDescent="0.2">
      <c r="B571" s="16"/>
      <c r="E571" s="17"/>
      <c r="F571" s="17"/>
      <c r="G571" s="13"/>
      <c r="H571" s="13"/>
      <c r="I571" s="17"/>
      <c r="J571" s="17"/>
      <c r="K571" s="13"/>
      <c r="L571" s="13"/>
    </row>
    <row r="572" spans="2:14" x14ac:dyDescent="0.2">
      <c r="B572" s="15"/>
      <c r="E572" s="17"/>
      <c r="F572" s="17"/>
      <c r="G572" s="13"/>
      <c r="H572" s="13"/>
      <c r="I572" s="17"/>
      <c r="J572" s="17"/>
      <c r="K572" s="13"/>
      <c r="L572" s="13"/>
      <c r="M572" s="13"/>
      <c r="N572" s="13"/>
    </row>
    <row r="573" spans="2:14" x14ac:dyDescent="0.2">
      <c r="B573" s="15"/>
      <c r="E573" s="18"/>
      <c r="F573" s="18"/>
      <c r="I573" s="18"/>
      <c r="J573" s="18"/>
    </row>
    <row r="574" spans="2:14" x14ac:dyDescent="0.2">
      <c r="B574" s="15"/>
    </row>
    <row r="575" spans="2:14" x14ac:dyDescent="0.2">
      <c r="B575" s="15"/>
      <c r="E575" s="17"/>
      <c r="F575" s="17"/>
      <c r="G575" s="13"/>
      <c r="H575" s="13"/>
      <c r="I575" s="17"/>
      <c r="J575" s="17"/>
      <c r="K575" s="13"/>
      <c r="L575" s="13"/>
      <c r="M575" s="13"/>
      <c r="N575" s="13"/>
    </row>
    <row r="576" spans="2:14" x14ac:dyDescent="0.2">
      <c r="B576" s="16"/>
      <c r="E576" s="17"/>
      <c r="F576" s="17"/>
      <c r="G576" s="13"/>
      <c r="H576" s="13"/>
      <c r="I576" s="17"/>
      <c r="J576" s="17"/>
      <c r="K576" s="13"/>
      <c r="L576" s="13"/>
      <c r="M576" s="13"/>
      <c r="N576" s="13"/>
    </row>
    <row r="577" spans="2:14" x14ac:dyDescent="0.2">
      <c r="B577" s="15"/>
      <c r="E577" s="17"/>
      <c r="F577" s="17"/>
      <c r="G577" s="13"/>
      <c r="H577" s="13"/>
      <c r="I577" s="17"/>
      <c r="J577" s="17"/>
      <c r="K577" s="13"/>
      <c r="L577" s="13"/>
      <c r="M577" s="13"/>
      <c r="N577" s="13"/>
    </row>
    <row r="578" spans="2:14" x14ac:dyDescent="0.2">
      <c r="E578" s="17"/>
      <c r="F578" s="17"/>
      <c r="G578" s="13"/>
      <c r="H578" s="13"/>
      <c r="I578" s="17"/>
      <c r="J578" s="17"/>
      <c r="K578" s="13"/>
      <c r="L578" s="13"/>
      <c r="M578" s="13"/>
      <c r="N578" s="13"/>
    </row>
    <row r="579" spans="2:14" x14ac:dyDescent="0.2">
      <c r="B579" s="16"/>
      <c r="E579" s="17"/>
      <c r="F579" s="17"/>
      <c r="G579" s="13"/>
      <c r="H579" s="13"/>
      <c r="I579" s="17"/>
      <c r="J579" s="17"/>
      <c r="K579" s="13"/>
      <c r="L579" s="13"/>
      <c r="M579" s="13"/>
      <c r="N579" s="13"/>
    </row>
    <row r="580" spans="2:14" x14ac:dyDescent="0.2">
      <c r="B580" s="16"/>
      <c r="E580" s="17"/>
      <c r="F580" s="17"/>
      <c r="G580" s="13"/>
      <c r="H580" s="13"/>
      <c r="I580" s="17"/>
      <c r="J580" s="17"/>
      <c r="K580" s="13"/>
      <c r="L580" s="13"/>
    </row>
    <row r="581" spans="2:14" x14ac:dyDescent="0.2">
      <c r="B581" s="16"/>
      <c r="E581" s="17"/>
      <c r="F581" s="17"/>
      <c r="G581" s="13"/>
      <c r="H581" s="13"/>
      <c r="I581" s="17"/>
      <c r="J581" s="17"/>
      <c r="K581" s="13"/>
      <c r="L581" s="13"/>
      <c r="M581" s="13"/>
      <c r="N581" s="13"/>
    </row>
    <row r="582" spans="2:14" x14ac:dyDescent="0.2">
      <c r="B582" s="16"/>
      <c r="E582" s="17"/>
      <c r="F582" s="17"/>
      <c r="G582" s="13"/>
      <c r="H582" s="13"/>
      <c r="I582" s="17"/>
      <c r="J582" s="17"/>
      <c r="K582" s="13"/>
      <c r="L582" s="13"/>
    </row>
    <row r="583" spans="2:14" x14ac:dyDescent="0.2">
      <c r="B583" s="16"/>
      <c r="E583" s="17"/>
      <c r="F583" s="17"/>
      <c r="G583" s="13"/>
      <c r="H583" s="13"/>
      <c r="I583" s="17"/>
      <c r="J583" s="17"/>
      <c r="K583" s="13"/>
      <c r="L583" s="13"/>
      <c r="M583" s="13"/>
      <c r="N583" s="13"/>
    </row>
    <row r="584" spans="2:14" x14ac:dyDescent="0.2">
      <c r="B584" s="15"/>
      <c r="E584" s="18"/>
      <c r="F584" s="18"/>
      <c r="I584" s="18"/>
      <c r="J584" s="18"/>
    </row>
    <row r="585" spans="2:14" x14ac:dyDescent="0.2">
      <c r="B585" s="16"/>
      <c r="E585" s="13"/>
      <c r="F585" s="13"/>
      <c r="G585" s="13"/>
      <c r="H585" s="13"/>
      <c r="I585" s="13"/>
      <c r="J585" s="13"/>
      <c r="K585" s="13"/>
      <c r="L585" s="13"/>
    </row>
    <row r="586" spans="2:14" x14ac:dyDescent="0.2">
      <c r="B586" s="15"/>
      <c r="E586" s="17"/>
      <c r="F586" s="17"/>
      <c r="G586" s="13"/>
      <c r="H586" s="13"/>
      <c r="I586" s="17"/>
      <c r="J586" s="17"/>
      <c r="K586" s="13"/>
      <c r="L586" s="13"/>
      <c r="M586" s="13"/>
      <c r="N586" s="13"/>
    </row>
    <row r="587" spans="2:14" x14ac:dyDescent="0.2">
      <c r="B587" s="16"/>
      <c r="E587" s="17"/>
      <c r="F587" s="17"/>
      <c r="G587" s="13"/>
      <c r="H587" s="13"/>
      <c r="I587" s="17"/>
      <c r="J587" s="17"/>
      <c r="K587" s="13"/>
      <c r="L587" s="13"/>
      <c r="M587" s="13"/>
      <c r="N587" s="13"/>
    </row>
    <row r="588" spans="2:14" x14ac:dyDescent="0.2">
      <c r="B588" s="15"/>
      <c r="E588" s="17"/>
      <c r="F588" s="17"/>
      <c r="G588" s="13"/>
      <c r="H588" s="13"/>
      <c r="I588" s="17"/>
      <c r="J588" s="17"/>
      <c r="K588" s="13"/>
      <c r="L588" s="13"/>
      <c r="M588" s="13"/>
      <c r="N588" s="13"/>
    </row>
    <row r="589" spans="2:14" x14ac:dyDescent="0.2">
      <c r="E589" s="17"/>
      <c r="F589" s="17"/>
      <c r="G589" s="13"/>
      <c r="H589" s="13"/>
      <c r="I589" s="17"/>
      <c r="J589" s="17"/>
      <c r="K589" s="13"/>
      <c r="L589" s="13"/>
      <c r="M589" s="13"/>
      <c r="N589" s="13"/>
    </row>
    <row r="590" spans="2:14" x14ac:dyDescent="0.2">
      <c r="B590" s="16"/>
      <c r="E590" s="17"/>
      <c r="F590" s="17"/>
      <c r="G590" s="13"/>
      <c r="H590" s="13"/>
      <c r="I590" s="17"/>
      <c r="J590" s="17"/>
      <c r="K590" s="13"/>
      <c r="L590" s="13"/>
    </row>
    <row r="591" spans="2:14" x14ac:dyDescent="0.2">
      <c r="B591" s="16"/>
      <c r="E591" s="13"/>
      <c r="F591" s="13"/>
      <c r="G591" s="13"/>
      <c r="H591" s="13"/>
      <c r="I591" s="13"/>
      <c r="J591" s="13"/>
      <c r="K591" s="13"/>
      <c r="L591" s="13"/>
      <c r="M591" s="13"/>
      <c r="N591" s="13"/>
    </row>
    <row r="592" spans="2:14" x14ac:dyDescent="0.2">
      <c r="B592" s="16"/>
      <c r="E592" s="13"/>
      <c r="F592" s="13"/>
      <c r="G592" s="13"/>
      <c r="H592" s="13"/>
      <c r="I592" s="13"/>
      <c r="J592" s="13"/>
      <c r="K592" s="13"/>
      <c r="L592" s="13"/>
    </row>
    <row r="593" spans="2:12" x14ac:dyDescent="0.2">
      <c r="B593" s="16"/>
      <c r="E593" s="13"/>
      <c r="F593" s="13"/>
      <c r="G593" s="13"/>
      <c r="H593" s="13"/>
      <c r="I593" s="13"/>
      <c r="J593" s="13"/>
      <c r="K593" s="13"/>
      <c r="L593" s="13"/>
    </row>
    <row r="594" spans="2:12" x14ac:dyDescent="0.2">
      <c r="B594" s="16"/>
      <c r="E594" s="13"/>
      <c r="F594" s="13"/>
      <c r="G594" s="13"/>
      <c r="H594" s="13"/>
      <c r="I594" s="13"/>
      <c r="J594" s="13"/>
      <c r="K594" s="13"/>
      <c r="L594" s="13"/>
    </row>
    <row r="595" spans="2:12" x14ac:dyDescent="0.2">
      <c r="B595" s="15"/>
    </row>
    <row r="596" spans="2:12" x14ac:dyDescent="0.2">
      <c r="B596" s="16"/>
      <c r="E596" s="13"/>
      <c r="F596" s="13"/>
      <c r="G596" s="13"/>
      <c r="H596" s="13"/>
      <c r="I596" s="13"/>
      <c r="J596" s="13"/>
      <c r="K596" s="13"/>
      <c r="L596" s="13"/>
    </row>
    <row r="597" spans="2:12" x14ac:dyDescent="0.2">
      <c r="B597" s="15"/>
    </row>
    <row r="598" spans="2:12" x14ac:dyDescent="0.2">
      <c r="B598" s="16"/>
      <c r="E598" s="13"/>
      <c r="F598" s="13"/>
      <c r="G598" s="13"/>
      <c r="H598" s="13"/>
      <c r="I598" s="13"/>
      <c r="J598" s="13"/>
      <c r="K598" s="13"/>
      <c r="L598" s="13"/>
    </row>
    <row r="599" spans="2:12" x14ac:dyDescent="0.2">
      <c r="B599" s="15"/>
    </row>
    <row r="601" spans="2:12" x14ac:dyDescent="0.2">
      <c r="B601" s="16"/>
      <c r="E601" s="13"/>
      <c r="F601" s="13"/>
      <c r="G601" s="13"/>
      <c r="H601" s="13"/>
      <c r="I601" s="13"/>
      <c r="J601" s="13"/>
      <c r="K601" s="13"/>
      <c r="L601" s="13"/>
    </row>
    <row r="602" spans="2:12" x14ac:dyDescent="0.2">
      <c r="B602" s="16"/>
      <c r="E602" s="13"/>
      <c r="F602" s="13"/>
      <c r="G602" s="13"/>
      <c r="H602" s="13"/>
      <c r="I602" s="13"/>
      <c r="J602" s="13"/>
      <c r="K602" s="13"/>
      <c r="L602" s="13"/>
    </row>
    <row r="603" spans="2:12" x14ac:dyDescent="0.2">
      <c r="B603" s="16"/>
      <c r="E603" s="13"/>
      <c r="F603" s="13"/>
      <c r="G603" s="13"/>
      <c r="H603" s="13"/>
      <c r="I603" s="13"/>
      <c r="J603" s="13"/>
      <c r="K603" s="13"/>
      <c r="L603" s="13"/>
    </row>
    <row r="604" spans="2:12" x14ac:dyDescent="0.2">
      <c r="B604" s="16"/>
      <c r="E604" s="13"/>
      <c r="F604" s="13"/>
      <c r="G604" s="13"/>
      <c r="H604" s="13"/>
      <c r="I604" s="13"/>
      <c r="J604" s="13"/>
      <c r="K604" s="13"/>
      <c r="L604" s="13"/>
    </row>
    <row r="605" spans="2:12" x14ac:dyDescent="0.2">
      <c r="B605" s="15"/>
    </row>
    <row r="606" spans="2:12" x14ac:dyDescent="0.2">
      <c r="B606" s="14"/>
      <c r="E606" s="13"/>
      <c r="F606" s="13"/>
      <c r="G606" s="13"/>
      <c r="H606" s="13"/>
      <c r="I606" s="13"/>
      <c r="J606" s="13"/>
      <c r="K606" s="13"/>
      <c r="L606" s="13"/>
    </row>
  </sheetData>
  <mergeCells count="14">
    <mergeCell ref="B14:B15"/>
    <mergeCell ref="C14:I15"/>
    <mergeCell ref="B7:N7"/>
    <mergeCell ref="B8:N8"/>
    <mergeCell ref="K14:K15"/>
    <mergeCell ref="L14:M15"/>
    <mergeCell ref="B12:M12"/>
    <mergeCell ref="B2:N2"/>
    <mergeCell ref="B3:N3"/>
    <mergeCell ref="B4:N4"/>
    <mergeCell ref="B6:N6"/>
    <mergeCell ref="B11:M11"/>
    <mergeCell ref="B5:N5"/>
    <mergeCell ref="B9:N9"/>
  </mergeCells>
  <pageMargins left="0.78740157480314965" right="0.78740157480314965" top="0.39370078740157483" bottom="0.39370078740157483" header="0" footer="0"/>
  <pageSetup orientation="landscape" r:id="rId1"/>
  <headerFooter alignWithMargins="0">
    <oddFooter>&amp;C&amp;L&amp;R&amp;"Arial,"&amp;7Página (&amp;P) de (&amp;N)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view="pageBreakPreview" topLeftCell="A823" zoomScale="60" zoomScaleNormal="100" workbookViewId="0">
      <selection activeCell="A831" sqref="A830:A831"/>
    </sheetView>
  </sheetViews>
  <sheetFormatPr baseColWidth="10" defaultRowHeight="12.75" x14ac:dyDescent="0.2"/>
  <cols>
    <col min="1" max="1" width="19.140625" customWidth="1" collapsed="1"/>
    <col min="2" max="2" width="29.5703125" customWidth="1" collapsed="1"/>
    <col min="3" max="7" width="12.7109375" customWidth="1" collapsed="1"/>
    <col min="8" max="8" width="16.42578125" customWidth="1" collapsed="1"/>
    <col min="9" max="9" width="0.42578125" customWidth="1" collapsed="1"/>
  </cols>
  <sheetData>
    <row r="1" spans="1:8" x14ac:dyDescent="0.2">
      <c r="B1" s="167"/>
      <c r="C1" s="167"/>
      <c r="D1" s="167"/>
      <c r="E1" s="167"/>
      <c r="F1" s="167"/>
      <c r="G1" s="2"/>
    </row>
    <row r="2" spans="1:8" x14ac:dyDescent="0.2">
      <c r="B2" s="168" t="s">
        <v>9</v>
      </c>
      <c r="C2" s="168"/>
      <c r="D2" s="168"/>
      <c r="E2" s="168"/>
      <c r="F2" s="168"/>
      <c r="G2" s="2"/>
    </row>
    <row r="3" spans="1:8" x14ac:dyDescent="0.2">
      <c r="B3" s="168" t="s">
        <v>10</v>
      </c>
      <c r="C3" s="168"/>
      <c r="D3" s="168"/>
      <c r="E3" s="168"/>
      <c r="F3" s="168"/>
      <c r="G3" s="2"/>
    </row>
    <row r="4" spans="1:8" x14ac:dyDescent="0.2">
      <c r="B4" s="168" t="s">
        <v>11</v>
      </c>
      <c r="C4" s="168"/>
      <c r="D4" s="168"/>
      <c r="E4" s="168"/>
      <c r="F4" s="168"/>
      <c r="G4" s="2"/>
    </row>
    <row r="5" spans="1:8" x14ac:dyDescent="0.2">
      <c r="B5" s="168" t="s">
        <v>12</v>
      </c>
      <c r="C5" s="168"/>
      <c r="D5" s="168"/>
      <c r="E5" s="168"/>
      <c r="F5" s="168"/>
      <c r="G5" s="2"/>
    </row>
    <row r="6" spans="1:8" x14ac:dyDescent="0.2">
      <c r="B6" s="168" t="s">
        <v>13</v>
      </c>
      <c r="C6" s="168"/>
      <c r="D6" s="168"/>
      <c r="E6" s="168"/>
      <c r="F6" s="168"/>
      <c r="G6" s="2"/>
    </row>
    <row r="7" spans="1:8" x14ac:dyDescent="0.2">
      <c r="B7" s="166" t="s">
        <v>14</v>
      </c>
      <c r="C7" s="166"/>
      <c r="D7" s="166"/>
      <c r="E7" s="166"/>
      <c r="F7" s="166"/>
      <c r="G7" s="2"/>
    </row>
    <row r="8" spans="1:8" x14ac:dyDescent="0.2">
      <c r="B8" s="166" t="s">
        <v>15</v>
      </c>
      <c r="C8" s="166"/>
      <c r="D8" s="166"/>
      <c r="E8" s="166"/>
      <c r="F8" s="166"/>
      <c r="G8" s="2"/>
    </row>
    <row r="9" spans="1:8" x14ac:dyDescent="0.2">
      <c r="B9" s="166" t="s">
        <v>16</v>
      </c>
      <c r="C9" s="166"/>
      <c r="D9" s="166"/>
      <c r="E9" s="166"/>
      <c r="F9" s="166"/>
      <c r="G9" s="2"/>
    </row>
    <row r="10" spans="1:8" x14ac:dyDescent="0.2">
      <c r="A10" s="2"/>
      <c r="B10" s="166" t="s">
        <v>17</v>
      </c>
      <c r="C10" s="166"/>
      <c r="D10" s="166"/>
      <c r="E10" s="166"/>
      <c r="F10" s="166"/>
      <c r="G10" s="2"/>
    </row>
    <row r="11" spans="1:8" x14ac:dyDescent="0.2">
      <c r="E11" s="1"/>
    </row>
    <row r="12" spans="1:8" ht="24" customHeight="1" x14ac:dyDescent="0.2">
      <c r="A12" s="163" t="s">
        <v>0</v>
      </c>
      <c r="B12" s="169" t="s">
        <v>1</v>
      </c>
      <c r="C12" s="165" t="s">
        <v>2</v>
      </c>
      <c r="D12" s="171" t="s">
        <v>4</v>
      </c>
      <c r="E12" s="172"/>
      <c r="F12" s="172"/>
      <c r="G12" s="172"/>
      <c r="H12" s="165" t="s">
        <v>8</v>
      </c>
    </row>
    <row r="13" spans="1:8" ht="24" customHeight="1" x14ac:dyDescent="0.2">
      <c r="A13" s="164"/>
      <c r="B13" s="170"/>
      <c r="C13" s="165"/>
      <c r="D13" s="4" t="s">
        <v>3</v>
      </c>
      <c r="E13" s="3" t="s">
        <v>7</v>
      </c>
      <c r="F13" s="3" t="s">
        <v>6</v>
      </c>
      <c r="G13" s="3" t="s">
        <v>5</v>
      </c>
      <c r="H13" s="165"/>
    </row>
    <row r="14" spans="1:8" x14ac:dyDescent="0.2">
      <c r="A14" s="6" t="s">
        <v>18</v>
      </c>
      <c r="B14" s="6" t="s">
        <v>19</v>
      </c>
      <c r="C14" s="5">
        <v>-1.7</v>
      </c>
      <c r="D14" s="5"/>
      <c r="E14" s="5">
        <v>-1.7</v>
      </c>
      <c r="F14" s="5"/>
      <c r="G14" s="5"/>
    </row>
    <row r="15" spans="1:8" x14ac:dyDescent="0.2">
      <c r="A15" s="6" t="s">
        <v>20</v>
      </c>
      <c r="B15" s="6" t="s">
        <v>21</v>
      </c>
      <c r="C15" s="5">
        <v>87335.58</v>
      </c>
      <c r="D15" s="5"/>
      <c r="E15" s="5"/>
      <c r="F15" s="5">
        <v>87335.58</v>
      </c>
      <c r="G15" s="5"/>
    </row>
    <row r="16" spans="1:8" x14ac:dyDescent="0.2">
      <c r="A16" s="6" t="s">
        <v>22</v>
      </c>
      <c r="B16" s="6" t="s">
        <v>23</v>
      </c>
      <c r="C16" s="5">
        <v>4073</v>
      </c>
      <c r="D16" s="5">
        <v>4073</v>
      </c>
      <c r="E16" s="5"/>
      <c r="F16" s="5"/>
      <c r="G16" s="5"/>
    </row>
    <row r="17" spans="1:7" x14ac:dyDescent="0.2">
      <c r="A17" s="6" t="s">
        <v>24</v>
      </c>
      <c r="B17" s="6" t="s">
        <v>25</v>
      </c>
      <c r="C17" s="5">
        <v>10232.200000000001</v>
      </c>
      <c r="D17" s="5">
        <v>10232.200000000001</v>
      </c>
      <c r="E17" s="5"/>
      <c r="F17" s="5"/>
      <c r="G17" s="5"/>
    </row>
    <row r="18" spans="1:7" x14ac:dyDescent="0.2">
      <c r="A18" s="6" t="s">
        <v>26</v>
      </c>
      <c r="B18" s="6" t="s">
        <v>27</v>
      </c>
      <c r="C18" s="5">
        <v>300</v>
      </c>
      <c r="D18" s="5">
        <v>300</v>
      </c>
      <c r="E18" s="5"/>
      <c r="F18" s="5"/>
      <c r="G18" s="5"/>
    </row>
    <row r="19" spans="1:7" x14ac:dyDescent="0.2">
      <c r="A19" s="6" t="s">
        <v>28</v>
      </c>
      <c r="B19" s="6" t="s">
        <v>29</v>
      </c>
      <c r="C19" s="5">
        <v>25000</v>
      </c>
      <c r="D19" s="5">
        <v>25000</v>
      </c>
      <c r="E19" s="5"/>
      <c r="F19" s="5"/>
      <c r="G19" s="5"/>
    </row>
    <row r="20" spans="1:7" x14ac:dyDescent="0.2">
      <c r="A20" s="6" t="s">
        <v>30</v>
      </c>
      <c r="B20" s="6" t="s">
        <v>31</v>
      </c>
      <c r="C20" s="5">
        <v>7615</v>
      </c>
      <c r="D20" s="5">
        <v>7615</v>
      </c>
      <c r="E20" s="5"/>
      <c r="F20" s="5"/>
      <c r="G20" s="5"/>
    </row>
    <row r="21" spans="1:7" x14ac:dyDescent="0.2">
      <c r="A21" s="6" t="s">
        <v>32</v>
      </c>
      <c r="B21" s="6" t="s">
        <v>33</v>
      </c>
      <c r="C21" s="5">
        <v>11554.36</v>
      </c>
      <c r="D21" s="5">
        <v>11554.36</v>
      </c>
      <c r="E21" s="5"/>
      <c r="F21" s="5"/>
      <c r="G21" s="5"/>
    </row>
    <row r="22" spans="1:7" x14ac:dyDescent="0.2">
      <c r="A22" s="6" t="s">
        <v>34</v>
      </c>
      <c r="B22" s="6" t="s">
        <v>35</v>
      </c>
      <c r="C22" s="5">
        <v>1250</v>
      </c>
      <c r="D22" s="5">
        <v>1250</v>
      </c>
      <c r="E22" s="5"/>
      <c r="F22" s="5"/>
      <c r="G22" s="5"/>
    </row>
    <row r="23" spans="1:7" x14ac:dyDescent="0.2">
      <c r="A23" s="6" t="s">
        <v>36</v>
      </c>
      <c r="B23" s="6" t="s">
        <v>37</v>
      </c>
      <c r="C23" s="5">
        <v>5799</v>
      </c>
      <c r="D23" s="5">
        <v>5799</v>
      </c>
      <c r="E23" s="5"/>
      <c r="F23" s="5"/>
      <c r="G23" s="5"/>
    </row>
    <row r="24" spans="1:7" x14ac:dyDescent="0.2">
      <c r="A24" s="6" t="s">
        <v>38</v>
      </c>
      <c r="B24" s="6" t="s">
        <v>39</v>
      </c>
      <c r="C24" s="5">
        <v>5220</v>
      </c>
      <c r="D24" s="5">
        <v>5220</v>
      </c>
      <c r="E24" s="5"/>
      <c r="F24" s="5"/>
      <c r="G24" s="5"/>
    </row>
    <row r="25" spans="1:7" x14ac:dyDescent="0.2">
      <c r="A25" s="6" t="s">
        <v>40</v>
      </c>
      <c r="B25" s="6" t="s">
        <v>41</v>
      </c>
      <c r="C25" s="5">
        <v>3395</v>
      </c>
      <c r="D25" s="5">
        <v>3395</v>
      </c>
      <c r="E25" s="5"/>
      <c r="F25" s="5"/>
      <c r="G25" s="5"/>
    </row>
    <row r="26" spans="1:7" x14ac:dyDescent="0.2">
      <c r="A26" s="6" t="s">
        <v>42</v>
      </c>
      <c r="B26" s="6" t="s">
        <v>43</v>
      </c>
      <c r="C26" s="5">
        <v>14034</v>
      </c>
      <c r="D26" s="5">
        <v>14034</v>
      </c>
      <c r="E26" s="5"/>
      <c r="F26" s="5"/>
      <c r="G26" s="5"/>
    </row>
    <row r="27" spans="1:7" x14ac:dyDescent="0.2">
      <c r="A27" s="6" t="s">
        <v>44</v>
      </c>
      <c r="B27" s="6" t="s">
        <v>45</v>
      </c>
      <c r="C27" s="5">
        <v>1564</v>
      </c>
      <c r="D27" s="5">
        <v>1564</v>
      </c>
      <c r="E27" s="5"/>
      <c r="F27" s="5"/>
      <c r="G27" s="5"/>
    </row>
    <row r="28" spans="1:7" x14ac:dyDescent="0.2">
      <c r="A28" s="6" t="s">
        <v>46</v>
      </c>
      <c r="B28" s="6" t="s">
        <v>47</v>
      </c>
      <c r="C28" s="5">
        <v>13945</v>
      </c>
      <c r="D28" s="5">
        <v>13945</v>
      </c>
      <c r="E28" s="5"/>
      <c r="F28" s="5"/>
      <c r="G28" s="5"/>
    </row>
    <row r="29" spans="1:7" x14ac:dyDescent="0.2">
      <c r="A29" s="6" t="s">
        <v>48</v>
      </c>
      <c r="B29" s="6" t="s">
        <v>49</v>
      </c>
      <c r="C29" s="5">
        <v>-11.77</v>
      </c>
      <c r="D29" s="5"/>
      <c r="E29" s="5">
        <v>-11.77</v>
      </c>
      <c r="F29" s="5"/>
      <c r="G29" s="5"/>
    </row>
    <row r="30" spans="1:7" x14ac:dyDescent="0.2">
      <c r="A30" s="6" t="s">
        <v>50</v>
      </c>
      <c r="B30" s="6" t="s">
        <v>51</v>
      </c>
      <c r="C30" s="5">
        <v>20664.82</v>
      </c>
      <c r="D30" s="5">
        <v>20664.82</v>
      </c>
      <c r="E30" s="5"/>
      <c r="F30" s="5"/>
      <c r="G30" s="5"/>
    </row>
    <row r="31" spans="1:7" x14ac:dyDescent="0.2">
      <c r="A31" s="6" t="s">
        <v>52</v>
      </c>
      <c r="B31" s="6" t="s">
        <v>53</v>
      </c>
      <c r="C31" s="5">
        <v>22429</v>
      </c>
      <c r="D31" s="5">
        <v>22429</v>
      </c>
      <c r="E31" s="5"/>
      <c r="F31" s="5"/>
      <c r="G31" s="5"/>
    </row>
    <row r="32" spans="1:7" x14ac:dyDescent="0.2">
      <c r="A32" s="6" t="s">
        <v>54</v>
      </c>
      <c r="B32" s="6" t="s">
        <v>55</v>
      </c>
      <c r="C32" s="5">
        <v>15181</v>
      </c>
      <c r="D32" s="5">
        <v>15181</v>
      </c>
      <c r="E32" s="5"/>
      <c r="F32" s="5"/>
      <c r="G32" s="5"/>
    </row>
    <row r="33" spans="1:7" x14ac:dyDescent="0.2">
      <c r="A33" s="6" t="s">
        <v>56</v>
      </c>
      <c r="B33" s="6" t="s">
        <v>57</v>
      </c>
      <c r="C33" s="5">
        <v>8054</v>
      </c>
      <c r="D33" s="5">
        <v>8054</v>
      </c>
      <c r="E33" s="5"/>
      <c r="F33" s="5"/>
      <c r="G33" s="5"/>
    </row>
    <row r="34" spans="1:7" x14ac:dyDescent="0.2">
      <c r="A34" s="6" t="s">
        <v>58</v>
      </c>
      <c r="B34" s="6" t="s">
        <v>59</v>
      </c>
      <c r="C34" s="5">
        <v>639.95000000000005</v>
      </c>
      <c r="D34" s="5">
        <v>639.95000000000005</v>
      </c>
      <c r="E34" s="5"/>
      <c r="F34" s="5"/>
      <c r="G34" s="5"/>
    </row>
    <row r="35" spans="1:7" x14ac:dyDescent="0.2">
      <c r="A35" s="6" t="s">
        <v>60</v>
      </c>
      <c r="B35" s="6" t="s">
        <v>61</v>
      </c>
      <c r="C35" s="5">
        <v>16810</v>
      </c>
      <c r="D35" s="5">
        <v>16810</v>
      </c>
      <c r="E35" s="5"/>
      <c r="F35" s="5"/>
      <c r="G35" s="5"/>
    </row>
    <row r="36" spans="1:7" x14ac:dyDescent="0.2">
      <c r="A36" s="6" t="s">
        <v>62</v>
      </c>
      <c r="B36" s="6" t="s">
        <v>63</v>
      </c>
      <c r="C36" s="5">
        <v>1100</v>
      </c>
      <c r="D36" s="5">
        <v>1100</v>
      </c>
      <c r="E36" s="5"/>
      <c r="F36" s="5"/>
      <c r="G36" s="5"/>
    </row>
    <row r="37" spans="1:7" x14ac:dyDescent="0.2">
      <c r="A37" s="6" t="s">
        <v>64</v>
      </c>
      <c r="B37" s="6" t="s">
        <v>65</v>
      </c>
      <c r="C37" s="5">
        <v>17496</v>
      </c>
      <c r="D37" s="5">
        <v>17496</v>
      </c>
      <c r="E37" s="5"/>
      <c r="F37" s="5"/>
      <c r="G37" s="5"/>
    </row>
    <row r="38" spans="1:7" x14ac:dyDescent="0.2">
      <c r="A38" s="6" t="s">
        <v>66</v>
      </c>
      <c r="B38" s="6" t="s">
        <v>67</v>
      </c>
      <c r="C38" s="5">
        <v>9097</v>
      </c>
      <c r="D38" s="5">
        <v>9097</v>
      </c>
      <c r="E38" s="5"/>
      <c r="F38" s="5"/>
      <c r="G38" s="5"/>
    </row>
    <row r="39" spans="1:7" x14ac:dyDescent="0.2">
      <c r="A39" s="6" t="s">
        <v>68</v>
      </c>
      <c r="B39" s="6" t="s">
        <v>69</v>
      </c>
      <c r="C39" s="5">
        <v>16443</v>
      </c>
      <c r="D39" s="5">
        <v>16443</v>
      </c>
      <c r="E39" s="5"/>
      <c r="F39" s="5"/>
      <c r="G39" s="5"/>
    </row>
    <row r="40" spans="1:7" x14ac:dyDescent="0.2">
      <c r="A40" s="6" t="s">
        <v>70</v>
      </c>
      <c r="B40" s="6" t="s">
        <v>71</v>
      </c>
      <c r="C40" s="5">
        <v>19868</v>
      </c>
      <c r="D40" s="5">
        <v>19868</v>
      </c>
      <c r="E40" s="5"/>
      <c r="F40" s="5"/>
      <c r="G40" s="5"/>
    </row>
    <row r="41" spans="1:7" x14ac:dyDescent="0.2">
      <c r="A41" s="6" t="s">
        <v>72</v>
      </c>
      <c r="B41" s="6" t="s">
        <v>73</v>
      </c>
      <c r="C41" s="5">
        <v>-0.04</v>
      </c>
      <c r="D41" s="5">
        <v>-0.04</v>
      </c>
      <c r="E41" s="5"/>
      <c r="F41" s="5"/>
      <c r="G41" s="5"/>
    </row>
    <row r="42" spans="1:7" x14ac:dyDescent="0.2">
      <c r="A42" s="6" t="s">
        <v>74</v>
      </c>
      <c r="B42" s="6" t="s">
        <v>75</v>
      </c>
      <c r="C42" s="5">
        <v>23128.85</v>
      </c>
      <c r="D42" s="5">
        <v>23128.85</v>
      </c>
      <c r="E42" s="5"/>
      <c r="F42" s="5"/>
      <c r="G42" s="5"/>
    </row>
    <row r="43" spans="1:7" x14ac:dyDescent="0.2">
      <c r="A43" s="6" t="s">
        <v>76</v>
      </c>
      <c r="B43" s="6" t="s">
        <v>77</v>
      </c>
      <c r="C43" s="5">
        <v>12960</v>
      </c>
      <c r="D43" s="5"/>
      <c r="E43" s="5"/>
      <c r="F43" s="5">
        <v>12960</v>
      </c>
      <c r="G43" s="5"/>
    </row>
    <row r="44" spans="1:7" x14ac:dyDescent="0.2">
      <c r="A44" s="6" t="s">
        <v>78</v>
      </c>
      <c r="B44" s="6" t="s">
        <v>79</v>
      </c>
      <c r="C44" s="5">
        <v>1305</v>
      </c>
      <c r="D44" s="5">
        <v>1305</v>
      </c>
      <c r="E44" s="5"/>
      <c r="F44" s="5"/>
      <c r="G44" s="5"/>
    </row>
    <row r="45" spans="1:7" x14ac:dyDescent="0.2">
      <c r="A45" s="6" t="s">
        <v>80</v>
      </c>
      <c r="B45" s="6" t="s">
        <v>81</v>
      </c>
      <c r="C45" s="5">
        <v>4968</v>
      </c>
      <c r="D45" s="5">
        <v>4968</v>
      </c>
      <c r="E45" s="5"/>
      <c r="F45" s="5"/>
      <c r="G45" s="5"/>
    </row>
    <row r="46" spans="1:7" x14ac:dyDescent="0.2">
      <c r="A46" s="6" t="s">
        <v>82</v>
      </c>
      <c r="B46" s="6" t="s">
        <v>83</v>
      </c>
      <c r="C46" s="5">
        <v>3195</v>
      </c>
      <c r="D46" s="5">
        <v>3195</v>
      </c>
      <c r="E46" s="5"/>
      <c r="F46" s="5"/>
      <c r="G46" s="5"/>
    </row>
    <row r="47" spans="1:7" x14ac:dyDescent="0.2">
      <c r="A47" s="6" t="s">
        <v>84</v>
      </c>
      <c r="B47" s="6" t="s">
        <v>85</v>
      </c>
      <c r="C47" s="5">
        <v>4926</v>
      </c>
      <c r="D47" s="5">
        <v>4926</v>
      </c>
      <c r="E47" s="5"/>
      <c r="F47" s="5"/>
      <c r="G47" s="5"/>
    </row>
    <row r="48" spans="1:7" x14ac:dyDescent="0.2">
      <c r="A48" s="6" t="s">
        <v>86</v>
      </c>
      <c r="B48" s="6" t="s">
        <v>87</v>
      </c>
      <c r="C48" s="5">
        <v>20477.490000000002</v>
      </c>
      <c r="D48" s="5">
        <v>20477.490000000002</v>
      </c>
      <c r="E48" s="5"/>
      <c r="F48" s="5"/>
      <c r="G48" s="5"/>
    </row>
    <row r="49" spans="1:7" x14ac:dyDescent="0.2">
      <c r="A49" s="6" t="s">
        <v>88</v>
      </c>
      <c r="B49" s="6" t="s">
        <v>89</v>
      </c>
      <c r="C49" s="5">
        <v>1050</v>
      </c>
      <c r="D49" s="5"/>
      <c r="E49" s="5">
        <v>1050</v>
      </c>
      <c r="F49" s="5"/>
      <c r="G49" s="5"/>
    </row>
    <row r="50" spans="1:7" x14ac:dyDescent="0.2">
      <c r="A50" s="6" t="s">
        <v>90</v>
      </c>
      <c r="B50" s="6" t="s">
        <v>91</v>
      </c>
      <c r="C50" s="5">
        <v>8167</v>
      </c>
      <c r="D50" s="5">
        <v>8167</v>
      </c>
      <c r="E50" s="5"/>
      <c r="F50" s="5"/>
      <c r="G50" s="5"/>
    </row>
    <row r="51" spans="1:7" x14ac:dyDescent="0.2">
      <c r="A51" s="6" t="s">
        <v>92</v>
      </c>
      <c r="B51" s="6" t="s">
        <v>93</v>
      </c>
      <c r="C51" s="5">
        <v>3114</v>
      </c>
      <c r="D51" s="5">
        <v>3114</v>
      </c>
      <c r="E51" s="5"/>
      <c r="F51" s="5"/>
      <c r="G51" s="5"/>
    </row>
    <row r="52" spans="1:7" x14ac:dyDescent="0.2">
      <c r="A52" s="6" t="s">
        <v>94</v>
      </c>
      <c r="B52" s="6" t="s">
        <v>95</v>
      </c>
      <c r="C52" s="5">
        <v>300</v>
      </c>
      <c r="D52" s="5"/>
      <c r="E52" s="5">
        <v>300</v>
      </c>
      <c r="F52" s="5"/>
      <c r="G52" s="5"/>
    </row>
    <row r="53" spans="1:7" x14ac:dyDescent="0.2">
      <c r="A53" s="6" t="s">
        <v>96</v>
      </c>
      <c r="B53" s="6" t="s">
        <v>97</v>
      </c>
      <c r="C53" s="5">
        <v>500</v>
      </c>
      <c r="D53" s="5"/>
      <c r="E53" s="5"/>
      <c r="F53" s="5"/>
      <c r="G53" s="5">
        <v>500</v>
      </c>
    </row>
    <row r="54" spans="1:7" x14ac:dyDescent="0.2">
      <c r="A54" s="6" t="s">
        <v>98</v>
      </c>
      <c r="B54" s="6" t="s">
        <v>99</v>
      </c>
      <c r="C54" s="5">
        <v>21</v>
      </c>
      <c r="D54" s="5"/>
      <c r="E54" s="5"/>
      <c r="F54" s="5">
        <v>21</v>
      </c>
      <c r="G54" s="5"/>
    </row>
    <row r="55" spans="1:7" x14ac:dyDescent="0.2">
      <c r="A55" s="6" t="s">
        <v>100</v>
      </c>
      <c r="B55" s="6" t="s">
        <v>101</v>
      </c>
      <c r="C55" s="5">
        <v>12562</v>
      </c>
      <c r="D55" s="5"/>
      <c r="E55" s="5">
        <v>12562</v>
      </c>
      <c r="F55" s="5"/>
      <c r="G55" s="5"/>
    </row>
    <row r="56" spans="1:7" x14ac:dyDescent="0.2">
      <c r="A56" s="6" t="s">
        <v>102</v>
      </c>
      <c r="B56" s="6" t="s">
        <v>103</v>
      </c>
      <c r="C56" s="5">
        <v>42121.919999999998</v>
      </c>
      <c r="D56" s="5"/>
      <c r="E56" s="5"/>
      <c r="F56" s="5">
        <v>42121.919999999998</v>
      </c>
      <c r="G56" s="5"/>
    </row>
    <row r="57" spans="1:7" x14ac:dyDescent="0.2">
      <c r="A57" s="6" t="s">
        <v>104</v>
      </c>
      <c r="B57" s="6" t="s">
        <v>105</v>
      </c>
      <c r="C57" s="5">
        <v>116897.31</v>
      </c>
      <c r="D57" s="5"/>
      <c r="E57" s="5"/>
      <c r="F57" s="5">
        <v>116897.31</v>
      </c>
      <c r="G57" s="5"/>
    </row>
    <row r="58" spans="1:7" x14ac:dyDescent="0.2">
      <c r="A58" s="6" t="s">
        <v>106</v>
      </c>
      <c r="B58" s="6" t="s">
        <v>107</v>
      </c>
      <c r="C58" s="5">
        <v>28356.32</v>
      </c>
      <c r="D58" s="5"/>
      <c r="E58" s="5"/>
      <c r="F58" s="5">
        <v>28356.32</v>
      </c>
      <c r="G58" s="5"/>
    </row>
    <row r="59" spans="1:7" x14ac:dyDescent="0.2">
      <c r="A59" s="6" t="s">
        <v>108</v>
      </c>
      <c r="B59" s="6" t="s">
        <v>109</v>
      </c>
      <c r="C59" s="5">
        <v>150000</v>
      </c>
      <c r="D59" s="5"/>
      <c r="E59" s="5"/>
      <c r="F59" s="5">
        <v>150000</v>
      </c>
      <c r="G59" s="5"/>
    </row>
    <row r="60" spans="1:7" x14ac:dyDescent="0.2">
      <c r="A60" s="6" t="s">
        <v>110</v>
      </c>
      <c r="B60" s="6" t="s">
        <v>111</v>
      </c>
      <c r="C60" s="5">
        <v>50534.01</v>
      </c>
      <c r="D60" s="5"/>
      <c r="E60" s="5"/>
      <c r="F60" s="5"/>
      <c r="G60" s="5">
        <v>50534.01</v>
      </c>
    </row>
    <row r="61" spans="1:7" x14ac:dyDescent="0.2">
      <c r="A61" s="6" t="s">
        <v>112</v>
      </c>
      <c r="B61" s="6" t="s">
        <v>113</v>
      </c>
      <c r="C61" s="5">
        <v>124968.72</v>
      </c>
      <c r="D61" s="5"/>
      <c r="E61" s="5"/>
      <c r="F61" s="5"/>
      <c r="G61" s="5">
        <v>124968.72</v>
      </c>
    </row>
    <row r="62" spans="1:7" x14ac:dyDescent="0.2">
      <c r="A62" s="6" t="s">
        <v>114</v>
      </c>
      <c r="B62" s="6" t="s">
        <v>115</v>
      </c>
      <c r="C62" s="5">
        <v>91345.7</v>
      </c>
      <c r="D62" s="5"/>
      <c r="E62" s="5"/>
      <c r="F62" s="5"/>
      <c r="G62" s="5">
        <v>91345.7</v>
      </c>
    </row>
    <row r="63" spans="1:7" x14ac:dyDescent="0.2">
      <c r="A63" s="6" t="s">
        <v>116</v>
      </c>
      <c r="B63" s="6" t="s">
        <v>117</v>
      </c>
      <c r="C63" s="5">
        <v>104193.51</v>
      </c>
      <c r="D63" s="5">
        <v>104193.51</v>
      </c>
      <c r="E63" s="5"/>
      <c r="F63" s="5"/>
      <c r="G63" s="5"/>
    </row>
    <row r="64" spans="1:7" x14ac:dyDescent="0.2">
      <c r="A64" s="6" t="s">
        <v>118</v>
      </c>
      <c r="B64" s="6" t="s">
        <v>119</v>
      </c>
      <c r="C64" s="5">
        <v>500000</v>
      </c>
      <c r="D64" s="5"/>
      <c r="E64" s="5"/>
      <c r="F64" s="5">
        <v>500000</v>
      </c>
      <c r="G64" s="5"/>
    </row>
    <row r="65" spans="1:7" x14ac:dyDescent="0.2">
      <c r="A65" s="6" t="s">
        <v>120</v>
      </c>
      <c r="B65" s="6" t="s">
        <v>121</v>
      </c>
      <c r="C65" s="5">
        <v>137230.13</v>
      </c>
      <c r="D65" s="5"/>
      <c r="E65" s="5"/>
      <c r="F65" s="5">
        <v>137230.13</v>
      </c>
      <c r="G65" s="5"/>
    </row>
    <row r="66" spans="1:7" x14ac:dyDescent="0.2">
      <c r="A66" s="6" t="s">
        <v>122</v>
      </c>
      <c r="B66" s="6" t="s">
        <v>123</v>
      </c>
      <c r="C66" s="5">
        <v>1160000</v>
      </c>
      <c r="D66" s="5"/>
      <c r="E66" s="5"/>
      <c r="F66" s="5">
        <v>1160000</v>
      </c>
      <c r="G66" s="5"/>
    </row>
    <row r="67" spans="1:7" x14ac:dyDescent="0.2">
      <c r="A67" s="6" t="s">
        <v>124</v>
      </c>
      <c r="B67" s="6" t="s">
        <v>125</v>
      </c>
      <c r="C67" s="5">
        <v>84353.91</v>
      </c>
      <c r="D67" s="5">
        <v>84353.91</v>
      </c>
      <c r="E67" s="5"/>
      <c r="F67" s="5"/>
      <c r="G67" s="5"/>
    </row>
    <row r="68" spans="1:7" x14ac:dyDescent="0.2">
      <c r="A68" s="6" t="s">
        <v>126</v>
      </c>
      <c r="B68" s="6" t="s">
        <v>127</v>
      </c>
      <c r="C68" s="5">
        <v>728315.39</v>
      </c>
      <c r="D68" s="5">
        <v>728315.39</v>
      </c>
      <c r="E68" s="5"/>
      <c r="F68" s="5"/>
      <c r="G68" s="5"/>
    </row>
    <row r="69" spans="1:7" x14ac:dyDescent="0.2">
      <c r="A69" s="6" t="s">
        <v>128</v>
      </c>
      <c r="B69" s="6" t="s">
        <v>129</v>
      </c>
      <c r="C69" s="5">
        <v>2226814.1</v>
      </c>
      <c r="D69" s="5">
        <v>2226814.1</v>
      </c>
      <c r="E69" s="5"/>
      <c r="F69" s="5"/>
      <c r="G69" s="5"/>
    </row>
    <row r="70" spans="1:7" x14ac:dyDescent="0.2">
      <c r="A70" s="6" t="s">
        <v>130</v>
      </c>
      <c r="B70" s="6" t="s">
        <v>131</v>
      </c>
      <c r="C70" s="5">
        <v>240585.57</v>
      </c>
      <c r="D70" s="5">
        <v>240585.57</v>
      </c>
      <c r="E70" s="5"/>
      <c r="F70" s="5"/>
      <c r="G70" s="5"/>
    </row>
    <row r="71" spans="1:7" x14ac:dyDescent="0.2">
      <c r="A71" s="6" t="s">
        <v>132</v>
      </c>
      <c r="B71" s="6" t="s">
        <v>133</v>
      </c>
      <c r="C71" s="5">
        <v>3291595.28</v>
      </c>
      <c r="D71" s="5"/>
      <c r="E71" s="5"/>
      <c r="F71" s="5">
        <v>3291595.28</v>
      </c>
      <c r="G71" s="5"/>
    </row>
    <row r="72" spans="1:7" x14ac:dyDescent="0.2">
      <c r="A72" s="6" t="s">
        <v>134</v>
      </c>
      <c r="B72" s="6" t="s">
        <v>135</v>
      </c>
      <c r="C72" s="5">
        <v>1630551.75</v>
      </c>
      <c r="D72" s="5"/>
      <c r="E72" s="5"/>
      <c r="F72" s="5">
        <v>1630551.75</v>
      </c>
      <c r="G72" s="5"/>
    </row>
    <row r="73" spans="1:7" x14ac:dyDescent="0.2">
      <c r="A73" s="6" t="s">
        <v>136</v>
      </c>
      <c r="B73" s="6" t="s">
        <v>137</v>
      </c>
      <c r="C73" s="5">
        <v>3259497.05</v>
      </c>
      <c r="D73" s="5"/>
      <c r="E73" s="5"/>
      <c r="F73" s="5">
        <v>3259497.05</v>
      </c>
      <c r="G73" s="5"/>
    </row>
    <row r="74" spans="1:7" x14ac:dyDescent="0.2">
      <c r="A74" s="6" t="s">
        <v>138</v>
      </c>
      <c r="B74" s="6" t="s">
        <v>139</v>
      </c>
      <c r="C74" s="5">
        <v>1109511.76</v>
      </c>
      <c r="D74" s="5"/>
      <c r="E74" s="5"/>
      <c r="F74" s="5">
        <v>1109511.76</v>
      </c>
      <c r="G74" s="5"/>
    </row>
    <row r="75" spans="1:7" x14ac:dyDescent="0.2">
      <c r="A75" s="6" t="s">
        <v>140</v>
      </c>
      <c r="B75" s="6" t="s">
        <v>141</v>
      </c>
      <c r="C75" s="5">
        <v>1088002.23</v>
      </c>
      <c r="D75" s="5"/>
      <c r="E75" s="5"/>
      <c r="F75" s="5">
        <v>1088002.23</v>
      </c>
      <c r="G75" s="5"/>
    </row>
    <row r="76" spans="1:7" x14ac:dyDescent="0.2">
      <c r="A76" s="6" t="s">
        <v>142</v>
      </c>
      <c r="B76" s="6" t="s">
        <v>143</v>
      </c>
      <c r="C76" s="5">
        <v>2240995.65</v>
      </c>
      <c r="D76" s="5"/>
      <c r="E76" s="5"/>
      <c r="F76" s="5">
        <v>2240995.65</v>
      </c>
      <c r="G76" s="5"/>
    </row>
    <row r="77" spans="1:7" x14ac:dyDescent="0.2">
      <c r="A77" s="6" t="s">
        <v>144</v>
      </c>
      <c r="B77" s="6" t="s">
        <v>145</v>
      </c>
      <c r="C77" s="5">
        <v>375000</v>
      </c>
      <c r="D77" s="5"/>
      <c r="E77" s="5"/>
      <c r="F77" s="5">
        <v>375000</v>
      </c>
      <c r="G77" s="5"/>
    </row>
    <row r="78" spans="1:7" x14ac:dyDescent="0.2">
      <c r="A78" s="6" t="s">
        <v>146</v>
      </c>
      <c r="B78" s="6" t="s">
        <v>147</v>
      </c>
      <c r="C78" s="5">
        <v>304172.51</v>
      </c>
      <c r="D78" s="5"/>
      <c r="E78" s="5"/>
      <c r="F78" s="5">
        <v>304172.51</v>
      </c>
      <c r="G78" s="5"/>
    </row>
    <row r="79" spans="1:7" x14ac:dyDescent="0.2">
      <c r="A79" s="6" t="s">
        <v>148</v>
      </c>
      <c r="B79" s="6" t="s">
        <v>149</v>
      </c>
      <c r="C79" s="5">
        <v>161405.48000000001</v>
      </c>
      <c r="D79" s="5"/>
      <c r="E79" s="5"/>
      <c r="F79" s="5">
        <v>161405.48000000001</v>
      </c>
      <c r="G79" s="5"/>
    </row>
    <row r="80" spans="1:7" x14ac:dyDescent="0.2">
      <c r="A80" s="6" t="s">
        <v>150</v>
      </c>
      <c r="B80" s="6" t="s">
        <v>151</v>
      </c>
      <c r="C80" s="5">
        <v>345000</v>
      </c>
      <c r="D80" s="5"/>
      <c r="E80" s="5"/>
      <c r="F80" s="5">
        <v>345000</v>
      </c>
      <c r="G80" s="5"/>
    </row>
    <row r="81" spans="1:7" x14ac:dyDescent="0.2">
      <c r="A81" s="6" t="s">
        <v>152</v>
      </c>
      <c r="B81" s="6" t="s">
        <v>153</v>
      </c>
      <c r="C81" s="5">
        <v>200579.74</v>
      </c>
      <c r="D81" s="5"/>
      <c r="E81" s="5"/>
      <c r="F81" s="5">
        <v>200579.74</v>
      </c>
      <c r="G81" s="5"/>
    </row>
    <row r="82" spans="1:7" x14ac:dyDescent="0.2">
      <c r="A82" s="6" t="s">
        <v>154</v>
      </c>
      <c r="B82" s="6" t="s">
        <v>155</v>
      </c>
      <c r="C82" s="5">
        <v>256325.39</v>
      </c>
      <c r="D82" s="5"/>
      <c r="E82" s="5"/>
      <c r="F82" s="5">
        <v>256325.39</v>
      </c>
      <c r="G82" s="5"/>
    </row>
    <row r="83" spans="1:7" x14ac:dyDescent="0.2">
      <c r="A83" s="6" t="s">
        <v>156</v>
      </c>
      <c r="B83" s="6" t="s">
        <v>157</v>
      </c>
      <c r="C83" s="5">
        <v>274180.86</v>
      </c>
      <c r="D83" s="5"/>
      <c r="E83" s="5"/>
      <c r="F83" s="5">
        <v>274180.86</v>
      </c>
      <c r="G83" s="5"/>
    </row>
    <row r="84" spans="1:7" x14ac:dyDescent="0.2">
      <c r="A84" s="6" t="s">
        <v>158</v>
      </c>
      <c r="B84" s="6" t="s">
        <v>159</v>
      </c>
      <c r="C84" s="5">
        <v>360000</v>
      </c>
      <c r="D84" s="5"/>
      <c r="E84" s="5"/>
      <c r="F84" s="5">
        <v>360000</v>
      </c>
      <c r="G84" s="5"/>
    </row>
    <row r="85" spans="1:7" x14ac:dyDescent="0.2">
      <c r="A85" s="6" t="s">
        <v>160</v>
      </c>
      <c r="B85" s="6" t="s">
        <v>161</v>
      </c>
      <c r="C85" s="5">
        <v>509854.79</v>
      </c>
      <c r="D85" s="5"/>
      <c r="E85" s="5"/>
      <c r="F85" s="5">
        <v>509854.79</v>
      </c>
      <c r="G85" s="5"/>
    </row>
    <row r="86" spans="1:7" x14ac:dyDescent="0.2">
      <c r="A86" s="6" t="s">
        <v>162</v>
      </c>
      <c r="B86" s="6" t="s">
        <v>163</v>
      </c>
      <c r="C86" s="5">
        <v>75000</v>
      </c>
      <c r="D86" s="5"/>
      <c r="E86" s="5"/>
      <c r="F86" s="5">
        <v>75000</v>
      </c>
      <c r="G86" s="5"/>
    </row>
    <row r="87" spans="1:7" x14ac:dyDescent="0.2">
      <c r="A87" s="6" t="s">
        <v>164</v>
      </c>
      <c r="B87" s="6" t="s">
        <v>165</v>
      </c>
      <c r="C87" s="5">
        <v>495145.63</v>
      </c>
      <c r="D87" s="5"/>
      <c r="E87" s="5"/>
      <c r="F87" s="5">
        <v>495145.63</v>
      </c>
      <c r="G87" s="5"/>
    </row>
    <row r="88" spans="1:7" x14ac:dyDescent="0.2">
      <c r="A88" s="6" t="s">
        <v>166</v>
      </c>
      <c r="B88" s="6" t="s">
        <v>167</v>
      </c>
      <c r="C88" s="5">
        <v>466019.42</v>
      </c>
      <c r="D88" s="5"/>
      <c r="E88" s="5"/>
      <c r="F88" s="5">
        <v>466019.42</v>
      </c>
      <c r="G88" s="5"/>
    </row>
    <row r="89" spans="1:7" x14ac:dyDescent="0.2">
      <c r="A89" s="6" t="s">
        <v>168</v>
      </c>
      <c r="B89" s="6" t="s">
        <v>169</v>
      </c>
      <c r="C89" s="5">
        <v>276699.03000000003</v>
      </c>
      <c r="D89" s="5"/>
      <c r="E89" s="5"/>
      <c r="F89" s="5">
        <v>276699.03000000003</v>
      </c>
      <c r="G89" s="5"/>
    </row>
    <row r="90" spans="1:7" x14ac:dyDescent="0.2">
      <c r="A90" s="6" t="s">
        <v>170</v>
      </c>
      <c r="B90" s="6" t="s">
        <v>171</v>
      </c>
      <c r="C90" s="5">
        <v>380941.86</v>
      </c>
      <c r="D90" s="5"/>
      <c r="E90" s="5"/>
      <c r="F90" s="5">
        <v>380941.86</v>
      </c>
      <c r="G90" s="5"/>
    </row>
    <row r="91" spans="1:7" x14ac:dyDescent="0.2">
      <c r="A91" s="6" t="s">
        <v>172</v>
      </c>
      <c r="B91" s="6" t="s">
        <v>173</v>
      </c>
      <c r="C91" s="5">
        <v>338724.73</v>
      </c>
      <c r="D91" s="5"/>
      <c r="E91" s="5"/>
      <c r="F91" s="5">
        <v>338724.73</v>
      </c>
      <c r="G91" s="5"/>
    </row>
    <row r="92" spans="1:7" x14ac:dyDescent="0.2">
      <c r="A92" s="6" t="s">
        <v>174</v>
      </c>
      <c r="B92" s="6" t="s">
        <v>175</v>
      </c>
      <c r="C92" s="5">
        <v>337090.61</v>
      </c>
      <c r="D92" s="5"/>
      <c r="E92" s="5"/>
      <c r="F92" s="5">
        <v>337090.61</v>
      </c>
      <c r="G92" s="5"/>
    </row>
    <row r="93" spans="1:7" x14ac:dyDescent="0.2">
      <c r="A93" s="6" t="s">
        <v>176</v>
      </c>
      <c r="B93" s="6" t="s">
        <v>177</v>
      </c>
      <c r="C93" s="5">
        <v>85803.98</v>
      </c>
      <c r="D93" s="5"/>
      <c r="E93" s="5"/>
      <c r="F93" s="5">
        <v>85803.98</v>
      </c>
      <c r="G93" s="5"/>
    </row>
    <row r="94" spans="1:7" x14ac:dyDescent="0.2">
      <c r="A94" s="6" t="s">
        <v>178</v>
      </c>
      <c r="B94" s="6" t="s">
        <v>179</v>
      </c>
      <c r="C94" s="5">
        <v>98284.24</v>
      </c>
      <c r="D94" s="5"/>
      <c r="E94" s="5"/>
      <c r="F94" s="5">
        <v>98284.24</v>
      </c>
      <c r="G94" s="5"/>
    </row>
    <row r="95" spans="1:7" x14ac:dyDescent="0.2">
      <c r="A95" s="6" t="s">
        <v>180</v>
      </c>
      <c r="B95" s="6" t="s">
        <v>181</v>
      </c>
      <c r="C95" s="5">
        <v>56843.15</v>
      </c>
      <c r="D95" s="5"/>
      <c r="E95" s="5"/>
      <c r="F95" s="5"/>
      <c r="G95" s="5">
        <v>56843.15</v>
      </c>
    </row>
    <row r="96" spans="1:7" x14ac:dyDescent="0.2">
      <c r="A96" s="6" t="s">
        <v>182</v>
      </c>
      <c r="B96" s="6" t="s">
        <v>183</v>
      </c>
      <c r="C96" s="5">
        <v>58367.85</v>
      </c>
      <c r="D96" s="5"/>
      <c r="E96" s="5"/>
      <c r="F96" s="5">
        <v>58367.85</v>
      </c>
      <c r="G96" s="5"/>
    </row>
    <row r="97" spans="1:7" x14ac:dyDescent="0.2">
      <c r="A97" s="6" t="s">
        <v>184</v>
      </c>
      <c r="B97" s="6" t="s">
        <v>185</v>
      </c>
      <c r="C97" s="5">
        <v>191052.79</v>
      </c>
      <c r="D97" s="5"/>
      <c r="E97" s="5"/>
      <c r="F97" s="5"/>
      <c r="G97" s="5">
        <v>191052.79</v>
      </c>
    </row>
    <row r="98" spans="1:7" x14ac:dyDescent="0.2">
      <c r="A98" s="6" t="s">
        <v>186</v>
      </c>
      <c r="B98" s="6" t="s">
        <v>187</v>
      </c>
      <c r="C98" s="5">
        <v>215143.51</v>
      </c>
      <c r="D98" s="5"/>
      <c r="E98" s="5"/>
      <c r="F98" s="5"/>
      <c r="G98" s="5">
        <v>215143.51</v>
      </c>
    </row>
    <row r="99" spans="1:7" x14ac:dyDescent="0.2">
      <c r="A99" s="6" t="s">
        <v>188</v>
      </c>
      <c r="B99" s="6" t="s">
        <v>189</v>
      </c>
      <c r="C99" s="5">
        <v>385757.27</v>
      </c>
      <c r="D99" s="5"/>
      <c r="E99" s="5"/>
      <c r="F99" s="5"/>
      <c r="G99" s="5">
        <v>385757.27</v>
      </c>
    </row>
    <row r="100" spans="1:7" x14ac:dyDescent="0.2">
      <c r="A100" s="6" t="s">
        <v>190</v>
      </c>
      <c r="B100" s="6" t="s">
        <v>191</v>
      </c>
      <c r="C100" s="5">
        <v>128629.32</v>
      </c>
      <c r="D100" s="5"/>
      <c r="E100" s="5"/>
      <c r="F100" s="5">
        <v>128629.32</v>
      </c>
      <c r="G100" s="5"/>
    </row>
    <row r="101" spans="1:7" x14ac:dyDescent="0.2">
      <c r="A101" s="6" t="s">
        <v>192</v>
      </c>
      <c r="B101" s="6" t="s">
        <v>193</v>
      </c>
      <c r="C101" s="5">
        <v>853244.41</v>
      </c>
      <c r="D101" s="5"/>
      <c r="E101" s="5"/>
      <c r="F101" s="5"/>
      <c r="G101" s="5">
        <v>853244.41</v>
      </c>
    </row>
    <row r="102" spans="1:7" x14ac:dyDescent="0.2">
      <c r="A102" s="6" t="s">
        <v>194</v>
      </c>
      <c r="B102" s="6" t="s">
        <v>195</v>
      </c>
      <c r="C102" s="5">
        <v>-50</v>
      </c>
      <c r="D102" s="5"/>
      <c r="E102" s="5"/>
      <c r="F102" s="5">
        <v>-50</v>
      </c>
      <c r="G102" s="5"/>
    </row>
    <row r="103" spans="1:7" x14ac:dyDescent="0.2">
      <c r="A103" s="6" t="s">
        <v>196</v>
      </c>
      <c r="B103" s="6" t="s">
        <v>197</v>
      </c>
      <c r="C103" s="5">
        <v>141101.24</v>
      </c>
      <c r="D103" s="5"/>
      <c r="E103" s="5"/>
      <c r="F103" s="5">
        <v>141101.24</v>
      </c>
      <c r="G103" s="5"/>
    </row>
    <row r="104" spans="1:7" x14ac:dyDescent="0.2">
      <c r="A104" s="6" t="s">
        <v>198</v>
      </c>
      <c r="B104" s="6" t="s">
        <v>199</v>
      </c>
      <c r="C104" s="5">
        <v>53773.81</v>
      </c>
      <c r="D104" s="5"/>
      <c r="E104" s="5"/>
      <c r="F104" s="5">
        <v>53773.81</v>
      </c>
      <c r="G104" s="5"/>
    </row>
    <row r="105" spans="1:7" x14ac:dyDescent="0.2">
      <c r="A105" s="6" t="s">
        <v>200</v>
      </c>
      <c r="B105" s="6" t="s">
        <v>201</v>
      </c>
      <c r="C105" s="5">
        <v>117716.03</v>
      </c>
      <c r="D105" s="5"/>
      <c r="E105" s="5"/>
      <c r="F105" s="5">
        <v>117716.03</v>
      </c>
      <c r="G105" s="5"/>
    </row>
    <row r="106" spans="1:7" x14ac:dyDescent="0.2">
      <c r="A106" s="6" t="s">
        <v>202</v>
      </c>
      <c r="B106" s="6" t="s">
        <v>203</v>
      </c>
      <c r="C106" s="5">
        <v>252403.85</v>
      </c>
      <c r="D106" s="5"/>
      <c r="E106" s="5"/>
      <c r="F106" s="5">
        <v>252403.85</v>
      </c>
      <c r="G106" s="5"/>
    </row>
    <row r="107" spans="1:7" x14ac:dyDescent="0.2">
      <c r="A107" s="6" t="s">
        <v>204</v>
      </c>
      <c r="B107" s="6" t="s">
        <v>205</v>
      </c>
      <c r="C107" s="5">
        <v>233470.5</v>
      </c>
      <c r="D107" s="5"/>
      <c r="E107" s="5"/>
      <c r="F107" s="5">
        <v>233470.5</v>
      </c>
      <c r="G107" s="5"/>
    </row>
    <row r="108" spans="1:7" x14ac:dyDescent="0.2">
      <c r="A108" s="6" t="s">
        <v>206</v>
      </c>
      <c r="B108" s="6" t="s">
        <v>207</v>
      </c>
      <c r="C108" s="5">
        <v>147561.91</v>
      </c>
      <c r="D108" s="5"/>
      <c r="E108" s="5"/>
      <c r="F108" s="5">
        <v>147561.91</v>
      </c>
      <c r="G108" s="5"/>
    </row>
    <row r="109" spans="1:7" x14ac:dyDescent="0.2">
      <c r="A109" s="6" t="s">
        <v>208</v>
      </c>
      <c r="B109" s="6" t="s">
        <v>209</v>
      </c>
      <c r="C109" s="5">
        <v>-3</v>
      </c>
      <c r="D109" s="5"/>
      <c r="E109" s="5"/>
      <c r="F109" s="5"/>
      <c r="G109" s="5">
        <v>-3</v>
      </c>
    </row>
    <row r="110" spans="1:7" x14ac:dyDescent="0.2">
      <c r="A110" s="6" t="s">
        <v>210</v>
      </c>
      <c r="B110" s="6" t="s">
        <v>211</v>
      </c>
      <c r="C110" s="5">
        <v>352361.28</v>
      </c>
      <c r="D110" s="5">
        <v>352361.28</v>
      </c>
      <c r="E110" s="5"/>
      <c r="F110" s="5"/>
      <c r="G110" s="5"/>
    </row>
    <row r="111" spans="1:7" x14ac:dyDescent="0.2">
      <c r="A111" s="6" t="s">
        <v>212</v>
      </c>
      <c r="B111" s="6" t="s">
        <v>213</v>
      </c>
      <c r="C111" s="5">
        <v>61988.55</v>
      </c>
      <c r="D111" s="5"/>
      <c r="E111" s="5"/>
      <c r="F111" s="5">
        <v>61988.55</v>
      </c>
      <c r="G111" s="5"/>
    </row>
    <row r="112" spans="1:7" x14ac:dyDescent="0.2">
      <c r="A112" s="6" t="s">
        <v>214</v>
      </c>
      <c r="B112" s="6" t="s">
        <v>215</v>
      </c>
      <c r="C112" s="5">
        <v>0.01</v>
      </c>
      <c r="D112" s="5"/>
      <c r="E112" s="5"/>
      <c r="F112" s="5"/>
      <c r="G112" s="5">
        <v>0.01</v>
      </c>
    </row>
    <row r="113" spans="1:7" x14ac:dyDescent="0.2">
      <c r="A113" s="6" t="s">
        <v>216</v>
      </c>
      <c r="B113" s="6" t="s">
        <v>217</v>
      </c>
      <c r="C113" s="5">
        <v>91326.71</v>
      </c>
      <c r="D113" s="5"/>
      <c r="E113" s="5"/>
      <c r="F113" s="5">
        <v>91326.71</v>
      </c>
      <c r="G113" s="5"/>
    </row>
    <row r="114" spans="1:7" x14ac:dyDescent="0.2">
      <c r="A114" s="6" t="s">
        <v>218</v>
      </c>
      <c r="B114" s="6" t="s">
        <v>219</v>
      </c>
      <c r="C114" s="5">
        <v>-9</v>
      </c>
      <c r="D114" s="5"/>
      <c r="E114" s="5"/>
      <c r="F114" s="5"/>
      <c r="G114" s="5">
        <v>-9</v>
      </c>
    </row>
    <row r="115" spans="1:7" x14ac:dyDescent="0.2">
      <c r="A115" s="6" t="s">
        <v>220</v>
      </c>
      <c r="B115" s="6" t="s">
        <v>221</v>
      </c>
      <c r="C115" s="5">
        <v>132558.92000000001</v>
      </c>
      <c r="D115" s="5"/>
      <c r="E115" s="5"/>
      <c r="F115" s="5">
        <v>132558.92000000001</v>
      </c>
      <c r="G115" s="5"/>
    </row>
    <row r="116" spans="1:7" x14ac:dyDescent="0.2">
      <c r="A116" s="6" t="s">
        <v>222</v>
      </c>
      <c r="B116" s="6" t="s">
        <v>223</v>
      </c>
      <c r="C116" s="5">
        <v>274632.02</v>
      </c>
      <c r="D116" s="5"/>
      <c r="E116" s="5"/>
      <c r="F116" s="5">
        <v>274632.02</v>
      </c>
      <c r="G116" s="5"/>
    </row>
    <row r="117" spans="1:7" x14ac:dyDescent="0.2">
      <c r="A117" s="6" t="s">
        <v>224</v>
      </c>
      <c r="B117" s="6" t="s">
        <v>225</v>
      </c>
      <c r="C117" s="5">
        <v>315503.86</v>
      </c>
      <c r="D117" s="5"/>
      <c r="E117" s="5"/>
      <c r="F117" s="5">
        <v>315503.86</v>
      </c>
      <c r="G117" s="5"/>
    </row>
    <row r="118" spans="1:7" x14ac:dyDescent="0.2">
      <c r="A118" s="6" t="s">
        <v>226</v>
      </c>
      <c r="B118" s="6" t="s">
        <v>227</v>
      </c>
      <c r="C118" s="5">
        <v>147444.96</v>
      </c>
      <c r="D118" s="5"/>
      <c r="E118" s="5"/>
      <c r="F118" s="5">
        <v>147444.96</v>
      </c>
      <c r="G118" s="5"/>
    </row>
    <row r="119" spans="1:7" x14ac:dyDescent="0.2">
      <c r="A119" s="6" t="s">
        <v>228</v>
      </c>
      <c r="B119" s="6" t="s">
        <v>229</v>
      </c>
      <c r="C119" s="5">
        <v>30000</v>
      </c>
      <c r="D119" s="5"/>
      <c r="E119" s="5"/>
      <c r="F119" s="5"/>
      <c r="G119" s="5">
        <v>30000</v>
      </c>
    </row>
    <row r="120" spans="1:7" x14ac:dyDescent="0.2">
      <c r="A120" s="6" t="s">
        <v>230</v>
      </c>
      <c r="B120" s="6" t="s">
        <v>231</v>
      </c>
      <c r="C120" s="5">
        <v>252403.85</v>
      </c>
      <c r="D120" s="5"/>
      <c r="E120" s="5"/>
      <c r="F120" s="5">
        <v>252403.85</v>
      </c>
      <c r="G120" s="5"/>
    </row>
    <row r="121" spans="1:7" x14ac:dyDescent="0.2">
      <c r="A121" s="6" t="s">
        <v>232</v>
      </c>
      <c r="B121" s="6" t="s">
        <v>233</v>
      </c>
      <c r="C121" s="5">
        <v>-0.01</v>
      </c>
      <c r="D121" s="5"/>
      <c r="E121" s="5"/>
      <c r="F121" s="5"/>
      <c r="G121" s="5">
        <v>-0.01</v>
      </c>
    </row>
    <row r="122" spans="1:7" x14ac:dyDescent="0.2">
      <c r="A122" s="6" t="s">
        <v>234</v>
      </c>
      <c r="B122" s="6" t="s">
        <v>235</v>
      </c>
      <c r="C122" s="5">
        <v>0.03</v>
      </c>
      <c r="D122" s="5"/>
      <c r="E122" s="5"/>
      <c r="F122" s="5"/>
      <c r="G122" s="5">
        <v>0.03</v>
      </c>
    </row>
    <row r="123" spans="1:7" x14ac:dyDescent="0.2">
      <c r="A123" s="6" t="s">
        <v>236</v>
      </c>
      <c r="B123" s="6" t="s">
        <v>237</v>
      </c>
      <c r="C123" s="5">
        <v>52415.89</v>
      </c>
      <c r="D123" s="5"/>
      <c r="E123" s="5"/>
      <c r="F123" s="5">
        <v>52415.89</v>
      </c>
      <c r="G123" s="5"/>
    </row>
    <row r="124" spans="1:7" x14ac:dyDescent="0.2">
      <c r="A124" s="6" t="s">
        <v>238</v>
      </c>
      <c r="B124" s="6" t="s">
        <v>239</v>
      </c>
      <c r="C124" s="5">
        <v>449447.87</v>
      </c>
      <c r="D124" s="5"/>
      <c r="E124" s="5"/>
      <c r="F124" s="5">
        <v>449447.87</v>
      </c>
      <c r="G124" s="5"/>
    </row>
    <row r="125" spans="1:7" x14ac:dyDescent="0.2">
      <c r="A125" s="6" t="s">
        <v>240</v>
      </c>
      <c r="B125" s="6" t="s">
        <v>241</v>
      </c>
      <c r="C125" s="5">
        <v>0.01</v>
      </c>
      <c r="D125" s="5"/>
      <c r="E125" s="5"/>
      <c r="F125" s="5"/>
      <c r="G125" s="5">
        <v>0.01</v>
      </c>
    </row>
    <row r="126" spans="1:7" x14ac:dyDescent="0.2">
      <c r="A126" s="6" t="s">
        <v>242</v>
      </c>
      <c r="B126" s="6" t="s">
        <v>243</v>
      </c>
      <c r="C126" s="5">
        <v>137291.03</v>
      </c>
      <c r="D126" s="5"/>
      <c r="E126" s="5"/>
      <c r="F126" s="5"/>
      <c r="G126" s="5">
        <v>137291.03</v>
      </c>
    </row>
    <row r="127" spans="1:7" x14ac:dyDescent="0.2">
      <c r="A127" s="6" t="s">
        <v>244</v>
      </c>
      <c r="B127" s="6" t="s">
        <v>245</v>
      </c>
      <c r="C127" s="5">
        <v>90908.05</v>
      </c>
      <c r="D127" s="5"/>
      <c r="E127" s="5"/>
      <c r="F127" s="5">
        <v>90908.05</v>
      </c>
      <c r="G127" s="5"/>
    </row>
    <row r="128" spans="1:7" x14ac:dyDescent="0.2">
      <c r="A128" s="6" t="s">
        <v>246</v>
      </c>
      <c r="B128" s="6" t="s">
        <v>247</v>
      </c>
      <c r="C128" s="5">
        <v>64843.01</v>
      </c>
      <c r="D128" s="5"/>
      <c r="E128" s="5"/>
      <c r="F128" s="5">
        <v>64843.01</v>
      </c>
      <c r="G128" s="5"/>
    </row>
    <row r="129" spans="1:7" x14ac:dyDescent="0.2">
      <c r="A129" s="6" t="s">
        <v>248</v>
      </c>
      <c r="B129" s="6" t="s">
        <v>249</v>
      </c>
      <c r="C129" s="5">
        <v>75493.279999999999</v>
      </c>
      <c r="D129" s="5"/>
      <c r="E129" s="5"/>
      <c r="F129" s="5"/>
      <c r="G129" s="5">
        <v>75493.279999999999</v>
      </c>
    </row>
    <row r="130" spans="1:7" x14ac:dyDescent="0.2">
      <c r="A130" s="6" t="s">
        <v>250</v>
      </c>
      <c r="B130" s="6" t="s">
        <v>251</v>
      </c>
      <c r="C130" s="5">
        <v>155108.31</v>
      </c>
      <c r="D130" s="5"/>
      <c r="E130" s="5">
        <v>155108.31</v>
      </c>
      <c r="F130" s="5"/>
      <c r="G130" s="5"/>
    </row>
    <row r="131" spans="1:7" x14ac:dyDescent="0.2">
      <c r="A131" s="6" t="s">
        <v>252</v>
      </c>
      <c r="B131" s="6" t="s">
        <v>253</v>
      </c>
      <c r="C131" s="5">
        <v>62752.54</v>
      </c>
      <c r="D131" s="5"/>
      <c r="E131" s="5"/>
      <c r="F131" s="5"/>
      <c r="G131" s="5">
        <v>62752.54</v>
      </c>
    </row>
    <row r="132" spans="1:7" x14ac:dyDescent="0.2">
      <c r="A132" s="6" t="s">
        <v>254</v>
      </c>
      <c r="B132" s="6" t="s">
        <v>255</v>
      </c>
      <c r="C132" s="5">
        <v>461538.46</v>
      </c>
      <c r="D132" s="5"/>
      <c r="E132" s="5"/>
      <c r="F132" s="5">
        <v>461538.46</v>
      </c>
      <c r="G132" s="5"/>
    </row>
    <row r="133" spans="1:7" x14ac:dyDescent="0.2">
      <c r="A133" s="6" t="s">
        <v>256</v>
      </c>
      <c r="B133" s="6" t="s">
        <v>257</v>
      </c>
      <c r="C133" s="5">
        <v>0.01</v>
      </c>
      <c r="D133" s="5"/>
      <c r="E133" s="5"/>
      <c r="F133" s="5"/>
      <c r="G133" s="5">
        <v>0.01</v>
      </c>
    </row>
    <row r="134" spans="1:7" x14ac:dyDescent="0.2">
      <c r="A134" s="6" t="s">
        <v>258</v>
      </c>
      <c r="B134" s="6" t="s">
        <v>259</v>
      </c>
      <c r="C134" s="5">
        <v>288461.53999999998</v>
      </c>
      <c r="D134" s="5"/>
      <c r="E134" s="5"/>
      <c r="F134" s="5">
        <v>288461.53999999998</v>
      </c>
      <c r="G134" s="5"/>
    </row>
    <row r="135" spans="1:7" x14ac:dyDescent="0.2">
      <c r="A135" s="6" t="s">
        <v>260</v>
      </c>
      <c r="B135" s="6" t="s">
        <v>261</v>
      </c>
      <c r="C135" s="5">
        <v>-0.01</v>
      </c>
      <c r="D135" s="5"/>
      <c r="E135" s="5"/>
      <c r="F135" s="5"/>
      <c r="G135" s="5">
        <v>-0.01</v>
      </c>
    </row>
    <row r="136" spans="1:7" x14ac:dyDescent="0.2">
      <c r="A136" s="6" t="s">
        <v>262</v>
      </c>
      <c r="B136" s="6" t="s">
        <v>263</v>
      </c>
      <c r="C136" s="5">
        <v>156686.57</v>
      </c>
      <c r="D136" s="5"/>
      <c r="E136" s="5"/>
      <c r="F136" s="5"/>
      <c r="G136" s="5">
        <v>156686.57</v>
      </c>
    </row>
    <row r="137" spans="1:7" x14ac:dyDescent="0.2">
      <c r="A137" s="6" t="s">
        <v>264</v>
      </c>
      <c r="B137" s="6" t="s">
        <v>265</v>
      </c>
      <c r="C137" s="5">
        <v>576917.84</v>
      </c>
      <c r="D137" s="5"/>
      <c r="E137" s="5"/>
      <c r="F137" s="5">
        <v>576917.84</v>
      </c>
      <c r="G137" s="5"/>
    </row>
    <row r="138" spans="1:7" x14ac:dyDescent="0.2">
      <c r="A138" s="6" t="s">
        <v>266</v>
      </c>
      <c r="B138" s="6" t="s">
        <v>267</v>
      </c>
      <c r="C138" s="5">
        <v>147699.26999999999</v>
      </c>
      <c r="D138" s="5">
        <v>147699.26999999999</v>
      </c>
      <c r="E138" s="5"/>
      <c r="F138" s="5"/>
      <c r="G138" s="5"/>
    </row>
    <row r="139" spans="1:7" x14ac:dyDescent="0.2">
      <c r="A139" s="6" t="s">
        <v>268</v>
      </c>
      <c r="B139" s="6" t="s">
        <v>269</v>
      </c>
      <c r="C139" s="5">
        <v>157556.35</v>
      </c>
      <c r="D139" s="5"/>
      <c r="E139" s="5"/>
      <c r="F139" s="5"/>
      <c r="G139" s="5">
        <v>157556.35</v>
      </c>
    </row>
    <row r="140" spans="1:7" x14ac:dyDescent="0.2">
      <c r="A140" s="6" t="s">
        <v>270</v>
      </c>
      <c r="B140" s="6" t="s">
        <v>271</v>
      </c>
      <c r="C140" s="5">
        <v>456841.13</v>
      </c>
      <c r="D140" s="5"/>
      <c r="E140" s="5"/>
      <c r="F140" s="5">
        <v>456841.13</v>
      </c>
      <c r="G140" s="5"/>
    </row>
    <row r="141" spans="1:7" x14ac:dyDescent="0.2">
      <c r="A141" s="6" t="s">
        <v>272</v>
      </c>
      <c r="B141" s="6" t="s">
        <v>273</v>
      </c>
      <c r="C141" s="5">
        <v>-0.01</v>
      </c>
      <c r="D141" s="5"/>
      <c r="E141" s="5"/>
      <c r="F141" s="5"/>
      <c r="G141" s="5">
        <v>-0.01</v>
      </c>
    </row>
    <row r="142" spans="1:7" x14ac:dyDescent="0.2">
      <c r="A142" s="6" t="s">
        <v>274</v>
      </c>
      <c r="B142" s="6" t="s">
        <v>275</v>
      </c>
      <c r="C142" s="5">
        <v>398888.22</v>
      </c>
      <c r="D142" s="5"/>
      <c r="E142" s="5"/>
      <c r="F142" s="5">
        <v>398888.22</v>
      </c>
      <c r="G142" s="5"/>
    </row>
    <row r="143" spans="1:7" x14ac:dyDescent="0.2">
      <c r="A143" s="6" t="s">
        <v>276</v>
      </c>
      <c r="B143" s="6" t="s">
        <v>277</v>
      </c>
      <c r="C143" s="5">
        <v>197594.78</v>
      </c>
      <c r="D143" s="5"/>
      <c r="E143" s="5"/>
      <c r="F143" s="5"/>
      <c r="G143" s="5">
        <v>197594.78</v>
      </c>
    </row>
    <row r="144" spans="1:7" x14ac:dyDescent="0.2">
      <c r="A144" s="6" t="s">
        <v>278</v>
      </c>
      <c r="B144" s="6" t="s">
        <v>279</v>
      </c>
      <c r="C144" s="5">
        <v>186397.03</v>
      </c>
      <c r="D144" s="5"/>
      <c r="E144" s="5"/>
      <c r="F144" s="5"/>
      <c r="G144" s="5">
        <v>186397.03</v>
      </c>
    </row>
    <row r="145" spans="1:7" x14ac:dyDescent="0.2">
      <c r="A145" s="6" t="s">
        <v>280</v>
      </c>
      <c r="B145" s="6" t="s">
        <v>281</v>
      </c>
      <c r="C145" s="5">
        <v>141235.38</v>
      </c>
      <c r="D145" s="5"/>
      <c r="E145" s="5"/>
      <c r="F145" s="5"/>
      <c r="G145" s="5">
        <v>141235.38</v>
      </c>
    </row>
    <row r="146" spans="1:7" x14ac:dyDescent="0.2">
      <c r="A146" s="6" t="s">
        <v>282</v>
      </c>
      <c r="B146" s="6" t="s">
        <v>283</v>
      </c>
      <c r="C146" s="5">
        <v>103628.34</v>
      </c>
      <c r="D146" s="5">
        <v>103628.34</v>
      </c>
      <c r="E146" s="5"/>
      <c r="F146" s="5"/>
      <c r="G146" s="5"/>
    </row>
    <row r="147" spans="1:7" x14ac:dyDescent="0.2">
      <c r="A147" s="6" t="s">
        <v>284</v>
      </c>
      <c r="B147" s="6" t="s">
        <v>285</v>
      </c>
      <c r="C147" s="5">
        <v>204544.53</v>
      </c>
      <c r="D147" s="5"/>
      <c r="E147" s="5">
        <v>204544.53</v>
      </c>
      <c r="F147" s="5"/>
      <c r="G147" s="5"/>
    </row>
    <row r="148" spans="1:7" x14ac:dyDescent="0.2">
      <c r="A148" s="6" t="s">
        <v>286</v>
      </c>
      <c r="B148" s="6" t="s">
        <v>287</v>
      </c>
      <c r="C148" s="5">
        <v>498279.12</v>
      </c>
      <c r="D148" s="5">
        <v>498279.12</v>
      </c>
      <c r="E148" s="5"/>
      <c r="F148" s="5"/>
      <c r="G148" s="5"/>
    </row>
    <row r="149" spans="1:7" x14ac:dyDescent="0.2">
      <c r="A149" s="6" t="s">
        <v>288</v>
      </c>
      <c r="B149" s="6" t="s">
        <v>289</v>
      </c>
      <c r="C149" s="5">
        <v>106685.46</v>
      </c>
      <c r="D149" s="5"/>
      <c r="E149" s="5">
        <v>106685.46</v>
      </c>
      <c r="F149" s="5"/>
      <c r="G149" s="5"/>
    </row>
    <row r="150" spans="1:7" x14ac:dyDescent="0.2">
      <c r="A150" s="6" t="s">
        <v>290</v>
      </c>
      <c r="B150" s="6" t="s">
        <v>291</v>
      </c>
      <c r="C150" s="5">
        <v>288461.53999999998</v>
      </c>
      <c r="D150" s="5"/>
      <c r="E150" s="5"/>
      <c r="F150" s="5">
        <v>288461.53999999998</v>
      </c>
      <c r="G150" s="5"/>
    </row>
    <row r="151" spans="1:7" x14ac:dyDescent="0.2">
      <c r="A151" s="6" t="s">
        <v>292</v>
      </c>
      <c r="B151" s="6" t="s">
        <v>293</v>
      </c>
      <c r="C151" s="5">
        <v>432692.31</v>
      </c>
      <c r="D151" s="5"/>
      <c r="E151" s="5"/>
      <c r="F151" s="5">
        <v>432692.31</v>
      </c>
      <c r="G151" s="5"/>
    </row>
    <row r="152" spans="1:7" x14ac:dyDescent="0.2">
      <c r="A152" s="6" t="s">
        <v>294</v>
      </c>
      <c r="B152" s="6" t="s">
        <v>295</v>
      </c>
      <c r="C152" s="5">
        <v>346153.85</v>
      </c>
      <c r="D152" s="5"/>
      <c r="E152" s="5"/>
      <c r="F152" s="5">
        <v>346153.85</v>
      </c>
      <c r="G152" s="5"/>
    </row>
    <row r="153" spans="1:7" x14ac:dyDescent="0.2">
      <c r="A153" s="6" t="s">
        <v>296</v>
      </c>
      <c r="B153" s="6" t="s">
        <v>297</v>
      </c>
      <c r="C153" s="5">
        <v>100890.97</v>
      </c>
      <c r="D153" s="5"/>
      <c r="E153" s="5"/>
      <c r="F153" s="5"/>
      <c r="G153" s="5">
        <v>100890.97</v>
      </c>
    </row>
    <row r="154" spans="1:7" x14ac:dyDescent="0.2">
      <c r="A154" s="6" t="s">
        <v>298</v>
      </c>
      <c r="B154" s="6" t="s">
        <v>299</v>
      </c>
      <c r="C154" s="5">
        <v>438735.32</v>
      </c>
      <c r="D154" s="5"/>
      <c r="E154" s="5"/>
      <c r="F154" s="5">
        <v>438735.32</v>
      </c>
      <c r="G154" s="5"/>
    </row>
    <row r="155" spans="1:7" x14ac:dyDescent="0.2">
      <c r="A155" s="6" t="s">
        <v>300</v>
      </c>
      <c r="B155" s="6" t="s">
        <v>301</v>
      </c>
      <c r="C155" s="5">
        <v>1924075.93</v>
      </c>
      <c r="D155" s="5">
        <v>1924075.93</v>
      </c>
      <c r="E155" s="5"/>
      <c r="F155" s="5"/>
      <c r="G155" s="5"/>
    </row>
    <row r="156" spans="1:7" x14ac:dyDescent="0.2">
      <c r="A156" s="6" t="s">
        <v>302</v>
      </c>
      <c r="B156" s="6" t="s">
        <v>303</v>
      </c>
      <c r="C156" s="5">
        <v>210100.06</v>
      </c>
      <c r="D156" s="5"/>
      <c r="E156" s="5"/>
      <c r="F156" s="5">
        <v>210100.06</v>
      </c>
      <c r="G156" s="5"/>
    </row>
    <row r="157" spans="1:7" x14ac:dyDescent="0.2">
      <c r="A157" s="6" t="s">
        <v>304</v>
      </c>
      <c r="B157" s="6" t="s">
        <v>305</v>
      </c>
      <c r="C157" s="5">
        <v>513589.91</v>
      </c>
      <c r="D157" s="5">
        <v>513589.91</v>
      </c>
      <c r="E157" s="5"/>
      <c r="F157" s="5"/>
      <c r="G157" s="5"/>
    </row>
    <row r="158" spans="1:7" x14ac:dyDescent="0.2">
      <c r="A158" s="6" t="s">
        <v>306</v>
      </c>
      <c r="B158" s="6" t="s">
        <v>307</v>
      </c>
      <c r="C158" s="5">
        <v>3232922.5</v>
      </c>
      <c r="D158" s="5">
        <v>3232922.5</v>
      </c>
      <c r="E158" s="5"/>
      <c r="F158" s="5"/>
      <c r="G158" s="5"/>
    </row>
    <row r="159" spans="1:7" x14ac:dyDescent="0.2">
      <c r="A159" s="6" t="s">
        <v>308</v>
      </c>
      <c r="B159" s="6" t="s">
        <v>309</v>
      </c>
      <c r="C159" s="5">
        <v>1560998.71</v>
      </c>
      <c r="D159" s="5"/>
      <c r="E159" s="5"/>
      <c r="F159" s="5">
        <v>1560998.71</v>
      </c>
      <c r="G159" s="5"/>
    </row>
    <row r="160" spans="1:7" x14ac:dyDescent="0.2">
      <c r="A160" s="6" t="s">
        <v>310</v>
      </c>
      <c r="B160" s="6" t="s">
        <v>311</v>
      </c>
      <c r="C160" s="5">
        <v>280418.13</v>
      </c>
      <c r="D160" s="5"/>
      <c r="E160" s="5"/>
      <c r="F160" s="5"/>
      <c r="G160" s="5">
        <v>280418.13</v>
      </c>
    </row>
    <row r="161" spans="1:7" x14ac:dyDescent="0.2">
      <c r="A161" s="6" t="s">
        <v>312</v>
      </c>
      <c r="B161" s="6" t="s">
        <v>309</v>
      </c>
      <c r="C161" s="5">
        <v>447160.8</v>
      </c>
      <c r="D161" s="5"/>
      <c r="E161" s="5">
        <v>447160.8</v>
      </c>
      <c r="F161" s="5"/>
      <c r="G161" s="5"/>
    </row>
    <row r="162" spans="1:7" x14ac:dyDescent="0.2">
      <c r="A162" s="6" t="s">
        <v>313</v>
      </c>
      <c r="B162" s="6" t="s">
        <v>311</v>
      </c>
      <c r="C162" s="5">
        <v>366822.12</v>
      </c>
      <c r="D162" s="5">
        <v>366822.12</v>
      </c>
      <c r="E162" s="5"/>
      <c r="F162" s="5"/>
      <c r="G162" s="5"/>
    </row>
    <row r="163" spans="1:7" x14ac:dyDescent="0.2">
      <c r="A163" s="6" t="s">
        <v>314</v>
      </c>
      <c r="B163" s="6" t="s">
        <v>315</v>
      </c>
      <c r="C163" s="5">
        <v>401582.22</v>
      </c>
      <c r="D163" s="5"/>
      <c r="E163" s="5">
        <v>401582.22</v>
      </c>
      <c r="F163" s="5"/>
      <c r="G163" s="5"/>
    </row>
    <row r="164" spans="1:7" x14ac:dyDescent="0.2">
      <c r="A164" s="6" t="s">
        <v>316</v>
      </c>
      <c r="B164" s="6" t="s">
        <v>317</v>
      </c>
      <c r="C164" s="5">
        <v>85792.26</v>
      </c>
      <c r="D164" s="5"/>
      <c r="E164" s="5"/>
      <c r="F164" s="5"/>
      <c r="G164" s="5">
        <v>85792.26</v>
      </c>
    </row>
    <row r="165" spans="1:7" x14ac:dyDescent="0.2">
      <c r="A165" s="6" t="s">
        <v>318</v>
      </c>
      <c r="B165" s="6" t="s">
        <v>319</v>
      </c>
      <c r="C165" s="5">
        <v>147100.81</v>
      </c>
      <c r="D165" s="5">
        <v>147100.81</v>
      </c>
      <c r="E165" s="5"/>
      <c r="F165" s="5"/>
      <c r="G165" s="5"/>
    </row>
    <row r="166" spans="1:7" x14ac:dyDescent="0.2">
      <c r="A166" s="6" t="s">
        <v>320</v>
      </c>
      <c r="B166" s="6" t="s">
        <v>317</v>
      </c>
      <c r="C166" s="5">
        <v>382119.69</v>
      </c>
      <c r="D166" s="5"/>
      <c r="E166" s="5"/>
      <c r="F166" s="5"/>
      <c r="G166" s="5">
        <v>382119.69</v>
      </c>
    </row>
    <row r="167" spans="1:7" x14ac:dyDescent="0.2">
      <c r="A167" s="6" t="s">
        <v>321</v>
      </c>
      <c r="B167" s="6" t="s">
        <v>322</v>
      </c>
      <c r="C167" s="5">
        <v>85508.66</v>
      </c>
      <c r="D167" s="5">
        <v>85508.66</v>
      </c>
      <c r="E167" s="5"/>
      <c r="F167" s="5"/>
      <c r="G167" s="5"/>
    </row>
    <row r="168" spans="1:7" hidden="1" x14ac:dyDescent="0.2">
      <c r="A168" s="6" t="s">
        <v>323</v>
      </c>
      <c r="B168" s="6" t="s">
        <v>324</v>
      </c>
      <c r="C168" s="5">
        <v>26526.83</v>
      </c>
      <c r="D168" s="5"/>
      <c r="E168" s="5"/>
      <c r="F168" s="5">
        <v>26526.83</v>
      </c>
      <c r="G168" s="5"/>
    </row>
    <row r="169" spans="1:7" hidden="1" x14ac:dyDescent="0.2">
      <c r="A169" s="6" t="s">
        <v>325</v>
      </c>
      <c r="B169" s="6" t="s">
        <v>324</v>
      </c>
      <c r="C169" s="5">
        <v>898144.46</v>
      </c>
      <c r="D169" s="5"/>
      <c r="E169" s="5"/>
      <c r="F169" s="5">
        <v>898144.46</v>
      </c>
      <c r="G169" s="5"/>
    </row>
    <row r="170" spans="1:7" hidden="1" x14ac:dyDescent="0.2">
      <c r="A170" s="6" t="s">
        <v>326</v>
      </c>
      <c r="B170" s="6" t="s">
        <v>324</v>
      </c>
      <c r="C170" s="5">
        <v>63394</v>
      </c>
      <c r="D170" s="5"/>
      <c r="E170" s="5"/>
      <c r="F170" s="5">
        <v>63394</v>
      </c>
      <c r="G170" s="5"/>
    </row>
    <row r="171" spans="1:7" hidden="1" x14ac:dyDescent="0.2">
      <c r="A171" s="6" t="s">
        <v>327</v>
      </c>
      <c r="B171" s="6" t="s">
        <v>324</v>
      </c>
      <c r="C171" s="5">
        <v>1092598.1499999999</v>
      </c>
      <c r="D171" s="5"/>
      <c r="E171" s="5"/>
      <c r="F171" s="5">
        <v>1092598.1499999999</v>
      </c>
      <c r="G171" s="5"/>
    </row>
    <row r="172" spans="1:7" hidden="1" x14ac:dyDescent="0.2">
      <c r="A172" s="6" t="s">
        <v>328</v>
      </c>
      <c r="B172" s="6" t="s">
        <v>324</v>
      </c>
      <c r="C172" s="5">
        <v>61248</v>
      </c>
      <c r="D172" s="5"/>
      <c r="E172" s="5"/>
      <c r="F172" s="5">
        <v>61248</v>
      </c>
      <c r="G172" s="5"/>
    </row>
    <row r="173" spans="1:7" hidden="1" x14ac:dyDescent="0.2">
      <c r="A173" s="6" t="s">
        <v>329</v>
      </c>
      <c r="B173" s="6" t="s">
        <v>324</v>
      </c>
      <c r="C173" s="5">
        <v>29285.5</v>
      </c>
      <c r="D173" s="5"/>
      <c r="E173" s="5"/>
      <c r="F173" s="5"/>
      <c r="G173" s="5">
        <v>29285.5</v>
      </c>
    </row>
    <row r="174" spans="1:7" hidden="1" x14ac:dyDescent="0.2">
      <c r="A174" s="6" t="s">
        <v>330</v>
      </c>
      <c r="B174" s="6" t="s">
        <v>324</v>
      </c>
      <c r="C174" s="5">
        <v>657116.1</v>
      </c>
      <c r="D174" s="5"/>
      <c r="E174" s="5"/>
      <c r="F174" s="5">
        <v>657116.1</v>
      </c>
      <c r="G174" s="5"/>
    </row>
    <row r="175" spans="1:7" hidden="1" x14ac:dyDescent="0.2">
      <c r="A175" s="6" t="s">
        <v>331</v>
      </c>
      <c r="B175" s="6" t="s">
        <v>324</v>
      </c>
      <c r="C175" s="5">
        <v>93491.520000000004</v>
      </c>
      <c r="D175" s="5"/>
      <c r="E175" s="5"/>
      <c r="F175" s="5">
        <v>93491.520000000004</v>
      </c>
      <c r="G175" s="5"/>
    </row>
    <row r="176" spans="1:7" hidden="1" x14ac:dyDescent="0.2">
      <c r="A176" s="6" t="s">
        <v>332</v>
      </c>
      <c r="B176" s="6" t="s">
        <v>324</v>
      </c>
      <c r="C176" s="5">
        <v>35867.730000000003</v>
      </c>
      <c r="D176" s="5"/>
      <c r="E176" s="5"/>
      <c r="F176" s="5">
        <v>35867.730000000003</v>
      </c>
      <c r="G176" s="5"/>
    </row>
    <row r="177" spans="1:7" hidden="1" x14ac:dyDescent="0.2">
      <c r="A177" s="6" t="s">
        <v>333</v>
      </c>
      <c r="B177" s="6" t="s">
        <v>324</v>
      </c>
      <c r="C177" s="5">
        <v>1442307.69</v>
      </c>
      <c r="D177" s="5"/>
      <c r="E177" s="5"/>
      <c r="F177" s="5">
        <v>1442307.69</v>
      </c>
      <c r="G177" s="5"/>
    </row>
    <row r="178" spans="1:7" hidden="1" x14ac:dyDescent="0.2">
      <c r="A178" s="6" t="s">
        <v>334</v>
      </c>
      <c r="B178" s="6" t="s">
        <v>324</v>
      </c>
      <c r="C178" s="5">
        <v>305284.17</v>
      </c>
      <c r="D178" s="5"/>
      <c r="E178" s="5"/>
      <c r="F178" s="5">
        <v>305284.17</v>
      </c>
      <c r="G178" s="5"/>
    </row>
    <row r="179" spans="1:7" hidden="1" x14ac:dyDescent="0.2">
      <c r="A179" s="6" t="s">
        <v>335</v>
      </c>
      <c r="B179" s="6" t="s">
        <v>324</v>
      </c>
      <c r="C179" s="5">
        <v>611911.5</v>
      </c>
      <c r="D179" s="5"/>
      <c r="E179" s="5"/>
      <c r="F179" s="5">
        <v>611911.5</v>
      </c>
      <c r="G179" s="5"/>
    </row>
    <row r="180" spans="1:7" hidden="1" x14ac:dyDescent="0.2">
      <c r="A180" s="6" t="s">
        <v>336</v>
      </c>
      <c r="B180" s="6" t="s">
        <v>324</v>
      </c>
      <c r="C180" s="5">
        <v>40270.31</v>
      </c>
      <c r="D180" s="5"/>
      <c r="E180" s="5"/>
      <c r="F180" s="5">
        <v>40270.31</v>
      </c>
      <c r="G180" s="5"/>
    </row>
    <row r="181" spans="1:7" hidden="1" x14ac:dyDescent="0.2">
      <c r="A181" s="6" t="s">
        <v>337</v>
      </c>
      <c r="B181" s="6" t="s">
        <v>324</v>
      </c>
      <c r="C181" s="5">
        <v>25297.86</v>
      </c>
      <c r="D181" s="5"/>
      <c r="E181" s="5"/>
      <c r="F181" s="5">
        <v>25297.86</v>
      </c>
      <c r="G181" s="5"/>
    </row>
    <row r="182" spans="1:7" hidden="1" x14ac:dyDescent="0.2">
      <c r="A182" s="6" t="s">
        <v>338</v>
      </c>
      <c r="B182" s="6" t="s">
        <v>324</v>
      </c>
      <c r="C182" s="5">
        <v>841346.15</v>
      </c>
      <c r="D182" s="5"/>
      <c r="E182" s="5"/>
      <c r="F182" s="5">
        <v>841346.15</v>
      </c>
      <c r="G182" s="5"/>
    </row>
    <row r="183" spans="1:7" hidden="1" x14ac:dyDescent="0.2">
      <c r="A183" s="6" t="s">
        <v>339</v>
      </c>
      <c r="B183" s="6" t="s">
        <v>324</v>
      </c>
      <c r="C183" s="5">
        <v>961538.46</v>
      </c>
      <c r="D183" s="5"/>
      <c r="E183" s="5"/>
      <c r="F183" s="5">
        <v>961538.46</v>
      </c>
      <c r="G183" s="5"/>
    </row>
    <row r="184" spans="1:7" hidden="1" x14ac:dyDescent="0.2">
      <c r="A184" s="6" t="s">
        <v>340</v>
      </c>
      <c r="B184" s="6" t="s">
        <v>324</v>
      </c>
      <c r="C184" s="5">
        <v>466448.43</v>
      </c>
      <c r="D184" s="5"/>
      <c r="E184" s="5"/>
      <c r="F184" s="5">
        <v>466448.43</v>
      </c>
      <c r="G184" s="5"/>
    </row>
    <row r="185" spans="1:7" hidden="1" x14ac:dyDescent="0.2">
      <c r="A185" s="6" t="s">
        <v>341</v>
      </c>
      <c r="B185" s="6" t="s">
        <v>324</v>
      </c>
      <c r="C185" s="5">
        <v>197134.81</v>
      </c>
      <c r="D185" s="5"/>
      <c r="E185" s="5"/>
      <c r="F185" s="5"/>
      <c r="G185" s="5">
        <v>197134.81</v>
      </c>
    </row>
    <row r="186" spans="1:7" hidden="1" x14ac:dyDescent="0.2">
      <c r="A186" s="6" t="s">
        <v>342</v>
      </c>
      <c r="B186" s="6" t="s">
        <v>324</v>
      </c>
      <c r="C186" s="5">
        <v>812067.76</v>
      </c>
      <c r="D186" s="5"/>
      <c r="E186" s="5"/>
      <c r="F186" s="5">
        <v>812067.76</v>
      </c>
      <c r="G186" s="5"/>
    </row>
    <row r="187" spans="1:7" hidden="1" x14ac:dyDescent="0.2">
      <c r="A187" s="6" t="s">
        <v>343</v>
      </c>
      <c r="B187" s="6" t="s">
        <v>324</v>
      </c>
      <c r="C187" s="5">
        <v>9.8699999999999992</v>
      </c>
      <c r="D187" s="5"/>
      <c r="E187" s="5"/>
      <c r="F187" s="5"/>
      <c r="G187" s="5">
        <v>9.8699999999999992</v>
      </c>
    </row>
    <row r="188" spans="1:7" hidden="1" x14ac:dyDescent="0.2">
      <c r="A188" s="6" t="s">
        <v>344</v>
      </c>
      <c r="B188" s="6" t="s">
        <v>324</v>
      </c>
      <c r="C188" s="5">
        <v>31065.1</v>
      </c>
      <c r="D188" s="5"/>
      <c r="E188" s="5"/>
      <c r="F188" s="5">
        <v>31065.1</v>
      </c>
      <c r="G188" s="5"/>
    </row>
    <row r="189" spans="1:7" hidden="1" x14ac:dyDescent="0.2">
      <c r="A189" s="6" t="s">
        <v>345</v>
      </c>
      <c r="B189" s="6" t="s">
        <v>324</v>
      </c>
      <c r="C189" s="5">
        <v>33884.9</v>
      </c>
      <c r="D189" s="5"/>
      <c r="E189" s="5"/>
      <c r="F189" s="5">
        <v>33884.9</v>
      </c>
      <c r="G189" s="5"/>
    </row>
    <row r="190" spans="1:7" hidden="1" x14ac:dyDescent="0.2">
      <c r="A190" s="6" t="s">
        <v>346</v>
      </c>
      <c r="B190" s="6" t="s">
        <v>324</v>
      </c>
      <c r="C190" s="5">
        <v>883498.6</v>
      </c>
      <c r="D190" s="5"/>
      <c r="E190" s="5"/>
      <c r="F190" s="5">
        <v>883498.6</v>
      </c>
      <c r="G190" s="5"/>
    </row>
    <row r="191" spans="1:7" hidden="1" x14ac:dyDescent="0.2">
      <c r="A191" s="6" t="s">
        <v>347</v>
      </c>
      <c r="B191" s="6" t="s">
        <v>324</v>
      </c>
      <c r="C191" s="5">
        <v>78039.86</v>
      </c>
      <c r="D191" s="5"/>
      <c r="E191" s="5"/>
      <c r="F191" s="5">
        <v>78039.86</v>
      </c>
      <c r="G191" s="5"/>
    </row>
    <row r="192" spans="1:7" hidden="1" x14ac:dyDescent="0.2">
      <c r="A192" s="6" t="s">
        <v>348</v>
      </c>
      <c r="B192" s="6" t="s">
        <v>324</v>
      </c>
      <c r="C192" s="5">
        <v>736175.67</v>
      </c>
      <c r="D192" s="5"/>
      <c r="E192" s="5"/>
      <c r="F192" s="5">
        <v>736175.67</v>
      </c>
      <c r="G192" s="5"/>
    </row>
    <row r="193" spans="1:7" hidden="1" x14ac:dyDescent="0.2">
      <c r="A193" s="6" t="s">
        <v>349</v>
      </c>
      <c r="B193" s="6" t="s">
        <v>324</v>
      </c>
      <c r="C193" s="5">
        <v>38238.879999999997</v>
      </c>
      <c r="D193" s="5"/>
      <c r="E193" s="5"/>
      <c r="F193" s="5">
        <v>38238.879999999997</v>
      </c>
      <c r="G193" s="5"/>
    </row>
    <row r="194" spans="1:7" hidden="1" x14ac:dyDescent="0.2">
      <c r="A194" s="6" t="s">
        <v>350</v>
      </c>
      <c r="B194" s="6" t="s">
        <v>324</v>
      </c>
      <c r="C194" s="5">
        <v>63928.11</v>
      </c>
      <c r="D194" s="5"/>
      <c r="E194" s="5"/>
      <c r="F194" s="5">
        <v>63928.11</v>
      </c>
      <c r="G194" s="5"/>
    </row>
    <row r="195" spans="1:7" hidden="1" x14ac:dyDescent="0.2">
      <c r="A195" s="6" t="s">
        <v>351</v>
      </c>
      <c r="B195" s="6" t="s">
        <v>324</v>
      </c>
      <c r="C195" s="5">
        <v>791963.59</v>
      </c>
      <c r="D195" s="5"/>
      <c r="E195" s="5"/>
      <c r="F195" s="5">
        <v>791963.59</v>
      </c>
      <c r="G195" s="5"/>
    </row>
    <row r="196" spans="1:7" hidden="1" x14ac:dyDescent="0.2">
      <c r="A196" s="6" t="s">
        <v>352</v>
      </c>
      <c r="B196" s="6" t="s">
        <v>324</v>
      </c>
      <c r="C196" s="5">
        <v>49382.559999999998</v>
      </c>
      <c r="D196" s="5"/>
      <c r="E196" s="5"/>
      <c r="F196" s="5">
        <v>49382.559999999998</v>
      </c>
      <c r="G196" s="5"/>
    </row>
    <row r="197" spans="1:7" hidden="1" x14ac:dyDescent="0.2">
      <c r="A197" s="6" t="s">
        <v>353</v>
      </c>
      <c r="B197" s="6" t="s">
        <v>324</v>
      </c>
      <c r="C197" s="5">
        <v>1406062.78</v>
      </c>
      <c r="D197" s="5"/>
      <c r="E197" s="5"/>
      <c r="F197" s="5">
        <v>1406062.78</v>
      </c>
      <c r="G197" s="5"/>
    </row>
    <row r="198" spans="1:7" hidden="1" x14ac:dyDescent="0.2">
      <c r="A198" s="6" t="s">
        <v>354</v>
      </c>
      <c r="B198" s="6" t="s">
        <v>324</v>
      </c>
      <c r="C198" s="5">
        <v>76477.759999999995</v>
      </c>
      <c r="D198" s="5"/>
      <c r="E198" s="5"/>
      <c r="F198" s="5">
        <v>76477.759999999995</v>
      </c>
      <c r="G198" s="5"/>
    </row>
    <row r="199" spans="1:7" hidden="1" x14ac:dyDescent="0.2">
      <c r="A199" s="6" t="s">
        <v>355</v>
      </c>
      <c r="B199" s="6" t="s">
        <v>324</v>
      </c>
      <c r="C199" s="5">
        <v>55920.98</v>
      </c>
      <c r="D199" s="5"/>
      <c r="E199" s="5"/>
      <c r="F199" s="5">
        <v>55920.98</v>
      </c>
      <c r="G199" s="5"/>
    </row>
    <row r="200" spans="1:7" hidden="1" x14ac:dyDescent="0.2">
      <c r="A200" s="6" t="s">
        <v>356</v>
      </c>
      <c r="B200" s="6" t="s">
        <v>324</v>
      </c>
      <c r="C200" s="5">
        <v>666626.51</v>
      </c>
      <c r="D200" s="5"/>
      <c r="E200" s="5"/>
      <c r="F200" s="5">
        <v>666626.51</v>
      </c>
      <c r="G200" s="5"/>
    </row>
    <row r="201" spans="1:7" hidden="1" x14ac:dyDescent="0.2">
      <c r="A201" s="6" t="s">
        <v>357</v>
      </c>
      <c r="B201" s="6" t="s">
        <v>324</v>
      </c>
      <c r="C201" s="5">
        <v>588942.31000000006</v>
      </c>
      <c r="D201" s="5"/>
      <c r="E201" s="5"/>
      <c r="F201" s="5">
        <v>588942.31000000006</v>
      </c>
      <c r="G201" s="5"/>
    </row>
    <row r="202" spans="1:7" hidden="1" x14ac:dyDescent="0.2">
      <c r="A202" s="6" t="s">
        <v>358</v>
      </c>
      <c r="B202" s="6" t="s">
        <v>324</v>
      </c>
      <c r="C202" s="5">
        <v>-3</v>
      </c>
      <c r="D202" s="5"/>
      <c r="E202" s="5"/>
      <c r="F202" s="5"/>
      <c r="G202" s="5">
        <v>-3</v>
      </c>
    </row>
    <row r="203" spans="1:7" hidden="1" x14ac:dyDescent="0.2">
      <c r="A203" s="6" t="s">
        <v>359</v>
      </c>
      <c r="B203" s="6" t="s">
        <v>324</v>
      </c>
      <c r="C203" s="5">
        <v>766214.78</v>
      </c>
      <c r="D203" s="5"/>
      <c r="E203" s="5"/>
      <c r="F203" s="5">
        <v>766214.78</v>
      </c>
      <c r="G203" s="5"/>
    </row>
    <row r="204" spans="1:7" hidden="1" x14ac:dyDescent="0.2">
      <c r="A204" s="6" t="s">
        <v>360</v>
      </c>
      <c r="B204" s="6" t="s">
        <v>324</v>
      </c>
      <c r="C204" s="5">
        <v>38238.879999999997</v>
      </c>
      <c r="D204" s="5"/>
      <c r="E204" s="5"/>
      <c r="F204" s="5">
        <v>38238.879999999997</v>
      </c>
      <c r="G204" s="5"/>
    </row>
    <row r="205" spans="1:7" hidden="1" x14ac:dyDescent="0.2">
      <c r="A205" s="6" t="s">
        <v>361</v>
      </c>
      <c r="B205" s="6" t="s">
        <v>324</v>
      </c>
      <c r="C205" s="5">
        <v>36892.49</v>
      </c>
      <c r="D205" s="5"/>
      <c r="E205" s="5"/>
      <c r="F205" s="5">
        <v>36892.49</v>
      </c>
      <c r="G205" s="5"/>
    </row>
    <row r="206" spans="1:7" hidden="1" x14ac:dyDescent="0.2">
      <c r="A206" s="6" t="s">
        <v>362</v>
      </c>
      <c r="B206" s="6" t="s">
        <v>324</v>
      </c>
      <c r="C206" s="5">
        <v>656886.82999999996</v>
      </c>
      <c r="D206" s="5"/>
      <c r="E206" s="5"/>
      <c r="F206" s="5">
        <v>656886.82999999996</v>
      </c>
      <c r="G206" s="5"/>
    </row>
    <row r="207" spans="1:7" hidden="1" x14ac:dyDescent="0.2">
      <c r="A207" s="6" t="s">
        <v>363</v>
      </c>
      <c r="B207" s="6" t="s">
        <v>324</v>
      </c>
      <c r="C207" s="5">
        <v>53007.360000000001</v>
      </c>
      <c r="D207" s="5"/>
      <c r="E207" s="5"/>
      <c r="F207" s="5">
        <v>53007.360000000001</v>
      </c>
      <c r="G207" s="5"/>
    </row>
    <row r="208" spans="1:7" hidden="1" x14ac:dyDescent="0.2">
      <c r="A208" s="6" t="s">
        <v>364</v>
      </c>
      <c r="B208" s="6" t="s">
        <v>324</v>
      </c>
      <c r="C208" s="5">
        <v>961538.46</v>
      </c>
      <c r="D208" s="5"/>
      <c r="E208" s="5"/>
      <c r="F208" s="5">
        <v>961538.46</v>
      </c>
      <c r="G208" s="5"/>
    </row>
    <row r="209" spans="1:7" hidden="1" x14ac:dyDescent="0.2">
      <c r="A209" s="6" t="s">
        <v>365</v>
      </c>
      <c r="B209" s="6" t="s">
        <v>324</v>
      </c>
      <c r="C209" s="5">
        <v>779206.77</v>
      </c>
      <c r="D209" s="5"/>
      <c r="E209" s="5"/>
      <c r="F209" s="5">
        <v>779206.77</v>
      </c>
      <c r="G209" s="5"/>
    </row>
    <row r="210" spans="1:7" hidden="1" x14ac:dyDescent="0.2">
      <c r="A210" s="6" t="s">
        <v>366</v>
      </c>
      <c r="B210" s="6" t="s">
        <v>324</v>
      </c>
      <c r="C210" s="5">
        <v>38238.89</v>
      </c>
      <c r="D210" s="5"/>
      <c r="E210" s="5"/>
      <c r="F210" s="5">
        <v>38238.89</v>
      </c>
      <c r="G210" s="5"/>
    </row>
    <row r="211" spans="1:7" hidden="1" x14ac:dyDescent="0.2">
      <c r="A211" s="6" t="s">
        <v>367</v>
      </c>
      <c r="B211" s="6" t="s">
        <v>324</v>
      </c>
      <c r="C211" s="5">
        <v>23900.49</v>
      </c>
      <c r="D211" s="5"/>
      <c r="E211" s="5"/>
      <c r="F211" s="5">
        <v>23900.49</v>
      </c>
      <c r="G211" s="5"/>
    </row>
    <row r="212" spans="1:7" hidden="1" x14ac:dyDescent="0.2">
      <c r="A212" s="6" t="s">
        <v>368</v>
      </c>
      <c r="B212" s="6" t="s">
        <v>324</v>
      </c>
      <c r="C212" s="5">
        <v>828327.7</v>
      </c>
      <c r="D212" s="5"/>
      <c r="E212" s="5"/>
      <c r="F212" s="5">
        <v>828327.7</v>
      </c>
      <c r="G212" s="5"/>
    </row>
    <row r="213" spans="1:7" hidden="1" x14ac:dyDescent="0.2">
      <c r="A213" s="6" t="s">
        <v>369</v>
      </c>
      <c r="B213" s="6" t="s">
        <v>324</v>
      </c>
      <c r="C213" s="5">
        <v>76477.78</v>
      </c>
      <c r="D213" s="5"/>
      <c r="E213" s="5"/>
      <c r="F213" s="5">
        <v>76477.78</v>
      </c>
      <c r="G213" s="5"/>
    </row>
    <row r="214" spans="1:7" hidden="1" x14ac:dyDescent="0.2">
      <c r="A214" s="6" t="s">
        <v>370</v>
      </c>
      <c r="B214" s="6" t="s">
        <v>324</v>
      </c>
      <c r="C214" s="5">
        <v>56732.98</v>
      </c>
      <c r="D214" s="5"/>
      <c r="E214" s="5"/>
      <c r="F214" s="5">
        <v>56732.98</v>
      </c>
      <c r="G214" s="5"/>
    </row>
    <row r="215" spans="1:7" hidden="1" x14ac:dyDescent="0.2">
      <c r="A215" s="6" t="s">
        <v>371</v>
      </c>
      <c r="B215" s="6" t="s">
        <v>324</v>
      </c>
      <c r="C215" s="5">
        <v>801665.17</v>
      </c>
      <c r="D215" s="5"/>
      <c r="E215" s="5"/>
      <c r="F215" s="5">
        <v>801665.17</v>
      </c>
      <c r="G215" s="5"/>
    </row>
    <row r="216" spans="1:7" hidden="1" x14ac:dyDescent="0.2">
      <c r="A216" s="6" t="s">
        <v>372</v>
      </c>
      <c r="B216" s="6" t="s">
        <v>324</v>
      </c>
      <c r="C216" s="5">
        <v>39680.980000000003</v>
      </c>
      <c r="D216" s="5"/>
      <c r="E216" s="5"/>
      <c r="F216" s="5">
        <v>39680.980000000003</v>
      </c>
      <c r="G216" s="5"/>
    </row>
    <row r="217" spans="1:7" hidden="1" x14ac:dyDescent="0.2">
      <c r="A217" s="6" t="s">
        <v>373</v>
      </c>
      <c r="B217" s="6" t="s">
        <v>324</v>
      </c>
      <c r="C217" s="5">
        <v>767429.54</v>
      </c>
      <c r="D217" s="5"/>
      <c r="E217" s="5"/>
      <c r="F217" s="5">
        <v>767429.54</v>
      </c>
      <c r="G217" s="5"/>
    </row>
    <row r="218" spans="1:7" hidden="1" x14ac:dyDescent="0.2">
      <c r="A218" s="6" t="s">
        <v>374</v>
      </c>
      <c r="B218" s="6" t="s">
        <v>324</v>
      </c>
      <c r="C218" s="5">
        <v>473263.12</v>
      </c>
      <c r="D218" s="5"/>
      <c r="E218" s="5"/>
      <c r="F218" s="5">
        <v>473263.12</v>
      </c>
      <c r="G218" s="5"/>
    </row>
    <row r="219" spans="1:7" hidden="1" x14ac:dyDescent="0.2">
      <c r="A219" s="6" t="s">
        <v>375</v>
      </c>
      <c r="B219" s="6" t="s">
        <v>324</v>
      </c>
      <c r="C219" s="5">
        <v>38238.879999999997</v>
      </c>
      <c r="D219" s="5"/>
      <c r="E219" s="5"/>
      <c r="F219" s="5">
        <v>38238.879999999997</v>
      </c>
      <c r="G219" s="5"/>
    </row>
    <row r="220" spans="1:7" hidden="1" x14ac:dyDescent="0.2">
      <c r="A220" s="6" t="s">
        <v>376</v>
      </c>
      <c r="B220" s="6" t="s">
        <v>324</v>
      </c>
      <c r="C220" s="5">
        <v>30396.49</v>
      </c>
      <c r="D220" s="5"/>
      <c r="E220" s="5"/>
      <c r="F220" s="5">
        <v>30396.49</v>
      </c>
      <c r="G220" s="5"/>
    </row>
    <row r="221" spans="1:7" hidden="1" x14ac:dyDescent="0.2">
      <c r="A221" s="6" t="s">
        <v>377</v>
      </c>
      <c r="B221" s="6" t="s">
        <v>324</v>
      </c>
      <c r="C221" s="5">
        <v>695611.79</v>
      </c>
      <c r="D221" s="5"/>
      <c r="E221" s="5"/>
      <c r="F221" s="5">
        <v>695611.79</v>
      </c>
      <c r="G221" s="5"/>
    </row>
    <row r="222" spans="1:7" hidden="1" x14ac:dyDescent="0.2">
      <c r="A222" s="6" t="s">
        <v>378</v>
      </c>
      <c r="B222" s="6" t="s">
        <v>324</v>
      </c>
      <c r="C222" s="5">
        <v>38238.93</v>
      </c>
      <c r="D222" s="5"/>
      <c r="E222" s="5"/>
      <c r="F222" s="5">
        <v>38238.93</v>
      </c>
      <c r="G222" s="5"/>
    </row>
    <row r="223" spans="1:7" hidden="1" x14ac:dyDescent="0.2">
      <c r="A223" s="6" t="s">
        <v>379</v>
      </c>
      <c r="B223" s="6" t="s">
        <v>324</v>
      </c>
      <c r="C223" s="5">
        <v>505242.21</v>
      </c>
      <c r="D223" s="5"/>
      <c r="E223" s="5"/>
      <c r="F223" s="5">
        <v>505242.21</v>
      </c>
      <c r="G223" s="5"/>
    </row>
    <row r="224" spans="1:7" hidden="1" x14ac:dyDescent="0.2">
      <c r="A224" s="6" t="s">
        <v>380</v>
      </c>
      <c r="B224" s="6" t="s">
        <v>324</v>
      </c>
      <c r="C224" s="5">
        <v>27531.43</v>
      </c>
      <c r="D224" s="5"/>
      <c r="E224" s="5"/>
      <c r="F224" s="5">
        <v>27531.43</v>
      </c>
      <c r="G224" s="5"/>
    </row>
    <row r="225" spans="1:7" hidden="1" x14ac:dyDescent="0.2">
      <c r="A225" s="6" t="s">
        <v>381</v>
      </c>
      <c r="B225" s="6" t="s">
        <v>324</v>
      </c>
      <c r="C225" s="5">
        <v>478517.4</v>
      </c>
      <c r="D225" s="5"/>
      <c r="E225" s="5"/>
      <c r="F225" s="5">
        <v>478517.4</v>
      </c>
      <c r="G225" s="5"/>
    </row>
    <row r="226" spans="1:7" hidden="1" x14ac:dyDescent="0.2">
      <c r="A226" s="6" t="s">
        <v>382</v>
      </c>
      <c r="B226" s="6" t="s">
        <v>324</v>
      </c>
      <c r="C226" s="5">
        <v>399483.12</v>
      </c>
      <c r="D226" s="5"/>
      <c r="E226" s="5"/>
      <c r="F226" s="5">
        <v>399483.12</v>
      </c>
      <c r="G226" s="5"/>
    </row>
    <row r="227" spans="1:7" hidden="1" x14ac:dyDescent="0.2">
      <c r="A227" s="6" t="s">
        <v>383</v>
      </c>
      <c r="B227" s="6" t="s">
        <v>324</v>
      </c>
      <c r="C227" s="5">
        <v>469665.42</v>
      </c>
      <c r="D227" s="5"/>
      <c r="E227" s="5"/>
      <c r="F227" s="5">
        <v>469665.42</v>
      </c>
      <c r="G227" s="5"/>
    </row>
    <row r="228" spans="1:7" hidden="1" x14ac:dyDescent="0.2">
      <c r="A228" s="6" t="s">
        <v>384</v>
      </c>
      <c r="B228" s="6" t="s">
        <v>324</v>
      </c>
      <c r="C228" s="5">
        <v>10712.46</v>
      </c>
      <c r="D228" s="5"/>
      <c r="E228" s="5"/>
      <c r="F228" s="5"/>
      <c r="G228" s="5">
        <v>10712.46</v>
      </c>
    </row>
    <row r="229" spans="1:7" hidden="1" x14ac:dyDescent="0.2">
      <c r="A229" s="6" t="s">
        <v>385</v>
      </c>
      <c r="B229" s="6" t="s">
        <v>324</v>
      </c>
      <c r="C229" s="5">
        <v>662100.15</v>
      </c>
      <c r="D229" s="5"/>
      <c r="E229" s="5"/>
      <c r="F229" s="5">
        <v>662100.15</v>
      </c>
      <c r="G229" s="5"/>
    </row>
    <row r="230" spans="1:7" hidden="1" x14ac:dyDescent="0.2">
      <c r="A230" s="6" t="s">
        <v>386</v>
      </c>
      <c r="B230" s="6" t="s">
        <v>324</v>
      </c>
      <c r="C230" s="5">
        <v>296558.84000000003</v>
      </c>
      <c r="D230" s="5"/>
      <c r="E230" s="5"/>
      <c r="F230" s="5">
        <v>296558.84000000003</v>
      </c>
      <c r="G230" s="5"/>
    </row>
    <row r="231" spans="1:7" hidden="1" x14ac:dyDescent="0.2">
      <c r="A231" s="6" t="s">
        <v>387</v>
      </c>
      <c r="B231" s="6" t="s">
        <v>324</v>
      </c>
      <c r="C231" s="5">
        <v>588942.31000000006</v>
      </c>
      <c r="D231" s="5"/>
      <c r="E231" s="5"/>
      <c r="F231" s="5">
        <v>588942.31000000006</v>
      </c>
      <c r="G231" s="5"/>
    </row>
    <row r="232" spans="1:7" hidden="1" x14ac:dyDescent="0.2">
      <c r="A232" s="6" t="s">
        <v>388</v>
      </c>
      <c r="B232" s="6" t="s">
        <v>324</v>
      </c>
      <c r="C232" s="5">
        <v>510444.55</v>
      </c>
      <c r="D232" s="5"/>
      <c r="E232" s="5"/>
      <c r="F232" s="5"/>
      <c r="G232" s="5">
        <v>510444.55</v>
      </c>
    </row>
    <row r="233" spans="1:7" hidden="1" x14ac:dyDescent="0.2">
      <c r="A233" s="6" t="s">
        <v>389</v>
      </c>
      <c r="B233" s="6" t="s">
        <v>324</v>
      </c>
      <c r="C233" s="5">
        <v>68639.88</v>
      </c>
      <c r="D233" s="5"/>
      <c r="E233" s="5"/>
      <c r="F233" s="5">
        <v>68639.88</v>
      </c>
      <c r="G233" s="5"/>
    </row>
    <row r="234" spans="1:7" hidden="1" x14ac:dyDescent="0.2">
      <c r="A234" s="6" t="s">
        <v>390</v>
      </c>
      <c r="B234" s="6" t="s">
        <v>324</v>
      </c>
      <c r="C234" s="5">
        <v>28791.23</v>
      </c>
      <c r="D234" s="5"/>
      <c r="E234" s="5"/>
      <c r="F234" s="5">
        <v>28791.23</v>
      </c>
      <c r="G234" s="5"/>
    </row>
    <row r="235" spans="1:7" hidden="1" x14ac:dyDescent="0.2">
      <c r="A235" s="6" t="s">
        <v>391</v>
      </c>
      <c r="B235" s="6" t="s">
        <v>324</v>
      </c>
      <c r="C235" s="5">
        <v>370050.1</v>
      </c>
      <c r="D235" s="5"/>
      <c r="E235" s="5"/>
      <c r="F235" s="5">
        <v>370050.1</v>
      </c>
      <c r="G235" s="5"/>
    </row>
    <row r="236" spans="1:7" hidden="1" x14ac:dyDescent="0.2">
      <c r="A236" s="6" t="s">
        <v>392</v>
      </c>
      <c r="B236" s="6" t="s">
        <v>324</v>
      </c>
      <c r="C236" s="5">
        <v>961538.46</v>
      </c>
      <c r="D236" s="5"/>
      <c r="E236" s="5"/>
      <c r="F236" s="5">
        <v>961538.46</v>
      </c>
      <c r="G236" s="5"/>
    </row>
    <row r="237" spans="1:7" hidden="1" x14ac:dyDescent="0.2">
      <c r="A237" s="6" t="s">
        <v>393</v>
      </c>
      <c r="B237" s="6" t="s">
        <v>324</v>
      </c>
      <c r="C237" s="5">
        <v>883930.84</v>
      </c>
      <c r="D237" s="5"/>
      <c r="E237" s="5"/>
      <c r="F237" s="5">
        <v>883930.84</v>
      </c>
      <c r="G237" s="5"/>
    </row>
    <row r="238" spans="1:7" hidden="1" x14ac:dyDescent="0.2">
      <c r="A238" s="6" t="s">
        <v>394</v>
      </c>
      <c r="B238" s="6" t="s">
        <v>324</v>
      </c>
      <c r="C238" s="5">
        <v>70935.3</v>
      </c>
      <c r="D238" s="5"/>
      <c r="E238" s="5"/>
      <c r="F238" s="5">
        <v>70935.3</v>
      </c>
      <c r="G238" s="5"/>
    </row>
    <row r="239" spans="1:7" hidden="1" x14ac:dyDescent="0.2">
      <c r="A239" s="6" t="s">
        <v>395</v>
      </c>
      <c r="B239" s="6" t="s">
        <v>324</v>
      </c>
      <c r="C239" s="5">
        <v>513732</v>
      </c>
      <c r="D239" s="5"/>
      <c r="E239" s="5"/>
      <c r="F239" s="5">
        <v>513732</v>
      </c>
      <c r="G239" s="5"/>
    </row>
    <row r="240" spans="1:7" hidden="1" x14ac:dyDescent="0.2">
      <c r="A240" s="6" t="s">
        <v>396</v>
      </c>
      <c r="B240" s="6" t="s">
        <v>324</v>
      </c>
      <c r="C240" s="5">
        <v>555332.87</v>
      </c>
      <c r="D240" s="5"/>
      <c r="E240" s="5"/>
      <c r="F240" s="5">
        <v>555332.87</v>
      </c>
      <c r="G240" s="5"/>
    </row>
    <row r="241" spans="1:7" hidden="1" x14ac:dyDescent="0.2">
      <c r="A241" s="6" t="s">
        <v>397</v>
      </c>
      <c r="B241" s="6" t="s">
        <v>324</v>
      </c>
      <c r="C241" s="5">
        <v>560934.59</v>
      </c>
      <c r="D241" s="5"/>
      <c r="E241" s="5"/>
      <c r="F241" s="5">
        <v>560934.59</v>
      </c>
      <c r="G241" s="5"/>
    </row>
    <row r="242" spans="1:7" hidden="1" x14ac:dyDescent="0.2">
      <c r="A242" s="6" t="s">
        <v>398</v>
      </c>
      <c r="B242" s="6" t="s">
        <v>324</v>
      </c>
      <c r="C242" s="5">
        <v>703763.86</v>
      </c>
      <c r="D242" s="5"/>
      <c r="E242" s="5"/>
      <c r="F242" s="5">
        <v>703763.86</v>
      </c>
      <c r="G242" s="5"/>
    </row>
    <row r="243" spans="1:7" hidden="1" x14ac:dyDescent="0.2">
      <c r="A243" s="6" t="s">
        <v>399</v>
      </c>
      <c r="B243" s="6" t="s">
        <v>324</v>
      </c>
      <c r="C243" s="5">
        <v>673076.92</v>
      </c>
      <c r="D243" s="5"/>
      <c r="E243" s="5"/>
      <c r="F243" s="5">
        <v>673076.92</v>
      </c>
      <c r="G243" s="5"/>
    </row>
    <row r="244" spans="1:7" hidden="1" x14ac:dyDescent="0.2">
      <c r="A244" s="6" t="s">
        <v>400</v>
      </c>
      <c r="B244" s="6" t="s">
        <v>324</v>
      </c>
      <c r="C244" s="5">
        <v>1082633.75</v>
      </c>
      <c r="D244" s="5"/>
      <c r="E244" s="5"/>
      <c r="F244" s="5">
        <v>1082633.75</v>
      </c>
      <c r="G244" s="5"/>
    </row>
    <row r="245" spans="1:7" hidden="1" x14ac:dyDescent="0.2">
      <c r="A245" s="6" t="s">
        <v>401</v>
      </c>
      <c r="B245" s="6" t="s">
        <v>324</v>
      </c>
      <c r="C245" s="5">
        <v>71212.399999999994</v>
      </c>
      <c r="D245" s="5"/>
      <c r="E245" s="5"/>
      <c r="F245" s="5">
        <v>71212.399999999994</v>
      </c>
      <c r="G245" s="5"/>
    </row>
    <row r="246" spans="1:7" hidden="1" x14ac:dyDescent="0.2">
      <c r="A246" s="6" t="s">
        <v>402</v>
      </c>
      <c r="B246" s="6" t="s">
        <v>324</v>
      </c>
      <c r="C246" s="5">
        <v>678548.46</v>
      </c>
      <c r="D246" s="5"/>
      <c r="E246" s="5"/>
      <c r="F246" s="5">
        <v>678548.46</v>
      </c>
      <c r="G246" s="5"/>
    </row>
    <row r="247" spans="1:7" hidden="1" x14ac:dyDescent="0.2">
      <c r="A247" s="6" t="s">
        <v>403</v>
      </c>
      <c r="B247" s="6" t="s">
        <v>324</v>
      </c>
      <c r="C247" s="5">
        <v>409667.99</v>
      </c>
      <c r="D247" s="5"/>
      <c r="E247" s="5"/>
      <c r="F247" s="5">
        <v>409667.99</v>
      </c>
      <c r="G247" s="5"/>
    </row>
    <row r="248" spans="1:7" hidden="1" x14ac:dyDescent="0.2">
      <c r="A248" s="6" t="s">
        <v>404</v>
      </c>
      <c r="B248" s="6" t="s">
        <v>324</v>
      </c>
      <c r="C248" s="5">
        <v>1028228.51</v>
      </c>
      <c r="D248" s="5"/>
      <c r="E248" s="5"/>
      <c r="F248" s="5">
        <v>1028228.51</v>
      </c>
      <c r="G248" s="5"/>
    </row>
    <row r="249" spans="1:7" hidden="1" x14ac:dyDescent="0.2">
      <c r="A249" s="6" t="s">
        <v>405</v>
      </c>
      <c r="B249" s="6" t="s">
        <v>324</v>
      </c>
      <c r="C249" s="5">
        <v>125617.64</v>
      </c>
      <c r="D249" s="5"/>
      <c r="E249" s="5"/>
      <c r="F249" s="5">
        <v>125617.64</v>
      </c>
      <c r="G249" s="5"/>
    </row>
    <row r="250" spans="1:7" hidden="1" x14ac:dyDescent="0.2">
      <c r="A250" s="6" t="s">
        <v>406</v>
      </c>
      <c r="B250" s="6" t="s">
        <v>324</v>
      </c>
      <c r="C250" s="5">
        <v>961538.46</v>
      </c>
      <c r="D250" s="5"/>
      <c r="E250" s="5"/>
      <c r="F250" s="5">
        <v>961538.46</v>
      </c>
      <c r="G250" s="5"/>
    </row>
    <row r="251" spans="1:7" hidden="1" x14ac:dyDescent="0.2">
      <c r="A251" s="6" t="s">
        <v>407</v>
      </c>
      <c r="B251" s="6" t="s">
        <v>324</v>
      </c>
      <c r="C251" s="5">
        <v>753389.09</v>
      </c>
      <c r="D251" s="5"/>
      <c r="E251" s="5"/>
      <c r="F251" s="5">
        <v>753389.09</v>
      </c>
      <c r="G251" s="5"/>
    </row>
    <row r="252" spans="1:7" hidden="1" x14ac:dyDescent="0.2">
      <c r="A252" s="6" t="s">
        <v>408</v>
      </c>
      <c r="B252" s="6" t="s">
        <v>324</v>
      </c>
      <c r="C252" s="5">
        <v>37045.760000000002</v>
      </c>
      <c r="D252" s="5"/>
      <c r="E252" s="5"/>
      <c r="F252" s="5">
        <v>37045.760000000002</v>
      </c>
      <c r="G252" s="5"/>
    </row>
    <row r="253" spans="1:7" hidden="1" x14ac:dyDescent="0.2">
      <c r="A253" s="6" t="s">
        <v>409</v>
      </c>
      <c r="B253" s="6" t="s">
        <v>324</v>
      </c>
      <c r="C253" s="5">
        <v>50911.3</v>
      </c>
      <c r="D253" s="5"/>
      <c r="E253" s="5"/>
      <c r="F253" s="5">
        <v>50911.3</v>
      </c>
      <c r="G253" s="5"/>
    </row>
    <row r="254" spans="1:7" hidden="1" x14ac:dyDescent="0.2">
      <c r="A254" s="6" t="s">
        <v>410</v>
      </c>
      <c r="B254" s="6" t="s">
        <v>324</v>
      </c>
      <c r="C254" s="5">
        <v>433651.86</v>
      </c>
      <c r="D254" s="5"/>
      <c r="E254" s="5"/>
      <c r="F254" s="5">
        <v>433651.86</v>
      </c>
      <c r="G254" s="5"/>
    </row>
    <row r="255" spans="1:7" hidden="1" x14ac:dyDescent="0.2">
      <c r="A255" s="6" t="s">
        <v>411</v>
      </c>
      <c r="B255" s="6" t="s">
        <v>324</v>
      </c>
      <c r="C255" s="5">
        <v>42735.56</v>
      </c>
      <c r="D255" s="5"/>
      <c r="E255" s="5"/>
      <c r="F255" s="5"/>
      <c r="G255" s="5">
        <v>42735.56</v>
      </c>
    </row>
    <row r="256" spans="1:7" hidden="1" x14ac:dyDescent="0.2">
      <c r="A256" s="6" t="s">
        <v>412</v>
      </c>
      <c r="B256" s="6" t="s">
        <v>324</v>
      </c>
      <c r="C256" s="5">
        <v>787.82</v>
      </c>
      <c r="D256" s="5"/>
      <c r="E256" s="5"/>
      <c r="F256" s="5"/>
      <c r="G256" s="5">
        <v>787.82</v>
      </c>
    </row>
    <row r="257" spans="1:7" hidden="1" x14ac:dyDescent="0.2">
      <c r="A257" s="6" t="s">
        <v>413</v>
      </c>
      <c r="B257" s="6" t="s">
        <v>324</v>
      </c>
      <c r="C257" s="5">
        <v>2371.04</v>
      </c>
      <c r="D257" s="5"/>
      <c r="E257" s="5"/>
      <c r="F257" s="5"/>
      <c r="G257" s="5">
        <v>2371.04</v>
      </c>
    </row>
    <row r="258" spans="1:7" hidden="1" x14ac:dyDescent="0.2">
      <c r="A258" s="6" t="s">
        <v>414</v>
      </c>
      <c r="B258" s="6" t="s">
        <v>324</v>
      </c>
      <c r="C258" s="5">
        <v>484.29</v>
      </c>
      <c r="D258" s="5"/>
      <c r="E258" s="5"/>
      <c r="F258" s="5"/>
      <c r="G258" s="5">
        <v>484.29</v>
      </c>
    </row>
    <row r="259" spans="1:7" hidden="1" x14ac:dyDescent="0.2">
      <c r="A259" s="6" t="s">
        <v>415</v>
      </c>
      <c r="B259" s="6" t="s">
        <v>324</v>
      </c>
      <c r="C259" s="5">
        <v>85267.88</v>
      </c>
      <c r="D259" s="5"/>
      <c r="E259" s="5"/>
      <c r="F259" s="5"/>
      <c r="G259" s="5">
        <v>85267.88</v>
      </c>
    </row>
    <row r="260" spans="1:7" hidden="1" x14ac:dyDescent="0.2">
      <c r="A260" s="6" t="s">
        <v>416</v>
      </c>
      <c r="B260" s="6" t="s">
        <v>324</v>
      </c>
      <c r="C260" s="5">
        <v>88790.18</v>
      </c>
      <c r="D260" s="5"/>
      <c r="E260" s="5"/>
      <c r="F260" s="5">
        <v>88790.18</v>
      </c>
      <c r="G260" s="5"/>
    </row>
    <row r="261" spans="1:7" hidden="1" x14ac:dyDescent="0.2">
      <c r="A261" s="6" t="s">
        <v>417</v>
      </c>
      <c r="B261" s="6" t="s">
        <v>324</v>
      </c>
      <c r="C261" s="5">
        <v>1153846.1499999999</v>
      </c>
      <c r="D261" s="5"/>
      <c r="E261" s="5"/>
      <c r="F261" s="5"/>
      <c r="G261" s="5">
        <v>1153846.1499999999</v>
      </c>
    </row>
    <row r="262" spans="1:7" hidden="1" x14ac:dyDescent="0.2">
      <c r="A262" s="6" t="s">
        <v>418</v>
      </c>
      <c r="B262" s="6" t="s">
        <v>324</v>
      </c>
      <c r="C262" s="5">
        <v>67946.8</v>
      </c>
      <c r="D262" s="5"/>
      <c r="E262" s="5"/>
      <c r="F262" s="5"/>
      <c r="G262" s="5">
        <v>67946.8</v>
      </c>
    </row>
    <row r="263" spans="1:7" hidden="1" x14ac:dyDescent="0.2">
      <c r="A263" s="6" t="s">
        <v>419</v>
      </c>
      <c r="B263" s="6" t="s">
        <v>324</v>
      </c>
      <c r="C263" s="5">
        <v>64887.43</v>
      </c>
      <c r="D263" s="5"/>
      <c r="E263" s="5"/>
      <c r="F263" s="5"/>
      <c r="G263" s="5">
        <v>64887.43</v>
      </c>
    </row>
    <row r="264" spans="1:7" hidden="1" x14ac:dyDescent="0.2">
      <c r="A264" s="6" t="s">
        <v>420</v>
      </c>
      <c r="B264" s="6" t="s">
        <v>324</v>
      </c>
      <c r="C264" s="5">
        <v>440087.1</v>
      </c>
      <c r="D264" s="5"/>
      <c r="E264" s="5"/>
      <c r="F264" s="5">
        <v>440087.1</v>
      </c>
      <c r="G264" s="5"/>
    </row>
    <row r="265" spans="1:7" hidden="1" x14ac:dyDescent="0.2">
      <c r="A265" s="6" t="s">
        <v>421</v>
      </c>
      <c r="B265" s="6" t="s">
        <v>324</v>
      </c>
      <c r="C265" s="5">
        <v>63934.51</v>
      </c>
      <c r="D265" s="5"/>
      <c r="E265" s="5"/>
      <c r="F265" s="5"/>
      <c r="G265" s="5">
        <v>63934.51</v>
      </c>
    </row>
    <row r="266" spans="1:7" hidden="1" x14ac:dyDescent="0.2">
      <c r="A266" s="6" t="s">
        <v>422</v>
      </c>
      <c r="B266" s="6" t="s">
        <v>324</v>
      </c>
      <c r="C266" s="5">
        <v>50529.93</v>
      </c>
      <c r="D266" s="5"/>
      <c r="E266" s="5"/>
      <c r="F266" s="5">
        <v>50529.93</v>
      </c>
      <c r="G266" s="5"/>
    </row>
    <row r="267" spans="1:7" hidden="1" x14ac:dyDescent="0.2">
      <c r="A267" s="6" t="s">
        <v>423</v>
      </c>
      <c r="B267" s="6" t="s">
        <v>324</v>
      </c>
      <c r="C267" s="5">
        <v>1820423.74</v>
      </c>
      <c r="D267" s="5"/>
      <c r="E267" s="5"/>
      <c r="F267" s="5">
        <v>1820423.74</v>
      </c>
      <c r="G267" s="5"/>
    </row>
    <row r="268" spans="1:7" hidden="1" x14ac:dyDescent="0.2">
      <c r="A268" s="6" t="s">
        <v>424</v>
      </c>
      <c r="B268" s="6" t="s">
        <v>324</v>
      </c>
      <c r="C268" s="5">
        <v>213372.11</v>
      </c>
      <c r="D268" s="5"/>
      <c r="E268" s="5"/>
      <c r="F268" s="5">
        <v>213372.11</v>
      </c>
      <c r="G268" s="5"/>
    </row>
    <row r="269" spans="1:7" hidden="1" x14ac:dyDescent="0.2">
      <c r="A269" s="6" t="s">
        <v>425</v>
      </c>
      <c r="B269" s="6" t="s">
        <v>324</v>
      </c>
      <c r="C269" s="5">
        <v>177741.93</v>
      </c>
      <c r="D269" s="5"/>
      <c r="E269" s="5"/>
      <c r="F269" s="5">
        <v>177741.93</v>
      </c>
      <c r="G269" s="5"/>
    </row>
    <row r="270" spans="1:7" hidden="1" x14ac:dyDescent="0.2">
      <c r="A270" s="6" t="s">
        <v>426</v>
      </c>
      <c r="B270" s="6" t="s">
        <v>324</v>
      </c>
      <c r="C270" s="5">
        <v>94254.05</v>
      </c>
      <c r="D270" s="5"/>
      <c r="E270" s="5"/>
      <c r="F270" s="5">
        <v>94254.05</v>
      </c>
      <c r="G270" s="5"/>
    </row>
    <row r="271" spans="1:7" hidden="1" x14ac:dyDescent="0.2">
      <c r="A271" s="6" t="s">
        <v>427</v>
      </c>
      <c r="B271" s="6" t="s">
        <v>324</v>
      </c>
      <c r="C271" s="5">
        <v>157629.69</v>
      </c>
      <c r="D271" s="5"/>
      <c r="E271" s="5"/>
      <c r="F271" s="5">
        <v>157629.69</v>
      </c>
      <c r="G271" s="5"/>
    </row>
    <row r="272" spans="1:7" hidden="1" x14ac:dyDescent="0.2">
      <c r="A272" s="6" t="s">
        <v>428</v>
      </c>
      <c r="B272" s="6" t="s">
        <v>324</v>
      </c>
      <c r="C272" s="5">
        <v>25531.24</v>
      </c>
      <c r="D272" s="5"/>
      <c r="E272" s="5"/>
      <c r="F272" s="5">
        <v>25531.24</v>
      </c>
      <c r="G272" s="5"/>
    </row>
    <row r="273" spans="1:7" hidden="1" x14ac:dyDescent="0.2">
      <c r="A273" s="6" t="s">
        <v>429</v>
      </c>
      <c r="B273" s="6" t="s">
        <v>324</v>
      </c>
      <c r="C273" s="5">
        <v>101690.44</v>
      </c>
      <c r="D273" s="5"/>
      <c r="E273" s="5"/>
      <c r="F273" s="5"/>
      <c r="G273" s="5">
        <v>101690.44</v>
      </c>
    </row>
    <row r="274" spans="1:7" hidden="1" x14ac:dyDescent="0.2">
      <c r="A274" s="6" t="s">
        <v>430</v>
      </c>
      <c r="B274" s="6" t="s">
        <v>324</v>
      </c>
      <c r="C274" s="5">
        <v>67030.41</v>
      </c>
      <c r="D274" s="5"/>
      <c r="E274" s="5"/>
      <c r="F274" s="5"/>
      <c r="G274" s="5">
        <v>67030.41</v>
      </c>
    </row>
    <row r="275" spans="1:7" hidden="1" x14ac:dyDescent="0.2">
      <c r="A275" s="6" t="s">
        <v>431</v>
      </c>
      <c r="B275" s="6" t="s">
        <v>324</v>
      </c>
      <c r="C275" s="5">
        <v>93491.520000000004</v>
      </c>
      <c r="D275" s="5"/>
      <c r="E275" s="5"/>
      <c r="F275" s="5"/>
      <c r="G275" s="5">
        <v>93491.520000000004</v>
      </c>
    </row>
    <row r="276" spans="1:7" hidden="1" x14ac:dyDescent="0.2">
      <c r="A276" s="6" t="s">
        <v>432</v>
      </c>
      <c r="B276" s="6" t="s">
        <v>324</v>
      </c>
      <c r="C276" s="5">
        <v>8774412.5899999999</v>
      </c>
      <c r="D276" s="5"/>
      <c r="E276" s="5"/>
      <c r="F276" s="5">
        <v>8774412.5899999999</v>
      </c>
      <c r="G276" s="5"/>
    </row>
    <row r="277" spans="1:7" hidden="1" x14ac:dyDescent="0.2">
      <c r="A277" s="6" t="s">
        <v>433</v>
      </c>
      <c r="B277" s="6" t="s">
        <v>324</v>
      </c>
      <c r="C277" s="5">
        <v>1917868</v>
      </c>
      <c r="D277" s="5"/>
      <c r="E277" s="5"/>
      <c r="F277" s="5">
        <v>1917868</v>
      </c>
      <c r="G277" s="5"/>
    </row>
    <row r="278" spans="1:7" hidden="1" x14ac:dyDescent="0.2">
      <c r="A278" s="6" t="s">
        <v>434</v>
      </c>
      <c r="B278" s="6" t="s">
        <v>324</v>
      </c>
      <c r="C278" s="5">
        <v>51424.959999999999</v>
      </c>
      <c r="D278" s="5"/>
      <c r="E278" s="5"/>
      <c r="F278" s="5"/>
      <c r="G278" s="5">
        <v>51424.959999999999</v>
      </c>
    </row>
    <row r="279" spans="1:7" hidden="1" x14ac:dyDescent="0.2">
      <c r="A279" s="6" t="s">
        <v>435</v>
      </c>
      <c r="B279" s="6" t="s">
        <v>324</v>
      </c>
      <c r="C279" s="5">
        <v>1093040.1599999999</v>
      </c>
      <c r="D279" s="5"/>
      <c r="E279" s="5"/>
      <c r="F279" s="5">
        <v>1093040.1599999999</v>
      </c>
      <c r="G279" s="5"/>
    </row>
    <row r="280" spans="1:7" hidden="1" x14ac:dyDescent="0.2">
      <c r="A280" s="6" t="s">
        <v>436</v>
      </c>
      <c r="B280" s="6" t="s">
        <v>324</v>
      </c>
      <c r="C280" s="5">
        <v>320459.53999999998</v>
      </c>
      <c r="D280" s="5"/>
      <c r="E280" s="5"/>
      <c r="F280" s="5">
        <v>320459.53999999998</v>
      </c>
      <c r="G280" s="5"/>
    </row>
    <row r="281" spans="1:7" hidden="1" x14ac:dyDescent="0.2">
      <c r="A281" s="6" t="s">
        <v>437</v>
      </c>
      <c r="B281" s="6" t="s">
        <v>324</v>
      </c>
      <c r="C281" s="5">
        <v>102229.05</v>
      </c>
      <c r="D281" s="5"/>
      <c r="E281" s="5"/>
      <c r="F281" s="5"/>
      <c r="G281" s="5">
        <v>102229.05</v>
      </c>
    </row>
    <row r="282" spans="1:7" hidden="1" x14ac:dyDescent="0.2">
      <c r="A282" s="6" t="s">
        <v>438</v>
      </c>
      <c r="B282" s="6" t="s">
        <v>324</v>
      </c>
      <c r="C282" s="5">
        <v>2403846.15</v>
      </c>
      <c r="D282" s="5"/>
      <c r="E282" s="5"/>
      <c r="F282" s="5">
        <v>2403846.15</v>
      </c>
      <c r="G282" s="5"/>
    </row>
    <row r="283" spans="1:7" hidden="1" x14ac:dyDescent="0.2">
      <c r="A283" s="6" t="s">
        <v>439</v>
      </c>
      <c r="B283" s="6" t="s">
        <v>324</v>
      </c>
      <c r="C283" s="5">
        <v>9714.42</v>
      </c>
      <c r="D283" s="5"/>
      <c r="E283" s="5"/>
      <c r="F283" s="5">
        <v>9714.42</v>
      </c>
      <c r="G283" s="5"/>
    </row>
    <row r="284" spans="1:7" hidden="1" x14ac:dyDescent="0.2">
      <c r="A284" s="6" t="s">
        <v>440</v>
      </c>
      <c r="B284" s="6" t="s">
        <v>324</v>
      </c>
      <c r="C284" s="5">
        <v>923772.25</v>
      </c>
      <c r="D284" s="5"/>
      <c r="E284" s="5"/>
      <c r="F284" s="5">
        <v>923772.25</v>
      </c>
      <c r="G284" s="5"/>
    </row>
    <row r="285" spans="1:7" hidden="1" x14ac:dyDescent="0.2">
      <c r="A285" s="6" t="s">
        <v>441</v>
      </c>
      <c r="B285" s="6" t="s">
        <v>324</v>
      </c>
      <c r="C285" s="5">
        <v>50380.959999999999</v>
      </c>
      <c r="D285" s="5"/>
      <c r="E285" s="5"/>
      <c r="F285" s="5">
        <v>50380.959999999999</v>
      </c>
      <c r="G285" s="5"/>
    </row>
    <row r="286" spans="1:7" hidden="1" x14ac:dyDescent="0.2">
      <c r="A286" s="6" t="s">
        <v>442</v>
      </c>
      <c r="B286" s="6" t="s">
        <v>324</v>
      </c>
      <c r="C286" s="5">
        <v>26090.7</v>
      </c>
      <c r="D286" s="5"/>
      <c r="E286" s="5"/>
      <c r="F286" s="5">
        <v>26090.7</v>
      </c>
      <c r="G286" s="5"/>
    </row>
    <row r="287" spans="1:7" hidden="1" x14ac:dyDescent="0.2">
      <c r="A287" s="6" t="s">
        <v>443</v>
      </c>
      <c r="B287" s="6" t="s">
        <v>324</v>
      </c>
      <c r="C287" s="5">
        <v>1153846.1499999999</v>
      </c>
      <c r="D287" s="5"/>
      <c r="E287" s="5"/>
      <c r="F287" s="5">
        <v>1153846.1499999999</v>
      </c>
      <c r="G287" s="5"/>
    </row>
    <row r="288" spans="1:7" hidden="1" x14ac:dyDescent="0.2">
      <c r="A288" s="6" t="s">
        <v>444</v>
      </c>
      <c r="B288" s="6" t="s">
        <v>324</v>
      </c>
      <c r="C288" s="5">
        <v>1232601.55</v>
      </c>
      <c r="D288" s="5"/>
      <c r="E288" s="5"/>
      <c r="F288" s="5">
        <v>1232601.55</v>
      </c>
      <c r="G288" s="5"/>
    </row>
    <row r="289" spans="1:7" hidden="1" x14ac:dyDescent="0.2">
      <c r="A289" s="6" t="s">
        <v>445</v>
      </c>
      <c r="B289" s="6" t="s">
        <v>324</v>
      </c>
      <c r="C289" s="5">
        <v>17398.400000000001</v>
      </c>
      <c r="D289" s="5"/>
      <c r="E289" s="5"/>
      <c r="F289" s="5">
        <v>17398.400000000001</v>
      </c>
      <c r="G289" s="5"/>
    </row>
    <row r="290" spans="1:7" hidden="1" x14ac:dyDescent="0.2">
      <c r="A290" s="6" t="s">
        <v>446</v>
      </c>
      <c r="B290" s="6" t="s">
        <v>324</v>
      </c>
      <c r="C290" s="5">
        <v>1345180.86</v>
      </c>
      <c r="D290" s="5"/>
      <c r="E290" s="5"/>
      <c r="F290" s="5">
        <v>1345180.86</v>
      </c>
      <c r="G290" s="5"/>
    </row>
    <row r="291" spans="1:7" hidden="1" x14ac:dyDescent="0.2">
      <c r="A291" s="6" t="s">
        <v>447</v>
      </c>
      <c r="B291" s="6" t="s">
        <v>324</v>
      </c>
      <c r="C291" s="5">
        <v>50380.959999999999</v>
      </c>
      <c r="D291" s="5"/>
      <c r="E291" s="5"/>
      <c r="F291" s="5">
        <v>50380.959999999999</v>
      </c>
      <c r="G291" s="5"/>
    </row>
    <row r="292" spans="1:7" hidden="1" x14ac:dyDescent="0.2">
      <c r="A292" s="6" t="s">
        <v>448</v>
      </c>
      <c r="B292" s="6" t="s">
        <v>324</v>
      </c>
      <c r="C292" s="5">
        <v>46745.760000000002</v>
      </c>
      <c r="D292" s="5"/>
      <c r="E292" s="5"/>
      <c r="F292" s="5">
        <v>46745.760000000002</v>
      </c>
      <c r="G292" s="5"/>
    </row>
    <row r="293" spans="1:7" hidden="1" x14ac:dyDescent="0.2">
      <c r="A293" s="6" t="s">
        <v>449</v>
      </c>
      <c r="B293" s="6" t="s">
        <v>324</v>
      </c>
      <c r="C293" s="5">
        <v>1538461.54</v>
      </c>
      <c r="D293" s="5"/>
      <c r="E293" s="5"/>
      <c r="F293" s="5">
        <v>1538461.54</v>
      </c>
      <c r="G293" s="5"/>
    </row>
    <row r="294" spans="1:7" hidden="1" x14ac:dyDescent="0.2">
      <c r="A294" s="6" t="s">
        <v>450</v>
      </c>
      <c r="B294" s="6" t="s">
        <v>324</v>
      </c>
      <c r="C294" s="5">
        <v>16167678.039999999</v>
      </c>
      <c r="D294" s="5"/>
      <c r="E294" s="5"/>
      <c r="F294" s="5">
        <v>16167678.039999999</v>
      </c>
      <c r="G294" s="5"/>
    </row>
    <row r="295" spans="1:7" hidden="1" x14ac:dyDescent="0.2">
      <c r="A295" s="6" t="s">
        <v>451</v>
      </c>
      <c r="B295" s="6" t="s">
        <v>324</v>
      </c>
      <c r="C295" s="5">
        <v>1121681.08</v>
      </c>
      <c r="D295" s="5"/>
      <c r="E295" s="5"/>
      <c r="F295" s="5">
        <v>1121681.08</v>
      </c>
      <c r="G295" s="5"/>
    </row>
    <row r="296" spans="1:7" hidden="1" x14ac:dyDescent="0.2">
      <c r="A296" s="6" t="s">
        <v>452</v>
      </c>
      <c r="B296" s="6" t="s">
        <v>324</v>
      </c>
      <c r="C296" s="5">
        <v>4802386.24</v>
      </c>
      <c r="D296" s="5"/>
      <c r="E296" s="5"/>
      <c r="F296" s="5">
        <v>4802386.24</v>
      </c>
      <c r="G296" s="5"/>
    </row>
    <row r="297" spans="1:7" hidden="1" x14ac:dyDescent="0.2">
      <c r="A297" s="6" t="s">
        <v>453</v>
      </c>
      <c r="B297" s="6" t="s">
        <v>324</v>
      </c>
      <c r="C297" s="5">
        <v>4278969</v>
      </c>
      <c r="D297" s="5"/>
      <c r="E297" s="5"/>
      <c r="F297" s="5">
        <v>4278969</v>
      </c>
      <c r="G297" s="5"/>
    </row>
    <row r="298" spans="1:7" hidden="1" x14ac:dyDescent="0.2">
      <c r="A298" s="6" t="s">
        <v>454</v>
      </c>
      <c r="B298" s="6" t="s">
        <v>324</v>
      </c>
      <c r="C298" s="5">
        <v>528723.30000000005</v>
      </c>
      <c r="D298" s="5"/>
      <c r="E298" s="5"/>
      <c r="F298" s="5"/>
      <c r="G298" s="5">
        <v>528723.30000000005</v>
      </c>
    </row>
    <row r="299" spans="1:7" hidden="1" x14ac:dyDescent="0.2">
      <c r="A299" s="6" t="s">
        <v>455</v>
      </c>
      <c r="B299" s="6" t="s">
        <v>324</v>
      </c>
      <c r="C299" s="5">
        <v>4297750.12</v>
      </c>
      <c r="D299" s="5"/>
      <c r="E299" s="5"/>
      <c r="F299" s="5">
        <v>4297750.12</v>
      </c>
      <c r="G299" s="5"/>
    </row>
    <row r="300" spans="1:7" hidden="1" x14ac:dyDescent="0.2">
      <c r="A300" s="6" t="s">
        <v>456</v>
      </c>
      <c r="B300" s="6" t="s">
        <v>324</v>
      </c>
      <c r="C300" s="5">
        <v>4300562.83</v>
      </c>
      <c r="D300" s="5"/>
      <c r="E300" s="5"/>
      <c r="F300" s="5">
        <v>4300562.83</v>
      </c>
      <c r="G300" s="5"/>
    </row>
    <row r="301" spans="1:7" hidden="1" x14ac:dyDescent="0.2">
      <c r="A301" s="6" t="s">
        <v>457</v>
      </c>
      <c r="B301" s="6" t="s">
        <v>324</v>
      </c>
      <c r="C301" s="5">
        <v>11738544.17</v>
      </c>
      <c r="D301" s="5"/>
      <c r="E301" s="5"/>
      <c r="F301" s="5">
        <v>11738544.17</v>
      </c>
      <c r="G301" s="5"/>
    </row>
    <row r="302" spans="1:7" hidden="1" x14ac:dyDescent="0.2">
      <c r="A302" s="6" t="s">
        <v>458</v>
      </c>
      <c r="B302" s="6" t="s">
        <v>324</v>
      </c>
      <c r="C302" s="5">
        <v>2683649.06</v>
      </c>
      <c r="D302" s="5"/>
      <c r="E302" s="5"/>
      <c r="F302" s="5">
        <v>2683649.06</v>
      </c>
      <c r="G302" s="5"/>
    </row>
    <row r="303" spans="1:7" hidden="1" x14ac:dyDescent="0.2">
      <c r="A303" s="6" t="s">
        <v>459</v>
      </c>
      <c r="B303" s="6" t="s">
        <v>324</v>
      </c>
      <c r="C303" s="5">
        <v>1067956.48</v>
      </c>
      <c r="D303" s="5"/>
      <c r="E303" s="5"/>
      <c r="F303" s="5">
        <v>1067956.48</v>
      </c>
      <c r="G303" s="5"/>
    </row>
    <row r="304" spans="1:7" hidden="1" x14ac:dyDescent="0.2">
      <c r="A304" s="6" t="s">
        <v>460</v>
      </c>
      <c r="B304" s="6" t="s">
        <v>324</v>
      </c>
      <c r="C304" s="5">
        <v>85889.65</v>
      </c>
      <c r="D304" s="5"/>
      <c r="E304" s="5"/>
      <c r="F304" s="5">
        <v>85889.65</v>
      </c>
      <c r="G304" s="5"/>
    </row>
    <row r="305" spans="1:7" hidden="1" x14ac:dyDescent="0.2">
      <c r="A305" s="6" t="s">
        <v>461</v>
      </c>
      <c r="B305" s="6" t="s">
        <v>324</v>
      </c>
      <c r="C305" s="5">
        <v>972323.89</v>
      </c>
      <c r="D305" s="5"/>
      <c r="E305" s="5"/>
      <c r="F305" s="5">
        <v>972323.89</v>
      </c>
      <c r="G305" s="5"/>
    </row>
    <row r="306" spans="1:7" hidden="1" x14ac:dyDescent="0.2">
      <c r="A306" s="6" t="s">
        <v>462</v>
      </c>
      <c r="B306" s="6" t="s">
        <v>324</v>
      </c>
      <c r="C306" s="5">
        <v>100761.91</v>
      </c>
      <c r="D306" s="5"/>
      <c r="E306" s="5"/>
      <c r="F306" s="5">
        <v>100761.91</v>
      </c>
      <c r="G306" s="5"/>
    </row>
    <row r="307" spans="1:7" hidden="1" x14ac:dyDescent="0.2">
      <c r="A307" s="6" t="s">
        <v>463</v>
      </c>
      <c r="B307" s="6" t="s">
        <v>324</v>
      </c>
      <c r="C307" s="5">
        <v>80760.17</v>
      </c>
      <c r="D307" s="5"/>
      <c r="E307" s="5"/>
      <c r="F307" s="5">
        <v>80760.17</v>
      </c>
      <c r="G307" s="5"/>
    </row>
    <row r="308" spans="1:7" hidden="1" x14ac:dyDescent="0.2">
      <c r="A308" s="6" t="s">
        <v>464</v>
      </c>
      <c r="B308" s="6" t="s">
        <v>324</v>
      </c>
      <c r="C308" s="5">
        <v>1601222.76</v>
      </c>
      <c r="D308" s="5"/>
      <c r="E308" s="5"/>
      <c r="F308" s="5">
        <v>1601222.76</v>
      </c>
      <c r="G308" s="5"/>
    </row>
    <row r="309" spans="1:7" hidden="1" x14ac:dyDescent="0.2">
      <c r="A309" s="6" t="s">
        <v>465</v>
      </c>
      <c r="B309" s="6" t="s">
        <v>324</v>
      </c>
      <c r="C309" s="5">
        <v>196079.95</v>
      </c>
      <c r="D309" s="5"/>
      <c r="E309" s="5"/>
      <c r="F309" s="5">
        <v>196079.95</v>
      </c>
      <c r="G309" s="5"/>
    </row>
    <row r="310" spans="1:7" hidden="1" x14ac:dyDescent="0.2">
      <c r="A310" s="6" t="s">
        <v>466</v>
      </c>
      <c r="B310" s="6" t="s">
        <v>324</v>
      </c>
      <c r="C310" s="5">
        <v>125773.84</v>
      </c>
      <c r="D310" s="5"/>
      <c r="E310" s="5"/>
      <c r="F310" s="5">
        <v>125773.84</v>
      </c>
      <c r="G310" s="5"/>
    </row>
    <row r="311" spans="1:7" hidden="1" x14ac:dyDescent="0.2">
      <c r="A311" s="6" t="s">
        <v>467</v>
      </c>
      <c r="B311" s="6" t="s">
        <v>324</v>
      </c>
      <c r="C311" s="5">
        <v>1731670.44</v>
      </c>
      <c r="D311" s="5"/>
      <c r="E311" s="5"/>
      <c r="F311" s="5">
        <v>1731670.44</v>
      </c>
      <c r="G311" s="5"/>
    </row>
    <row r="312" spans="1:7" hidden="1" x14ac:dyDescent="0.2">
      <c r="A312" s="6" t="s">
        <v>468</v>
      </c>
      <c r="B312" s="6" t="s">
        <v>324</v>
      </c>
      <c r="C312" s="5">
        <v>106242.47</v>
      </c>
      <c r="D312" s="5"/>
      <c r="E312" s="5"/>
      <c r="F312" s="5">
        <v>106242.47</v>
      </c>
      <c r="G312" s="5"/>
    </row>
    <row r="313" spans="1:7" hidden="1" x14ac:dyDescent="0.2">
      <c r="A313" s="6" t="s">
        <v>469</v>
      </c>
      <c r="B313" s="6" t="s">
        <v>324</v>
      </c>
      <c r="C313" s="5">
        <v>85163.81</v>
      </c>
      <c r="D313" s="5"/>
      <c r="E313" s="5"/>
      <c r="F313" s="5">
        <v>85163.81</v>
      </c>
      <c r="G313" s="5"/>
    </row>
    <row r="314" spans="1:7" hidden="1" x14ac:dyDescent="0.2">
      <c r="A314" s="6" t="s">
        <v>470</v>
      </c>
      <c r="B314" s="6" t="s">
        <v>324</v>
      </c>
      <c r="C314" s="5">
        <v>678390.61</v>
      </c>
      <c r="D314" s="5"/>
      <c r="E314" s="5"/>
      <c r="F314" s="5">
        <v>678390.61</v>
      </c>
      <c r="G314" s="5"/>
    </row>
    <row r="315" spans="1:7" hidden="1" x14ac:dyDescent="0.2">
      <c r="A315" s="6" t="s">
        <v>471</v>
      </c>
      <c r="B315" s="6" t="s">
        <v>324</v>
      </c>
      <c r="C315" s="5">
        <v>49019.99</v>
      </c>
      <c r="D315" s="5"/>
      <c r="E315" s="5"/>
      <c r="F315" s="5">
        <v>49019.99</v>
      </c>
      <c r="G315" s="5"/>
    </row>
    <row r="316" spans="1:7" hidden="1" x14ac:dyDescent="0.2">
      <c r="A316" s="6" t="s">
        <v>472</v>
      </c>
      <c r="B316" s="6" t="s">
        <v>324</v>
      </c>
      <c r="C316" s="5">
        <v>41820.17</v>
      </c>
      <c r="D316" s="5"/>
      <c r="E316" s="5"/>
      <c r="F316" s="5">
        <v>41820.17</v>
      </c>
      <c r="G316" s="5"/>
    </row>
    <row r="317" spans="1:7" hidden="1" x14ac:dyDescent="0.2">
      <c r="A317" s="6" t="s">
        <v>473</v>
      </c>
      <c r="B317" s="6" t="s">
        <v>324</v>
      </c>
      <c r="C317" s="5">
        <v>769230.76</v>
      </c>
      <c r="D317" s="5"/>
      <c r="E317" s="5"/>
      <c r="F317" s="5">
        <v>769230.76</v>
      </c>
      <c r="G317" s="5"/>
    </row>
    <row r="318" spans="1:7" hidden="1" x14ac:dyDescent="0.2">
      <c r="A318" s="6" t="s">
        <v>474</v>
      </c>
      <c r="B318" s="6" t="s">
        <v>324</v>
      </c>
      <c r="C318" s="5">
        <v>769230.76</v>
      </c>
      <c r="D318" s="5"/>
      <c r="E318" s="5"/>
      <c r="F318" s="5">
        <v>769230.76</v>
      </c>
      <c r="G318" s="5"/>
    </row>
    <row r="319" spans="1:7" hidden="1" x14ac:dyDescent="0.2">
      <c r="A319" s="6" t="s">
        <v>475</v>
      </c>
      <c r="B319" s="6" t="s">
        <v>324</v>
      </c>
      <c r="C319" s="5">
        <v>769230.76</v>
      </c>
      <c r="D319" s="5"/>
      <c r="E319" s="5"/>
      <c r="F319" s="5">
        <v>769230.76</v>
      </c>
      <c r="G319" s="5"/>
    </row>
    <row r="320" spans="1:7" hidden="1" x14ac:dyDescent="0.2">
      <c r="A320" s="6" t="s">
        <v>476</v>
      </c>
      <c r="B320" s="6" t="s">
        <v>324</v>
      </c>
      <c r="C320" s="5">
        <v>769230.76</v>
      </c>
      <c r="D320" s="5"/>
      <c r="E320" s="5"/>
      <c r="F320" s="5">
        <v>769230.76</v>
      </c>
      <c r="G320" s="5"/>
    </row>
    <row r="321" spans="1:7" hidden="1" x14ac:dyDescent="0.2">
      <c r="A321" s="6" t="s">
        <v>477</v>
      </c>
      <c r="B321" s="6" t="s">
        <v>324</v>
      </c>
      <c r="C321" s="5">
        <v>1153846.1499999999</v>
      </c>
      <c r="D321" s="5"/>
      <c r="E321" s="5"/>
      <c r="F321" s="5">
        <v>1153846.1499999999</v>
      </c>
      <c r="G321" s="5"/>
    </row>
    <row r="322" spans="1:7" hidden="1" x14ac:dyDescent="0.2">
      <c r="A322" s="6" t="s">
        <v>478</v>
      </c>
      <c r="B322" s="6" t="s">
        <v>324</v>
      </c>
      <c r="C322" s="5">
        <v>1057692.3</v>
      </c>
      <c r="D322" s="5"/>
      <c r="E322" s="5"/>
      <c r="F322" s="5">
        <v>1057692.3</v>
      </c>
      <c r="G322" s="5"/>
    </row>
    <row r="323" spans="1:7" hidden="1" x14ac:dyDescent="0.2">
      <c r="A323" s="6" t="s">
        <v>479</v>
      </c>
      <c r="B323" s="6" t="s">
        <v>324</v>
      </c>
      <c r="C323" s="5">
        <v>1257905.44</v>
      </c>
      <c r="D323" s="5"/>
      <c r="E323" s="5"/>
      <c r="F323" s="5">
        <v>1257905.44</v>
      </c>
      <c r="G323" s="5"/>
    </row>
    <row r="324" spans="1:7" hidden="1" x14ac:dyDescent="0.2">
      <c r="A324" s="6" t="s">
        <v>480</v>
      </c>
      <c r="B324" s="6" t="s">
        <v>324</v>
      </c>
      <c r="C324" s="5">
        <v>100761.91</v>
      </c>
      <c r="D324" s="5"/>
      <c r="E324" s="5"/>
      <c r="F324" s="5">
        <v>100761.91</v>
      </c>
      <c r="G324" s="5"/>
    </row>
    <row r="325" spans="1:7" hidden="1" x14ac:dyDescent="0.2">
      <c r="A325" s="6" t="s">
        <v>481</v>
      </c>
      <c r="B325" s="6" t="s">
        <v>324</v>
      </c>
      <c r="C325" s="5">
        <v>83640.34</v>
      </c>
      <c r="D325" s="5"/>
      <c r="E325" s="5"/>
      <c r="F325" s="5">
        <v>83640.34</v>
      </c>
      <c r="G325" s="5"/>
    </row>
    <row r="326" spans="1:7" hidden="1" x14ac:dyDescent="0.2">
      <c r="A326" s="6" t="s">
        <v>482</v>
      </c>
      <c r="B326" s="6" t="s">
        <v>324</v>
      </c>
      <c r="C326" s="5">
        <v>6527546.2699999996</v>
      </c>
      <c r="D326" s="5"/>
      <c r="E326" s="5"/>
      <c r="F326" s="5">
        <v>6527546.2699999996</v>
      </c>
      <c r="G326" s="5"/>
    </row>
    <row r="327" spans="1:7" hidden="1" x14ac:dyDescent="0.2">
      <c r="A327" s="6" t="s">
        <v>483</v>
      </c>
      <c r="B327" s="6" t="s">
        <v>324</v>
      </c>
      <c r="C327" s="5">
        <v>202552.88</v>
      </c>
      <c r="D327" s="5"/>
      <c r="E327" s="5"/>
      <c r="F327" s="5">
        <v>202552.88</v>
      </c>
      <c r="G327" s="5"/>
    </row>
    <row r="328" spans="1:7" hidden="1" x14ac:dyDescent="0.2">
      <c r="A328" s="6" t="s">
        <v>484</v>
      </c>
      <c r="B328" s="6" t="s">
        <v>324</v>
      </c>
      <c r="C328" s="5">
        <v>4377471.68</v>
      </c>
      <c r="D328" s="5"/>
      <c r="E328" s="5"/>
      <c r="F328" s="5">
        <v>4377471.68</v>
      </c>
      <c r="G328" s="5"/>
    </row>
    <row r="329" spans="1:7" hidden="1" x14ac:dyDescent="0.2">
      <c r="A329" s="6" t="s">
        <v>485</v>
      </c>
      <c r="B329" s="6" t="s">
        <v>324</v>
      </c>
      <c r="C329" s="5">
        <v>430220.62</v>
      </c>
      <c r="D329" s="5"/>
      <c r="E329" s="5"/>
      <c r="F329" s="5">
        <v>430220.62</v>
      </c>
      <c r="G329" s="5"/>
    </row>
    <row r="330" spans="1:7" hidden="1" x14ac:dyDescent="0.2">
      <c r="A330" s="6" t="s">
        <v>486</v>
      </c>
      <c r="B330" s="6" t="s">
        <v>324</v>
      </c>
      <c r="C330" s="5">
        <v>4591812.24</v>
      </c>
      <c r="D330" s="5"/>
      <c r="E330" s="5"/>
      <c r="F330" s="5">
        <v>4591812.24</v>
      </c>
      <c r="G330" s="5"/>
    </row>
    <row r="331" spans="1:7" hidden="1" x14ac:dyDescent="0.2">
      <c r="A331" s="6" t="s">
        <v>487</v>
      </c>
      <c r="B331" s="6" t="s">
        <v>324</v>
      </c>
      <c r="C331" s="5">
        <v>212380.78</v>
      </c>
      <c r="D331" s="5"/>
      <c r="E331" s="5"/>
      <c r="F331" s="5">
        <v>212380.78</v>
      </c>
      <c r="G331" s="5"/>
    </row>
    <row r="332" spans="1:7" hidden="1" x14ac:dyDescent="0.2">
      <c r="A332" s="6" t="s">
        <v>488</v>
      </c>
      <c r="B332" s="6" t="s">
        <v>324</v>
      </c>
      <c r="C332" s="5">
        <v>1833667.44</v>
      </c>
      <c r="D332" s="5"/>
      <c r="E332" s="5"/>
      <c r="F332" s="5">
        <v>1833667.44</v>
      </c>
      <c r="G332" s="5"/>
    </row>
    <row r="333" spans="1:7" hidden="1" x14ac:dyDescent="0.2">
      <c r="A333" s="6" t="s">
        <v>489</v>
      </c>
      <c r="B333" s="6" t="s">
        <v>324</v>
      </c>
      <c r="C333" s="5">
        <v>89409.33</v>
      </c>
      <c r="D333" s="5"/>
      <c r="E333" s="5"/>
      <c r="F333" s="5">
        <v>89409.33</v>
      </c>
      <c r="G333" s="5"/>
    </row>
    <row r="334" spans="1:7" hidden="1" x14ac:dyDescent="0.2">
      <c r="A334" s="6" t="s">
        <v>490</v>
      </c>
      <c r="B334" s="6" t="s">
        <v>324</v>
      </c>
      <c r="C334" s="5">
        <v>7445366.0899999999</v>
      </c>
      <c r="D334" s="5"/>
      <c r="E334" s="5"/>
      <c r="F334" s="5">
        <v>7445366.0899999999</v>
      </c>
      <c r="G334" s="5"/>
    </row>
    <row r="335" spans="1:7" hidden="1" x14ac:dyDescent="0.2">
      <c r="A335" s="6" t="s">
        <v>491</v>
      </c>
      <c r="B335" s="6" t="s">
        <v>324</v>
      </c>
      <c r="C335" s="5">
        <v>1200905.67</v>
      </c>
      <c r="D335" s="5"/>
      <c r="E335" s="5"/>
      <c r="F335" s="5">
        <v>1200905.67</v>
      </c>
      <c r="G335" s="5"/>
    </row>
    <row r="336" spans="1:7" hidden="1" x14ac:dyDescent="0.2">
      <c r="A336" s="6" t="s">
        <v>492</v>
      </c>
      <c r="B336" s="6" t="s">
        <v>324</v>
      </c>
      <c r="C336" s="5">
        <v>1442307.69</v>
      </c>
      <c r="D336" s="5"/>
      <c r="E336" s="5"/>
      <c r="F336" s="5">
        <v>1442307.69</v>
      </c>
      <c r="G336" s="5"/>
    </row>
    <row r="337" spans="1:7" hidden="1" x14ac:dyDescent="0.2">
      <c r="A337" s="6" t="s">
        <v>493</v>
      </c>
      <c r="B337" s="6" t="s">
        <v>324</v>
      </c>
      <c r="C337" s="5">
        <v>20912.82</v>
      </c>
      <c r="D337" s="5"/>
      <c r="E337" s="5"/>
      <c r="F337" s="5">
        <v>20912.82</v>
      </c>
      <c r="G337" s="5"/>
    </row>
    <row r="338" spans="1:7" hidden="1" x14ac:dyDescent="0.2">
      <c r="A338" s="6" t="s">
        <v>494</v>
      </c>
      <c r="B338" s="6" t="s">
        <v>324</v>
      </c>
      <c r="C338" s="5">
        <v>1076245.6499999999</v>
      </c>
      <c r="D338" s="5"/>
      <c r="E338" s="5"/>
      <c r="F338" s="5">
        <v>1076245.6499999999</v>
      </c>
      <c r="G338" s="5"/>
    </row>
    <row r="339" spans="1:7" hidden="1" x14ac:dyDescent="0.2">
      <c r="A339" s="6" t="s">
        <v>495</v>
      </c>
      <c r="B339" s="6" t="s">
        <v>324</v>
      </c>
      <c r="C339" s="5">
        <v>49019.99</v>
      </c>
      <c r="D339" s="5"/>
      <c r="E339" s="5"/>
      <c r="F339" s="5">
        <v>49019.99</v>
      </c>
      <c r="G339" s="5"/>
    </row>
    <row r="340" spans="1:7" hidden="1" x14ac:dyDescent="0.2">
      <c r="A340" s="6" t="s">
        <v>496</v>
      </c>
      <c r="B340" s="6" t="s">
        <v>324</v>
      </c>
      <c r="C340" s="5">
        <v>28580.5</v>
      </c>
      <c r="D340" s="5"/>
      <c r="E340" s="5"/>
      <c r="F340" s="5">
        <v>28580.5</v>
      </c>
      <c r="G340" s="5"/>
    </row>
    <row r="341" spans="1:7" hidden="1" x14ac:dyDescent="0.2">
      <c r="A341" s="6" t="s">
        <v>497</v>
      </c>
      <c r="B341" s="6" t="s">
        <v>324</v>
      </c>
      <c r="C341" s="5">
        <v>1081825.29</v>
      </c>
      <c r="D341" s="5"/>
      <c r="E341" s="5"/>
      <c r="F341" s="5">
        <v>1081825.29</v>
      </c>
      <c r="G341" s="5"/>
    </row>
    <row r="342" spans="1:7" hidden="1" x14ac:dyDescent="0.2">
      <c r="A342" s="6" t="s">
        <v>498</v>
      </c>
      <c r="B342" s="6" t="s">
        <v>324</v>
      </c>
      <c r="C342" s="5">
        <v>72020.86</v>
      </c>
      <c r="D342" s="5"/>
      <c r="E342" s="5"/>
      <c r="F342" s="5">
        <v>72020.86</v>
      </c>
      <c r="G342" s="5"/>
    </row>
    <row r="343" spans="1:7" hidden="1" x14ac:dyDescent="0.2">
      <c r="A343" s="6" t="s">
        <v>499</v>
      </c>
      <c r="B343" s="6" t="s">
        <v>324</v>
      </c>
      <c r="C343" s="5">
        <v>1075001.82</v>
      </c>
      <c r="D343" s="5"/>
      <c r="E343" s="5"/>
      <c r="F343" s="5">
        <v>1075001.82</v>
      </c>
      <c r="G343" s="5"/>
    </row>
    <row r="344" spans="1:7" hidden="1" x14ac:dyDescent="0.2">
      <c r="A344" s="6" t="s">
        <v>500</v>
      </c>
      <c r="B344" s="6" t="s">
        <v>324</v>
      </c>
      <c r="C344" s="5">
        <v>78844.33</v>
      </c>
      <c r="D344" s="5"/>
      <c r="E344" s="5"/>
      <c r="F344" s="5">
        <v>78844.33</v>
      </c>
      <c r="G344" s="5"/>
    </row>
    <row r="345" spans="1:7" hidden="1" x14ac:dyDescent="0.2">
      <c r="A345" s="6" t="s">
        <v>501</v>
      </c>
      <c r="B345" s="6" t="s">
        <v>324</v>
      </c>
      <c r="C345" s="5">
        <v>1153846.1499999999</v>
      </c>
      <c r="D345" s="5"/>
      <c r="E345" s="5"/>
      <c r="F345" s="5">
        <v>1153846.1499999999</v>
      </c>
      <c r="G345" s="5"/>
    </row>
    <row r="346" spans="1:7" hidden="1" x14ac:dyDescent="0.2">
      <c r="A346" s="6" t="s">
        <v>502</v>
      </c>
      <c r="B346" s="6" t="s">
        <v>324</v>
      </c>
      <c r="C346" s="5">
        <v>961538.46</v>
      </c>
      <c r="D346" s="5"/>
      <c r="E346" s="5"/>
      <c r="F346" s="5">
        <v>961538.46</v>
      </c>
      <c r="G346" s="5"/>
    </row>
    <row r="347" spans="1:7" hidden="1" x14ac:dyDescent="0.2">
      <c r="A347" s="6" t="s">
        <v>503</v>
      </c>
      <c r="B347" s="6" t="s">
        <v>324</v>
      </c>
      <c r="C347" s="5">
        <v>950351.98</v>
      </c>
      <c r="D347" s="5"/>
      <c r="E347" s="5"/>
      <c r="F347" s="5">
        <v>950351.98</v>
      </c>
      <c r="G347" s="5"/>
    </row>
    <row r="348" spans="1:7" hidden="1" x14ac:dyDescent="0.2">
      <c r="A348" s="6" t="s">
        <v>504</v>
      </c>
      <c r="B348" s="6" t="s">
        <v>324</v>
      </c>
      <c r="C348" s="5">
        <v>98040.05</v>
      </c>
      <c r="D348" s="5"/>
      <c r="E348" s="5"/>
      <c r="F348" s="5">
        <v>98040.05</v>
      </c>
      <c r="G348" s="5"/>
    </row>
    <row r="349" spans="1:7" hidden="1" x14ac:dyDescent="0.2">
      <c r="A349" s="6" t="s">
        <v>505</v>
      </c>
      <c r="B349" s="6" t="s">
        <v>324</v>
      </c>
      <c r="C349" s="5">
        <v>105453.95</v>
      </c>
      <c r="D349" s="5"/>
      <c r="E349" s="5"/>
      <c r="F349" s="5">
        <v>105453.95</v>
      </c>
      <c r="G349" s="5"/>
    </row>
    <row r="350" spans="1:7" hidden="1" x14ac:dyDescent="0.2">
      <c r="A350" s="6" t="s">
        <v>506</v>
      </c>
      <c r="B350" s="6" t="s">
        <v>324</v>
      </c>
      <c r="C350" s="5">
        <v>1153846.1499999999</v>
      </c>
      <c r="D350" s="5"/>
      <c r="E350" s="5"/>
      <c r="F350" s="5">
        <v>1153846.1499999999</v>
      </c>
      <c r="G350" s="5"/>
    </row>
    <row r="351" spans="1:7" hidden="1" x14ac:dyDescent="0.2">
      <c r="A351" s="6" t="s">
        <v>507</v>
      </c>
      <c r="B351" s="6" t="s">
        <v>324</v>
      </c>
      <c r="C351" s="5">
        <v>1120228.96</v>
      </c>
      <c r="D351" s="5"/>
      <c r="E351" s="5"/>
      <c r="F351" s="5">
        <v>1120228.96</v>
      </c>
      <c r="G351" s="5"/>
    </row>
    <row r="352" spans="1:7" hidden="1" x14ac:dyDescent="0.2">
      <c r="A352" s="6" t="s">
        <v>508</v>
      </c>
      <c r="B352" s="6" t="s">
        <v>324</v>
      </c>
      <c r="C352" s="5">
        <v>98039.97</v>
      </c>
      <c r="D352" s="5"/>
      <c r="E352" s="5"/>
      <c r="F352" s="5">
        <v>98039.97</v>
      </c>
      <c r="G352" s="5"/>
    </row>
    <row r="353" spans="1:7" hidden="1" x14ac:dyDescent="0.2">
      <c r="A353" s="6" t="s">
        <v>509</v>
      </c>
      <c r="B353" s="6" t="s">
        <v>324</v>
      </c>
      <c r="C353" s="5">
        <v>31730.93</v>
      </c>
      <c r="D353" s="5"/>
      <c r="E353" s="5"/>
      <c r="F353" s="5">
        <v>31730.93</v>
      </c>
      <c r="G353" s="5"/>
    </row>
    <row r="354" spans="1:7" hidden="1" x14ac:dyDescent="0.2">
      <c r="A354" s="6" t="s">
        <v>510</v>
      </c>
      <c r="B354" s="6" t="s">
        <v>324</v>
      </c>
      <c r="C354" s="5">
        <v>1250000</v>
      </c>
      <c r="D354" s="5"/>
      <c r="E354" s="5"/>
      <c r="F354" s="5">
        <v>1250000</v>
      </c>
      <c r="G354" s="5"/>
    </row>
    <row r="355" spans="1:7" hidden="1" x14ac:dyDescent="0.2">
      <c r="A355" s="6" t="s">
        <v>511</v>
      </c>
      <c r="B355" s="6" t="s">
        <v>324</v>
      </c>
      <c r="C355" s="5">
        <v>3995966.05</v>
      </c>
      <c r="D355" s="5"/>
      <c r="E355" s="5"/>
      <c r="F355" s="5">
        <v>3995966.05</v>
      </c>
      <c r="G355" s="5"/>
    </row>
    <row r="356" spans="1:7" hidden="1" x14ac:dyDescent="0.2">
      <c r="A356" s="6" t="s">
        <v>512</v>
      </c>
      <c r="B356" s="6" t="s">
        <v>324</v>
      </c>
      <c r="C356" s="5">
        <v>330957.03000000003</v>
      </c>
      <c r="D356" s="5"/>
      <c r="E356" s="5"/>
      <c r="F356" s="5">
        <v>330957.03000000003</v>
      </c>
      <c r="G356" s="5"/>
    </row>
    <row r="357" spans="1:7" hidden="1" x14ac:dyDescent="0.2">
      <c r="A357" s="6" t="s">
        <v>513</v>
      </c>
      <c r="B357" s="6" t="s">
        <v>324</v>
      </c>
      <c r="C357" s="5">
        <v>817307.69</v>
      </c>
      <c r="D357" s="5"/>
      <c r="E357" s="5"/>
      <c r="F357" s="5">
        <v>817307.69</v>
      </c>
      <c r="G357" s="5"/>
    </row>
    <row r="358" spans="1:7" hidden="1" x14ac:dyDescent="0.2">
      <c r="A358" s="6" t="s">
        <v>514</v>
      </c>
      <c r="B358" s="6" t="s">
        <v>324</v>
      </c>
      <c r="C358" s="5">
        <v>1658705.68</v>
      </c>
      <c r="D358" s="5"/>
      <c r="E358" s="5"/>
      <c r="F358" s="5">
        <v>1658705.68</v>
      </c>
      <c r="G358" s="5"/>
    </row>
    <row r="359" spans="1:7" hidden="1" x14ac:dyDescent="0.2">
      <c r="A359" s="6" t="s">
        <v>515</v>
      </c>
      <c r="B359" s="6" t="s">
        <v>324</v>
      </c>
      <c r="C359" s="5">
        <v>201523.83</v>
      </c>
      <c r="D359" s="5"/>
      <c r="E359" s="5"/>
      <c r="F359" s="5">
        <v>201523.83</v>
      </c>
      <c r="G359" s="5"/>
    </row>
    <row r="360" spans="1:7" hidden="1" x14ac:dyDescent="0.2">
      <c r="A360" s="6" t="s">
        <v>516</v>
      </c>
      <c r="B360" s="6" t="s">
        <v>324</v>
      </c>
      <c r="C360" s="5">
        <v>227982.78</v>
      </c>
      <c r="D360" s="5"/>
      <c r="E360" s="5"/>
      <c r="F360" s="5">
        <v>227982.78</v>
      </c>
      <c r="G360" s="5"/>
    </row>
    <row r="361" spans="1:7" hidden="1" x14ac:dyDescent="0.2">
      <c r="A361" s="6" t="s">
        <v>517</v>
      </c>
      <c r="B361" s="6" t="s">
        <v>324</v>
      </c>
      <c r="C361" s="5">
        <v>1487644.57</v>
      </c>
      <c r="D361" s="5"/>
      <c r="E361" s="5"/>
      <c r="F361" s="5">
        <v>1487644.57</v>
      </c>
      <c r="G361" s="5"/>
    </row>
    <row r="362" spans="1:7" hidden="1" x14ac:dyDescent="0.2">
      <c r="A362" s="6" t="s">
        <v>518</v>
      </c>
      <c r="B362" s="6" t="s">
        <v>324</v>
      </c>
      <c r="C362" s="5">
        <v>151142.87</v>
      </c>
      <c r="D362" s="5"/>
      <c r="E362" s="5"/>
      <c r="F362" s="5">
        <v>151142.87</v>
      </c>
      <c r="G362" s="5"/>
    </row>
    <row r="363" spans="1:7" hidden="1" x14ac:dyDescent="0.2">
      <c r="A363" s="6" t="s">
        <v>519</v>
      </c>
      <c r="B363" s="6" t="s">
        <v>324</v>
      </c>
      <c r="C363" s="5">
        <v>91981.69</v>
      </c>
      <c r="D363" s="5"/>
      <c r="E363" s="5"/>
      <c r="F363" s="5">
        <v>91981.69</v>
      </c>
      <c r="G363" s="5"/>
    </row>
    <row r="364" spans="1:7" hidden="1" x14ac:dyDescent="0.2">
      <c r="A364" s="6" t="s">
        <v>520</v>
      </c>
      <c r="B364" s="6" t="s">
        <v>324</v>
      </c>
      <c r="C364" s="5">
        <v>865384.62</v>
      </c>
      <c r="D364" s="5"/>
      <c r="E364" s="5"/>
      <c r="F364" s="5">
        <v>865384.62</v>
      </c>
      <c r="G364" s="5"/>
    </row>
    <row r="365" spans="1:7" hidden="1" x14ac:dyDescent="0.2">
      <c r="A365" s="6" t="s">
        <v>521</v>
      </c>
      <c r="B365" s="6" t="s">
        <v>324</v>
      </c>
      <c r="C365" s="5">
        <v>2</v>
      </c>
      <c r="D365" s="5"/>
      <c r="E365" s="5"/>
      <c r="F365" s="5"/>
      <c r="G365" s="5">
        <v>2</v>
      </c>
    </row>
    <row r="366" spans="1:7" hidden="1" x14ac:dyDescent="0.2">
      <c r="A366" s="6" t="s">
        <v>522</v>
      </c>
      <c r="B366" s="6" t="s">
        <v>324</v>
      </c>
      <c r="C366" s="5">
        <v>584755.44999999995</v>
      </c>
      <c r="D366" s="5"/>
      <c r="E366" s="5"/>
      <c r="F366" s="5">
        <v>584755.44999999995</v>
      </c>
      <c r="G366" s="5"/>
    </row>
    <row r="367" spans="1:7" hidden="1" x14ac:dyDescent="0.2">
      <c r="A367" s="6" t="s">
        <v>523</v>
      </c>
      <c r="B367" s="6" t="s">
        <v>324</v>
      </c>
      <c r="C367" s="5">
        <v>51639.29</v>
      </c>
      <c r="D367" s="5"/>
      <c r="E367" s="5"/>
      <c r="F367" s="5">
        <v>51639.29</v>
      </c>
      <c r="G367" s="5"/>
    </row>
    <row r="368" spans="1:7" hidden="1" x14ac:dyDescent="0.2">
      <c r="A368" s="6" t="s">
        <v>524</v>
      </c>
      <c r="B368" s="6" t="s">
        <v>324</v>
      </c>
      <c r="C368" s="5">
        <v>35200.339999999997</v>
      </c>
      <c r="D368" s="5"/>
      <c r="E368" s="5"/>
      <c r="F368" s="5">
        <v>35200.339999999997</v>
      </c>
      <c r="G368" s="5"/>
    </row>
    <row r="369" spans="1:7" hidden="1" x14ac:dyDescent="0.2">
      <c r="A369" s="6" t="s">
        <v>525</v>
      </c>
      <c r="B369" s="6" t="s">
        <v>324</v>
      </c>
      <c r="C369" s="5">
        <v>791558.28</v>
      </c>
      <c r="D369" s="5"/>
      <c r="E369" s="5"/>
      <c r="F369" s="5">
        <v>791558.28</v>
      </c>
      <c r="G369" s="5"/>
    </row>
    <row r="370" spans="1:7" hidden="1" x14ac:dyDescent="0.2">
      <c r="A370" s="6" t="s">
        <v>526</v>
      </c>
      <c r="B370" s="6" t="s">
        <v>324</v>
      </c>
      <c r="C370" s="5">
        <v>44899.42</v>
      </c>
      <c r="D370" s="5"/>
      <c r="E370" s="5"/>
      <c r="F370" s="5">
        <v>44899.42</v>
      </c>
      <c r="G370" s="5"/>
    </row>
    <row r="371" spans="1:7" hidden="1" x14ac:dyDescent="0.2">
      <c r="A371" s="6" t="s">
        <v>527</v>
      </c>
      <c r="B371" s="6" t="s">
        <v>324</v>
      </c>
      <c r="C371" s="5">
        <v>28926.92</v>
      </c>
      <c r="D371" s="5"/>
      <c r="E371" s="5"/>
      <c r="F371" s="5">
        <v>28926.92</v>
      </c>
      <c r="G371" s="5"/>
    </row>
    <row r="372" spans="1:7" hidden="1" x14ac:dyDescent="0.2">
      <c r="A372" s="6" t="s">
        <v>528</v>
      </c>
      <c r="B372" s="6" t="s">
        <v>324</v>
      </c>
      <c r="C372" s="5">
        <v>2876123.46</v>
      </c>
      <c r="D372" s="5"/>
      <c r="E372" s="5"/>
      <c r="F372" s="5">
        <v>2876123.46</v>
      </c>
      <c r="G372" s="5"/>
    </row>
    <row r="373" spans="1:7" hidden="1" x14ac:dyDescent="0.2">
      <c r="A373" s="6" t="s">
        <v>529</v>
      </c>
      <c r="B373" s="6" t="s">
        <v>324</v>
      </c>
      <c r="C373" s="5">
        <v>57999.76</v>
      </c>
      <c r="D373" s="5"/>
      <c r="E373" s="5"/>
      <c r="F373" s="5"/>
      <c r="G373" s="5">
        <v>57999.76</v>
      </c>
    </row>
    <row r="374" spans="1:7" hidden="1" x14ac:dyDescent="0.2">
      <c r="A374" s="6" t="s">
        <v>530</v>
      </c>
      <c r="B374" s="6" t="s">
        <v>324</v>
      </c>
      <c r="C374" s="5">
        <v>671762.52</v>
      </c>
      <c r="D374" s="5"/>
      <c r="E374" s="5"/>
      <c r="F374" s="5">
        <v>671762.52</v>
      </c>
      <c r="G374" s="5"/>
    </row>
    <row r="375" spans="1:7" hidden="1" x14ac:dyDescent="0.2">
      <c r="A375" s="6" t="s">
        <v>531</v>
      </c>
      <c r="B375" s="6" t="s">
        <v>324</v>
      </c>
      <c r="C375" s="5">
        <v>50380.959999999999</v>
      </c>
      <c r="D375" s="5"/>
      <c r="E375" s="5"/>
      <c r="F375" s="5">
        <v>50380.959999999999</v>
      </c>
      <c r="G375" s="5"/>
    </row>
    <row r="376" spans="1:7" hidden="1" x14ac:dyDescent="0.2">
      <c r="A376" s="6" t="s">
        <v>532</v>
      </c>
      <c r="B376" s="6" t="s">
        <v>324</v>
      </c>
      <c r="C376" s="5">
        <v>47087.29</v>
      </c>
      <c r="D376" s="5"/>
      <c r="E376" s="5"/>
      <c r="F376" s="5">
        <v>47087.29</v>
      </c>
      <c r="G376" s="5"/>
    </row>
    <row r="377" spans="1:7" hidden="1" x14ac:dyDescent="0.2">
      <c r="A377" s="6" t="s">
        <v>533</v>
      </c>
      <c r="B377" s="6" t="s">
        <v>324</v>
      </c>
      <c r="C377" s="5">
        <v>1250000</v>
      </c>
      <c r="D377" s="5"/>
      <c r="E377" s="5"/>
      <c r="F377" s="5">
        <v>1250000</v>
      </c>
      <c r="G377" s="5"/>
    </row>
    <row r="378" spans="1:7" hidden="1" x14ac:dyDescent="0.2">
      <c r="A378" s="6" t="s">
        <v>534</v>
      </c>
      <c r="B378" s="6" t="s">
        <v>324</v>
      </c>
      <c r="C378" s="5">
        <v>1250000</v>
      </c>
      <c r="D378" s="5"/>
      <c r="E378" s="5"/>
      <c r="F378" s="5">
        <v>1250000</v>
      </c>
      <c r="G378" s="5"/>
    </row>
    <row r="379" spans="1:7" hidden="1" x14ac:dyDescent="0.2">
      <c r="A379" s="6" t="s">
        <v>535</v>
      </c>
      <c r="B379" s="6" t="s">
        <v>324</v>
      </c>
      <c r="C379" s="5">
        <v>1438145.74</v>
      </c>
      <c r="D379" s="5"/>
      <c r="E379" s="5"/>
      <c r="F379" s="5">
        <v>1438145.74</v>
      </c>
      <c r="G379" s="5"/>
    </row>
    <row r="380" spans="1:7" hidden="1" x14ac:dyDescent="0.2">
      <c r="A380" s="6" t="s">
        <v>536</v>
      </c>
      <c r="B380" s="6" t="s">
        <v>324</v>
      </c>
      <c r="C380" s="5">
        <v>52238.81</v>
      </c>
      <c r="D380" s="5"/>
      <c r="E380" s="5"/>
      <c r="F380" s="5">
        <v>52238.81</v>
      </c>
      <c r="G380" s="5"/>
    </row>
    <row r="381" spans="1:7" hidden="1" x14ac:dyDescent="0.2">
      <c r="A381" s="6" t="s">
        <v>537</v>
      </c>
      <c r="B381" s="6" t="s">
        <v>324</v>
      </c>
      <c r="C381" s="5">
        <v>969444.2</v>
      </c>
      <c r="D381" s="5"/>
      <c r="E381" s="5"/>
      <c r="F381" s="5">
        <v>969444.2</v>
      </c>
      <c r="G381" s="5"/>
    </row>
    <row r="382" spans="1:7" hidden="1" x14ac:dyDescent="0.2">
      <c r="A382" s="6" t="s">
        <v>538</v>
      </c>
      <c r="B382" s="6" t="s">
        <v>324</v>
      </c>
      <c r="C382" s="5">
        <v>100761.91</v>
      </c>
      <c r="D382" s="5"/>
      <c r="E382" s="5"/>
      <c r="F382" s="5">
        <v>100761.91</v>
      </c>
      <c r="G382" s="5"/>
    </row>
    <row r="383" spans="1:7" hidden="1" x14ac:dyDescent="0.2">
      <c r="A383" s="6" t="s">
        <v>539</v>
      </c>
      <c r="B383" s="6" t="s">
        <v>324</v>
      </c>
      <c r="C383" s="5">
        <v>83639.63</v>
      </c>
      <c r="D383" s="5"/>
      <c r="E383" s="5"/>
      <c r="F383" s="5">
        <v>83639.63</v>
      </c>
      <c r="G383" s="5"/>
    </row>
    <row r="384" spans="1:7" hidden="1" x14ac:dyDescent="0.2">
      <c r="A384" s="6" t="s">
        <v>540</v>
      </c>
      <c r="B384" s="6" t="s">
        <v>324</v>
      </c>
      <c r="C384" s="5">
        <v>1041459.15</v>
      </c>
      <c r="D384" s="5"/>
      <c r="E384" s="5"/>
      <c r="F384" s="5">
        <v>1041459.15</v>
      </c>
      <c r="G384" s="5"/>
    </row>
    <row r="385" spans="1:7" hidden="1" x14ac:dyDescent="0.2">
      <c r="A385" s="6" t="s">
        <v>541</v>
      </c>
      <c r="B385" s="6" t="s">
        <v>324</v>
      </c>
      <c r="C385" s="5">
        <v>112387</v>
      </c>
      <c r="D385" s="5"/>
      <c r="E385" s="5"/>
      <c r="F385" s="5">
        <v>112387</v>
      </c>
      <c r="G385" s="5"/>
    </row>
    <row r="386" spans="1:7" hidden="1" x14ac:dyDescent="0.2">
      <c r="A386" s="6" t="s">
        <v>542</v>
      </c>
      <c r="B386" s="6" t="s">
        <v>324</v>
      </c>
      <c r="C386" s="5">
        <v>505073.57</v>
      </c>
      <c r="D386" s="5"/>
      <c r="E386" s="5"/>
      <c r="F386" s="5">
        <v>505073.57</v>
      </c>
      <c r="G386" s="5"/>
    </row>
    <row r="387" spans="1:7" hidden="1" x14ac:dyDescent="0.2">
      <c r="A387" s="6" t="s">
        <v>543</v>
      </c>
      <c r="B387" s="6" t="s">
        <v>324</v>
      </c>
      <c r="C387" s="5">
        <v>111088.79</v>
      </c>
      <c r="D387" s="5"/>
      <c r="E387" s="5"/>
      <c r="F387" s="5">
        <v>111088.79</v>
      </c>
      <c r="G387" s="5"/>
    </row>
    <row r="388" spans="1:7" hidden="1" x14ac:dyDescent="0.2">
      <c r="A388" s="6" t="s">
        <v>544</v>
      </c>
      <c r="B388" s="6" t="s">
        <v>324</v>
      </c>
      <c r="C388" s="5">
        <v>769230.76</v>
      </c>
      <c r="D388" s="5"/>
      <c r="E388" s="5"/>
      <c r="F388" s="5">
        <v>769230.76</v>
      </c>
      <c r="G388" s="5"/>
    </row>
    <row r="389" spans="1:7" hidden="1" x14ac:dyDescent="0.2">
      <c r="A389" s="6" t="s">
        <v>545</v>
      </c>
      <c r="B389" s="6" t="s">
        <v>324</v>
      </c>
      <c r="C389" s="5">
        <v>411064.18</v>
      </c>
      <c r="D389" s="5"/>
      <c r="E389" s="5"/>
      <c r="F389" s="5">
        <v>411064.18</v>
      </c>
      <c r="G389" s="5"/>
    </row>
    <row r="390" spans="1:7" hidden="1" x14ac:dyDescent="0.2">
      <c r="A390" s="6" t="s">
        <v>546</v>
      </c>
      <c r="B390" s="6" t="s">
        <v>324</v>
      </c>
      <c r="C390" s="5">
        <v>41401.800000000003</v>
      </c>
      <c r="D390" s="5"/>
      <c r="E390" s="5"/>
      <c r="F390" s="5"/>
      <c r="G390" s="5">
        <v>41401.800000000003</v>
      </c>
    </row>
    <row r="391" spans="1:7" hidden="1" x14ac:dyDescent="0.2">
      <c r="A391" s="6" t="s">
        <v>547</v>
      </c>
      <c r="B391" s="6" t="s">
        <v>324</v>
      </c>
      <c r="C391" s="5">
        <v>1047538.53</v>
      </c>
      <c r="D391" s="5"/>
      <c r="E391" s="5"/>
      <c r="F391" s="5">
        <v>1047538.53</v>
      </c>
      <c r="G391" s="5"/>
    </row>
    <row r="392" spans="1:7" hidden="1" x14ac:dyDescent="0.2">
      <c r="A392" s="6" t="s">
        <v>548</v>
      </c>
      <c r="B392" s="6" t="s">
        <v>324</v>
      </c>
      <c r="C392" s="5">
        <v>54482.21</v>
      </c>
      <c r="D392" s="5"/>
      <c r="E392" s="5"/>
      <c r="F392" s="5">
        <v>54482.21</v>
      </c>
      <c r="G392" s="5"/>
    </row>
    <row r="393" spans="1:7" hidden="1" x14ac:dyDescent="0.2">
      <c r="A393" s="6" t="s">
        <v>549</v>
      </c>
      <c r="B393" s="6" t="s">
        <v>324</v>
      </c>
      <c r="C393" s="5">
        <v>51825.31</v>
      </c>
      <c r="D393" s="5"/>
      <c r="E393" s="5"/>
      <c r="F393" s="5">
        <v>51825.31</v>
      </c>
      <c r="G393" s="5"/>
    </row>
    <row r="394" spans="1:7" hidden="1" x14ac:dyDescent="0.2">
      <c r="A394" s="6" t="s">
        <v>550</v>
      </c>
      <c r="B394" s="6" t="s">
        <v>324</v>
      </c>
      <c r="C394" s="5">
        <v>769230.76</v>
      </c>
      <c r="D394" s="5"/>
      <c r="E394" s="5"/>
      <c r="F394" s="5">
        <v>769230.76</v>
      </c>
      <c r="G394" s="5"/>
    </row>
    <row r="395" spans="1:7" hidden="1" x14ac:dyDescent="0.2">
      <c r="A395" s="6" t="s">
        <v>551</v>
      </c>
      <c r="B395" s="6" t="s">
        <v>324</v>
      </c>
      <c r="C395" s="5">
        <v>1250000</v>
      </c>
      <c r="D395" s="5"/>
      <c r="E395" s="5"/>
      <c r="F395" s="5">
        <v>1250000</v>
      </c>
      <c r="G395" s="5"/>
    </row>
    <row r="396" spans="1:7" hidden="1" x14ac:dyDescent="0.2">
      <c r="A396" s="6" t="s">
        <v>552</v>
      </c>
      <c r="B396" s="6" t="s">
        <v>324</v>
      </c>
      <c r="C396" s="5">
        <v>7688873.3700000001</v>
      </c>
      <c r="D396" s="5"/>
      <c r="E396" s="5"/>
      <c r="F396" s="5">
        <v>7688873.3700000001</v>
      </c>
      <c r="G396" s="5"/>
    </row>
    <row r="397" spans="1:7" hidden="1" x14ac:dyDescent="0.2">
      <c r="A397" s="6" t="s">
        <v>553</v>
      </c>
      <c r="B397" s="6" t="s">
        <v>324</v>
      </c>
      <c r="C397" s="5">
        <v>1923592.5</v>
      </c>
      <c r="D397" s="5"/>
      <c r="E397" s="5"/>
      <c r="F397" s="5">
        <v>1923592.5</v>
      </c>
      <c r="G397" s="5"/>
    </row>
    <row r="398" spans="1:7" hidden="1" x14ac:dyDescent="0.2">
      <c r="A398" s="6" t="s">
        <v>554</v>
      </c>
      <c r="B398" s="6" t="s">
        <v>324</v>
      </c>
      <c r="C398" s="5">
        <v>1104126.1499999999</v>
      </c>
      <c r="D398" s="5"/>
      <c r="E398" s="5"/>
      <c r="F398" s="5">
        <v>1104126.1499999999</v>
      </c>
      <c r="G398" s="5"/>
    </row>
    <row r="399" spans="1:7" hidden="1" x14ac:dyDescent="0.2">
      <c r="A399" s="6" t="s">
        <v>555</v>
      </c>
      <c r="B399" s="6" t="s">
        <v>324</v>
      </c>
      <c r="C399" s="5">
        <v>49719.98</v>
      </c>
      <c r="D399" s="5"/>
      <c r="E399" s="5"/>
      <c r="F399" s="5">
        <v>49719.98</v>
      </c>
      <c r="G399" s="5"/>
    </row>
    <row r="400" spans="1:7" hidden="1" x14ac:dyDescent="0.2">
      <c r="A400" s="6" t="s">
        <v>556</v>
      </c>
      <c r="B400" s="6" t="s">
        <v>324</v>
      </c>
      <c r="C400" s="5">
        <v>817689.42</v>
      </c>
      <c r="D400" s="5"/>
      <c r="E400" s="5"/>
      <c r="F400" s="5"/>
      <c r="G400" s="5">
        <v>817689.42</v>
      </c>
    </row>
    <row r="401" spans="1:7" hidden="1" x14ac:dyDescent="0.2">
      <c r="A401" s="6" t="s">
        <v>557</v>
      </c>
      <c r="B401" s="6" t="s">
        <v>324</v>
      </c>
      <c r="C401" s="5">
        <v>1196942.3500000001</v>
      </c>
      <c r="D401" s="5"/>
      <c r="E401" s="5"/>
      <c r="F401" s="5">
        <v>1196942.3500000001</v>
      </c>
      <c r="G401" s="5"/>
    </row>
    <row r="402" spans="1:7" hidden="1" x14ac:dyDescent="0.2">
      <c r="A402" s="6" t="s">
        <v>558</v>
      </c>
      <c r="B402" s="6" t="s">
        <v>324</v>
      </c>
      <c r="C402" s="5">
        <v>1581478.65</v>
      </c>
      <c r="D402" s="5"/>
      <c r="E402" s="5"/>
      <c r="F402" s="5"/>
      <c r="G402" s="5">
        <v>1581478.65</v>
      </c>
    </row>
    <row r="403" spans="1:7" hidden="1" x14ac:dyDescent="0.2">
      <c r="A403" s="6" t="s">
        <v>559</v>
      </c>
      <c r="B403" s="6" t="s">
        <v>324</v>
      </c>
      <c r="C403" s="5">
        <v>155467.68</v>
      </c>
      <c r="D403" s="5"/>
      <c r="E403" s="5"/>
      <c r="F403" s="5"/>
      <c r="G403" s="5">
        <v>155467.68</v>
      </c>
    </row>
    <row r="404" spans="1:7" hidden="1" x14ac:dyDescent="0.2">
      <c r="A404" s="6" t="s">
        <v>560</v>
      </c>
      <c r="B404" s="6" t="s">
        <v>324</v>
      </c>
      <c r="C404" s="5">
        <v>165191.69</v>
      </c>
      <c r="D404" s="5"/>
      <c r="E404" s="5"/>
      <c r="F404" s="5"/>
      <c r="G404" s="5">
        <v>165191.69</v>
      </c>
    </row>
    <row r="405" spans="1:7" hidden="1" x14ac:dyDescent="0.2">
      <c r="A405" s="6" t="s">
        <v>561</v>
      </c>
      <c r="B405" s="6" t="s">
        <v>324</v>
      </c>
      <c r="C405" s="5">
        <v>3522.4</v>
      </c>
      <c r="D405" s="5"/>
      <c r="E405" s="5"/>
      <c r="F405" s="5"/>
      <c r="G405" s="5">
        <v>3522.4</v>
      </c>
    </row>
    <row r="406" spans="1:7" hidden="1" x14ac:dyDescent="0.2">
      <c r="A406" s="6" t="s">
        <v>562</v>
      </c>
      <c r="B406" s="6" t="s">
        <v>324</v>
      </c>
      <c r="C406" s="5">
        <v>51684.05</v>
      </c>
      <c r="D406" s="5"/>
      <c r="E406" s="5"/>
      <c r="F406" s="5"/>
      <c r="G406" s="5">
        <v>51684.05</v>
      </c>
    </row>
    <row r="407" spans="1:7" hidden="1" x14ac:dyDescent="0.2">
      <c r="A407" s="6" t="s">
        <v>563</v>
      </c>
      <c r="B407" s="6" t="s">
        <v>324</v>
      </c>
      <c r="C407" s="5">
        <v>665.57</v>
      </c>
      <c r="D407" s="5"/>
      <c r="E407" s="5"/>
      <c r="F407" s="5"/>
      <c r="G407" s="5">
        <v>665.57</v>
      </c>
    </row>
    <row r="408" spans="1:7" hidden="1" x14ac:dyDescent="0.2">
      <c r="A408" s="6" t="s">
        <v>564</v>
      </c>
      <c r="B408" s="6" t="s">
        <v>324</v>
      </c>
      <c r="C408" s="5">
        <v>424454.75</v>
      </c>
      <c r="D408" s="5"/>
      <c r="E408" s="5"/>
      <c r="F408" s="5"/>
      <c r="G408" s="5">
        <v>424454.75</v>
      </c>
    </row>
    <row r="409" spans="1:7" hidden="1" x14ac:dyDescent="0.2">
      <c r="A409" s="6" t="s">
        <v>565</v>
      </c>
      <c r="B409" s="6" t="s">
        <v>324</v>
      </c>
      <c r="C409" s="5">
        <v>12048737</v>
      </c>
      <c r="D409" s="5"/>
      <c r="E409" s="5"/>
      <c r="F409" s="5">
        <v>12048737</v>
      </c>
      <c r="G409" s="5"/>
    </row>
    <row r="410" spans="1:7" hidden="1" x14ac:dyDescent="0.2">
      <c r="A410" s="6" t="s">
        <v>566</v>
      </c>
      <c r="B410" s="6" t="s">
        <v>324</v>
      </c>
      <c r="C410" s="5">
        <v>1714188.83</v>
      </c>
      <c r="D410" s="5"/>
      <c r="E410" s="5"/>
      <c r="F410" s="5">
        <v>1714188.83</v>
      </c>
      <c r="G410" s="5"/>
    </row>
    <row r="411" spans="1:7" hidden="1" x14ac:dyDescent="0.2">
      <c r="A411" s="6" t="s">
        <v>567</v>
      </c>
      <c r="B411" s="6" t="s">
        <v>324</v>
      </c>
      <c r="C411" s="5">
        <v>16580.400000000001</v>
      </c>
      <c r="D411" s="5"/>
      <c r="E411" s="5"/>
      <c r="F411" s="5">
        <v>16580.400000000001</v>
      </c>
      <c r="G411" s="5"/>
    </row>
    <row r="412" spans="1:7" hidden="1" x14ac:dyDescent="0.2">
      <c r="A412" s="6" t="s">
        <v>568</v>
      </c>
      <c r="B412" s="6" t="s">
        <v>324</v>
      </c>
      <c r="C412" s="5">
        <v>617245.61</v>
      </c>
      <c r="D412" s="5"/>
      <c r="E412" s="5"/>
      <c r="F412" s="5">
        <v>617245.61</v>
      </c>
      <c r="G412" s="5"/>
    </row>
    <row r="413" spans="1:7" hidden="1" x14ac:dyDescent="0.2">
      <c r="A413" s="6" t="s">
        <v>569</v>
      </c>
      <c r="B413" s="6" t="s">
        <v>324</v>
      </c>
      <c r="C413" s="5">
        <v>1442307.69</v>
      </c>
      <c r="D413" s="5"/>
      <c r="E413" s="5"/>
      <c r="F413" s="5">
        <v>1442307.69</v>
      </c>
      <c r="G413" s="5"/>
    </row>
    <row r="414" spans="1:7" hidden="1" x14ac:dyDescent="0.2">
      <c r="A414" s="6" t="s">
        <v>570</v>
      </c>
      <c r="B414" s="6" t="s">
        <v>324</v>
      </c>
      <c r="C414" s="5">
        <v>59444.63</v>
      </c>
      <c r="D414" s="5"/>
      <c r="E414" s="5"/>
      <c r="F414" s="5">
        <v>59444.63</v>
      </c>
      <c r="G414" s="5"/>
    </row>
    <row r="415" spans="1:7" hidden="1" x14ac:dyDescent="0.2">
      <c r="A415" s="6" t="s">
        <v>571</v>
      </c>
      <c r="B415" s="6" t="s">
        <v>324</v>
      </c>
      <c r="C415" s="5">
        <v>1972915.25</v>
      </c>
      <c r="D415" s="5"/>
      <c r="E415" s="5"/>
      <c r="F415" s="5">
        <v>1972915.25</v>
      </c>
      <c r="G415" s="5"/>
    </row>
    <row r="416" spans="1:7" hidden="1" x14ac:dyDescent="0.2">
      <c r="A416" s="6" t="s">
        <v>572</v>
      </c>
      <c r="B416" s="6" t="s">
        <v>324</v>
      </c>
      <c r="C416" s="5">
        <v>2637820.91</v>
      </c>
      <c r="D416" s="5"/>
      <c r="E416" s="5"/>
      <c r="F416" s="5">
        <v>2637820.91</v>
      </c>
      <c r="G416" s="5"/>
    </row>
    <row r="417" spans="1:7" hidden="1" x14ac:dyDescent="0.2">
      <c r="A417" s="6" t="s">
        <v>573</v>
      </c>
      <c r="B417" s="6" t="s">
        <v>324</v>
      </c>
      <c r="C417" s="5">
        <v>246098.96</v>
      </c>
      <c r="D417" s="5"/>
      <c r="E417" s="5"/>
      <c r="F417" s="5">
        <v>246098.96</v>
      </c>
      <c r="G417" s="5"/>
    </row>
    <row r="418" spans="1:7" hidden="1" x14ac:dyDescent="0.2">
      <c r="A418" s="6" t="s">
        <v>574</v>
      </c>
      <c r="B418" s="6" t="s">
        <v>324</v>
      </c>
      <c r="C418" s="5">
        <v>9113723.8499999996</v>
      </c>
      <c r="D418" s="5"/>
      <c r="E418" s="5"/>
      <c r="F418" s="5">
        <v>9113723.8499999996</v>
      </c>
      <c r="G418" s="5"/>
    </row>
    <row r="419" spans="1:7" hidden="1" x14ac:dyDescent="0.2">
      <c r="A419" s="6" t="s">
        <v>575</v>
      </c>
      <c r="B419" s="6" t="s">
        <v>324</v>
      </c>
      <c r="C419" s="5">
        <v>2355230.36</v>
      </c>
      <c r="D419" s="5"/>
      <c r="E419" s="5"/>
      <c r="F419" s="5">
        <v>2355230.36</v>
      </c>
      <c r="G419" s="5"/>
    </row>
    <row r="420" spans="1:7" hidden="1" x14ac:dyDescent="0.2">
      <c r="A420" s="6" t="s">
        <v>576</v>
      </c>
      <c r="B420" s="6" t="s">
        <v>324</v>
      </c>
      <c r="C420" s="5">
        <v>12971888.699999999</v>
      </c>
      <c r="D420" s="5"/>
      <c r="E420" s="5"/>
      <c r="F420" s="5">
        <v>12971888.699999999</v>
      </c>
      <c r="G420" s="5"/>
    </row>
    <row r="421" spans="1:7" hidden="1" x14ac:dyDescent="0.2">
      <c r="A421" s="6" t="s">
        <v>577</v>
      </c>
      <c r="B421" s="6" t="s">
        <v>324</v>
      </c>
      <c r="C421" s="5">
        <v>1440719.49</v>
      </c>
      <c r="D421" s="5"/>
      <c r="E421" s="5"/>
      <c r="F421" s="5">
        <v>1440719.49</v>
      </c>
      <c r="G421" s="5"/>
    </row>
    <row r="422" spans="1:7" hidden="1" x14ac:dyDescent="0.2">
      <c r="A422" s="6" t="s">
        <v>578</v>
      </c>
      <c r="B422" s="6" t="s">
        <v>324</v>
      </c>
      <c r="C422" s="5">
        <v>2883575.41</v>
      </c>
      <c r="D422" s="5"/>
      <c r="E422" s="5"/>
      <c r="F422" s="5">
        <v>2883575.41</v>
      </c>
      <c r="G422" s="5"/>
    </row>
    <row r="423" spans="1:7" hidden="1" x14ac:dyDescent="0.2">
      <c r="A423" s="6" t="s">
        <v>579</v>
      </c>
      <c r="B423" s="6" t="s">
        <v>324</v>
      </c>
      <c r="C423" s="5">
        <v>13460491.93</v>
      </c>
      <c r="D423" s="5"/>
      <c r="E423" s="5"/>
      <c r="F423" s="5">
        <v>13460491.93</v>
      </c>
      <c r="G423" s="5"/>
    </row>
    <row r="424" spans="1:7" hidden="1" x14ac:dyDescent="0.2">
      <c r="A424" s="6" t="s">
        <v>580</v>
      </c>
      <c r="B424" s="6" t="s">
        <v>324</v>
      </c>
      <c r="C424" s="5">
        <v>10236508.039999999</v>
      </c>
      <c r="D424" s="5"/>
      <c r="E424" s="5"/>
      <c r="F424" s="5">
        <v>10236508.039999999</v>
      </c>
      <c r="G424" s="5"/>
    </row>
    <row r="425" spans="1:7" hidden="1" x14ac:dyDescent="0.2">
      <c r="A425" s="6" t="s">
        <v>581</v>
      </c>
      <c r="B425" s="6" t="s">
        <v>324</v>
      </c>
      <c r="C425" s="5">
        <v>3225030.42</v>
      </c>
      <c r="D425" s="5"/>
      <c r="E425" s="5"/>
      <c r="F425" s="5">
        <v>3225030.42</v>
      </c>
      <c r="G425" s="5"/>
    </row>
    <row r="426" spans="1:7" hidden="1" x14ac:dyDescent="0.2">
      <c r="A426" s="6" t="s">
        <v>582</v>
      </c>
      <c r="B426" s="6" t="s">
        <v>324</v>
      </c>
      <c r="C426" s="5">
        <v>2770155.97</v>
      </c>
      <c r="D426" s="5"/>
      <c r="E426" s="5"/>
      <c r="F426" s="5">
        <v>2770155.97</v>
      </c>
      <c r="G426" s="5"/>
    </row>
    <row r="427" spans="1:7" hidden="1" x14ac:dyDescent="0.2">
      <c r="A427" s="6" t="s">
        <v>583</v>
      </c>
      <c r="B427" s="6" t="s">
        <v>324</v>
      </c>
      <c r="C427" s="5">
        <v>3960613.25</v>
      </c>
      <c r="D427" s="5"/>
      <c r="E427" s="5"/>
      <c r="F427" s="5">
        <v>3960613.25</v>
      </c>
      <c r="G427" s="5"/>
    </row>
    <row r="428" spans="1:7" hidden="1" x14ac:dyDescent="0.2">
      <c r="A428" s="6" t="s">
        <v>584</v>
      </c>
      <c r="B428" s="6" t="s">
        <v>324</v>
      </c>
      <c r="C428" s="5">
        <v>21341953.530000001</v>
      </c>
      <c r="D428" s="5"/>
      <c r="E428" s="5"/>
      <c r="F428" s="5">
        <v>21341953.530000001</v>
      </c>
      <c r="G428" s="5"/>
    </row>
    <row r="429" spans="1:7" hidden="1" x14ac:dyDescent="0.2">
      <c r="A429" s="6" t="s">
        <v>585</v>
      </c>
      <c r="B429" s="6" t="s">
        <v>324</v>
      </c>
      <c r="C429" s="5">
        <v>1623670.2</v>
      </c>
      <c r="D429" s="5"/>
      <c r="E429" s="5"/>
      <c r="F429" s="5">
        <v>1623670.2</v>
      </c>
      <c r="G429" s="5"/>
    </row>
    <row r="430" spans="1:7" hidden="1" x14ac:dyDescent="0.2">
      <c r="A430" s="6" t="s">
        <v>586</v>
      </c>
      <c r="B430" s="6" t="s">
        <v>324</v>
      </c>
      <c r="C430" s="5">
        <v>159363.71</v>
      </c>
      <c r="D430" s="5"/>
      <c r="E430" s="5"/>
      <c r="F430" s="5">
        <v>159363.71</v>
      </c>
      <c r="G430" s="5"/>
    </row>
    <row r="431" spans="1:7" hidden="1" x14ac:dyDescent="0.2">
      <c r="A431" s="6" t="s">
        <v>587</v>
      </c>
      <c r="B431" s="6" t="s">
        <v>324</v>
      </c>
      <c r="C431" s="5">
        <v>140042.72</v>
      </c>
      <c r="D431" s="5"/>
      <c r="E431" s="5"/>
      <c r="F431" s="5">
        <v>140042.72</v>
      </c>
      <c r="G431" s="5"/>
    </row>
    <row r="432" spans="1:7" hidden="1" x14ac:dyDescent="0.2">
      <c r="A432" s="6" t="s">
        <v>588</v>
      </c>
      <c r="B432" s="6" t="s">
        <v>324</v>
      </c>
      <c r="C432" s="5">
        <v>34553.4</v>
      </c>
      <c r="D432" s="5"/>
      <c r="E432" s="5"/>
      <c r="F432" s="5">
        <v>34553.4</v>
      </c>
      <c r="G432" s="5"/>
    </row>
    <row r="433" spans="1:7" hidden="1" x14ac:dyDescent="0.2">
      <c r="A433" s="6" t="s">
        <v>589</v>
      </c>
      <c r="B433" s="6" t="s">
        <v>324</v>
      </c>
      <c r="C433" s="5">
        <v>4094975.16</v>
      </c>
      <c r="D433" s="5"/>
      <c r="E433" s="5"/>
      <c r="F433" s="5">
        <v>4094975.16</v>
      </c>
      <c r="G433" s="5"/>
    </row>
    <row r="434" spans="1:7" hidden="1" x14ac:dyDescent="0.2">
      <c r="A434" s="6" t="s">
        <v>590</v>
      </c>
      <c r="B434" s="6" t="s">
        <v>324</v>
      </c>
      <c r="C434" s="5">
        <v>710989.81</v>
      </c>
      <c r="D434" s="5"/>
      <c r="E434" s="5"/>
      <c r="F434" s="5">
        <v>710989.81</v>
      </c>
      <c r="G434" s="5"/>
    </row>
    <row r="435" spans="1:7" hidden="1" x14ac:dyDescent="0.2">
      <c r="A435" s="6" t="s">
        <v>591</v>
      </c>
      <c r="B435" s="6" t="s">
        <v>324</v>
      </c>
      <c r="C435" s="5">
        <v>2598735.17</v>
      </c>
      <c r="D435" s="5"/>
      <c r="E435" s="5"/>
      <c r="F435" s="5">
        <v>2598735.17</v>
      </c>
      <c r="G435" s="5"/>
    </row>
    <row r="436" spans="1:7" hidden="1" x14ac:dyDescent="0.2">
      <c r="A436" s="6" t="s">
        <v>592</v>
      </c>
      <c r="B436" s="6" t="s">
        <v>324</v>
      </c>
      <c r="C436" s="5">
        <v>147059.96</v>
      </c>
      <c r="D436" s="5"/>
      <c r="E436" s="5"/>
      <c r="F436" s="5">
        <v>147059.96</v>
      </c>
      <c r="G436" s="5"/>
    </row>
    <row r="437" spans="1:7" hidden="1" x14ac:dyDescent="0.2">
      <c r="A437" s="6" t="s">
        <v>593</v>
      </c>
      <c r="B437" s="6" t="s">
        <v>324</v>
      </c>
      <c r="C437" s="5">
        <v>138820.25</v>
      </c>
      <c r="D437" s="5"/>
      <c r="E437" s="5"/>
      <c r="F437" s="5">
        <v>138820.25</v>
      </c>
      <c r="G437" s="5"/>
    </row>
    <row r="438" spans="1:7" hidden="1" x14ac:dyDescent="0.2">
      <c r="A438" s="6" t="s">
        <v>594</v>
      </c>
      <c r="B438" s="6" t="s">
        <v>324</v>
      </c>
      <c r="C438" s="5">
        <v>2784213.03</v>
      </c>
      <c r="D438" s="5"/>
      <c r="E438" s="5"/>
      <c r="F438" s="5">
        <v>2784213.03</v>
      </c>
      <c r="G438" s="5"/>
    </row>
    <row r="439" spans="1:7" hidden="1" x14ac:dyDescent="0.2">
      <c r="A439" s="6" t="s">
        <v>595</v>
      </c>
      <c r="B439" s="6" t="s">
        <v>324</v>
      </c>
      <c r="C439" s="5">
        <v>95064.3</v>
      </c>
      <c r="D439" s="5"/>
      <c r="E439" s="5"/>
      <c r="F439" s="5">
        <v>95064.3</v>
      </c>
      <c r="G439" s="5"/>
    </row>
    <row r="440" spans="1:7" hidden="1" x14ac:dyDescent="0.2">
      <c r="A440" s="6" t="s">
        <v>596</v>
      </c>
      <c r="B440" s="6" t="s">
        <v>324</v>
      </c>
      <c r="C440" s="5">
        <v>2663930.16</v>
      </c>
      <c r="D440" s="5"/>
      <c r="E440" s="5"/>
      <c r="F440" s="5">
        <v>2663930.16</v>
      </c>
      <c r="G440" s="5"/>
    </row>
    <row r="441" spans="1:7" hidden="1" x14ac:dyDescent="0.2">
      <c r="A441" s="6" t="s">
        <v>597</v>
      </c>
      <c r="B441" s="6" t="s">
        <v>324</v>
      </c>
      <c r="C441" s="5">
        <v>28377.53</v>
      </c>
      <c r="D441" s="5"/>
      <c r="E441" s="5"/>
      <c r="F441" s="5">
        <v>28377.53</v>
      </c>
      <c r="G441" s="5"/>
    </row>
    <row r="442" spans="1:7" hidden="1" x14ac:dyDescent="0.2">
      <c r="A442" s="6" t="s">
        <v>598</v>
      </c>
      <c r="B442" s="6" t="s">
        <v>324</v>
      </c>
      <c r="C442" s="5">
        <v>6722541.1900000004</v>
      </c>
      <c r="D442" s="5"/>
      <c r="E442" s="5"/>
      <c r="F442" s="5">
        <v>6722541.1900000004</v>
      </c>
      <c r="G442" s="5"/>
    </row>
    <row r="443" spans="1:7" hidden="1" x14ac:dyDescent="0.2">
      <c r="A443" s="6" t="s">
        <v>599</v>
      </c>
      <c r="B443" s="6" t="s">
        <v>324</v>
      </c>
      <c r="C443" s="5">
        <v>1767854.87</v>
      </c>
      <c r="D443" s="5"/>
      <c r="E443" s="5"/>
      <c r="F443" s="5">
        <v>1767854.87</v>
      </c>
      <c r="G443" s="5"/>
    </row>
    <row r="444" spans="1:7" hidden="1" x14ac:dyDescent="0.2">
      <c r="A444" s="6" t="s">
        <v>600</v>
      </c>
      <c r="B444" s="6" t="s">
        <v>324</v>
      </c>
      <c r="C444" s="5">
        <v>1633777.76</v>
      </c>
      <c r="D444" s="5"/>
      <c r="E444" s="5"/>
      <c r="F444" s="5">
        <v>1633777.76</v>
      </c>
      <c r="G444" s="5"/>
    </row>
    <row r="445" spans="1:7" hidden="1" x14ac:dyDescent="0.2">
      <c r="A445" s="6" t="s">
        <v>601</v>
      </c>
      <c r="B445" s="6" t="s">
        <v>324</v>
      </c>
      <c r="C445" s="5">
        <v>1243671.96</v>
      </c>
      <c r="D445" s="5"/>
      <c r="E445" s="5"/>
      <c r="F445" s="5">
        <v>1243671.96</v>
      </c>
      <c r="G445" s="5"/>
    </row>
    <row r="446" spans="1:7" hidden="1" x14ac:dyDescent="0.2">
      <c r="A446" s="6" t="s">
        <v>602</v>
      </c>
      <c r="B446" s="6" t="s">
        <v>324</v>
      </c>
      <c r="C446" s="5">
        <v>1447561.4</v>
      </c>
      <c r="D446" s="5"/>
      <c r="E446" s="5"/>
      <c r="F446" s="5">
        <v>1447561.4</v>
      </c>
      <c r="G446" s="5"/>
    </row>
    <row r="447" spans="1:7" hidden="1" x14ac:dyDescent="0.2">
      <c r="A447" s="6" t="s">
        <v>603</v>
      </c>
      <c r="B447" s="6" t="s">
        <v>324</v>
      </c>
      <c r="C447" s="5">
        <v>1335334.74</v>
      </c>
      <c r="D447" s="5"/>
      <c r="E447" s="5"/>
      <c r="F447" s="5">
        <v>1335334.74</v>
      </c>
      <c r="G447" s="5"/>
    </row>
    <row r="448" spans="1:7" hidden="1" x14ac:dyDescent="0.2">
      <c r="A448" s="6" t="s">
        <v>604</v>
      </c>
      <c r="B448" s="6" t="s">
        <v>324</v>
      </c>
      <c r="C448" s="5">
        <v>2364994.7999999998</v>
      </c>
      <c r="D448" s="5"/>
      <c r="E448" s="5"/>
      <c r="F448" s="5">
        <v>2364994.7999999998</v>
      </c>
      <c r="G448" s="5"/>
    </row>
    <row r="449" spans="1:7" hidden="1" x14ac:dyDescent="0.2">
      <c r="A449" s="6" t="s">
        <v>605</v>
      </c>
      <c r="B449" s="6" t="s">
        <v>324</v>
      </c>
      <c r="C449" s="5">
        <v>38851.35</v>
      </c>
      <c r="D449" s="5"/>
      <c r="E449" s="5"/>
      <c r="F449" s="5">
        <v>38851.35</v>
      </c>
      <c r="G449" s="5"/>
    </row>
    <row r="450" spans="1:7" hidden="1" x14ac:dyDescent="0.2">
      <c r="A450" s="6" t="s">
        <v>606</v>
      </c>
      <c r="B450" s="6" t="s">
        <v>324</v>
      </c>
      <c r="C450" s="5">
        <v>7052200.7199999997</v>
      </c>
      <c r="D450" s="5"/>
      <c r="E450" s="5"/>
      <c r="F450" s="5">
        <v>7052200.7199999997</v>
      </c>
      <c r="G450" s="5"/>
    </row>
    <row r="451" spans="1:7" hidden="1" x14ac:dyDescent="0.2">
      <c r="A451" s="6" t="s">
        <v>607</v>
      </c>
      <c r="B451" s="6" t="s">
        <v>324</v>
      </c>
      <c r="C451" s="5">
        <v>608143.22</v>
      </c>
      <c r="D451" s="5"/>
      <c r="E451" s="5"/>
      <c r="F451" s="5">
        <v>608143.22</v>
      </c>
      <c r="G451" s="5"/>
    </row>
    <row r="452" spans="1:7" hidden="1" x14ac:dyDescent="0.2">
      <c r="A452" s="6" t="s">
        <v>608</v>
      </c>
      <c r="B452" s="6" t="s">
        <v>324</v>
      </c>
      <c r="C452" s="5">
        <v>1490384.62</v>
      </c>
      <c r="D452" s="5"/>
      <c r="E452" s="5"/>
      <c r="F452" s="5">
        <v>1490384.62</v>
      </c>
      <c r="G452" s="5"/>
    </row>
    <row r="453" spans="1:7" hidden="1" x14ac:dyDescent="0.2">
      <c r="A453" s="6" t="s">
        <v>609</v>
      </c>
      <c r="B453" s="6" t="s">
        <v>324</v>
      </c>
      <c r="C453" s="5">
        <v>961538.46</v>
      </c>
      <c r="D453" s="5"/>
      <c r="E453" s="5"/>
      <c r="F453" s="5">
        <v>961538.46</v>
      </c>
      <c r="G453" s="5"/>
    </row>
    <row r="454" spans="1:7" hidden="1" x14ac:dyDescent="0.2">
      <c r="A454" s="6" t="s">
        <v>610</v>
      </c>
      <c r="B454" s="6" t="s">
        <v>324</v>
      </c>
      <c r="C454" s="5">
        <v>961538.46</v>
      </c>
      <c r="D454" s="5"/>
      <c r="E454" s="5"/>
      <c r="F454" s="5">
        <v>961538.46</v>
      </c>
      <c r="G454" s="5"/>
    </row>
    <row r="455" spans="1:7" hidden="1" x14ac:dyDescent="0.2">
      <c r="A455" s="6" t="s">
        <v>611</v>
      </c>
      <c r="B455" s="6" t="s">
        <v>324</v>
      </c>
      <c r="C455" s="5">
        <v>961538.46</v>
      </c>
      <c r="D455" s="5"/>
      <c r="E455" s="5"/>
      <c r="F455" s="5">
        <v>961538.46</v>
      </c>
      <c r="G455" s="5"/>
    </row>
    <row r="456" spans="1:7" hidden="1" x14ac:dyDescent="0.2">
      <c r="A456" s="6" t="s">
        <v>612</v>
      </c>
      <c r="B456" s="6" t="s">
        <v>324</v>
      </c>
      <c r="C456" s="5">
        <v>841346.15</v>
      </c>
      <c r="D456" s="5"/>
      <c r="E456" s="5"/>
      <c r="F456" s="5">
        <v>841346.15</v>
      </c>
      <c r="G456" s="5"/>
    </row>
    <row r="457" spans="1:7" hidden="1" x14ac:dyDescent="0.2">
      <c r="A457" s="6" t="s">
        <v>613</v>
      </c>
      <c r="B457" s="6" t="s">
        <v>324</v>
      </c>
      <c r="C457" s="5">
        <v>961538.46</v>
      </c>
      <c r="D457" s="5"/>
      <c r="E457" s="5"/>
      <c r="F457" s="5">
        <v>961538.46</v>
      </c>
      <c r="G457" s="5"/>
    </row>
    <row r="458" spans="1:7" hidden="1" x14ac:dyDescent="0.2">
      <c r="A458" s="6" t="s">
        <v>614</v>
      </c>
      <c r="B458" s="6" t="s">
        <v>324</v>
      </c>
      <c r="C458" s="5">
        <v>1153846.1499999999</v>
      </c>
      <c r="D458" s="5"/>
      <c r="E458" s="5"/>
      <c r="F458" s="5">
        <v>1153846.1499999999</v>
      </c>
      <c r="G458" s="5"/>
    </row>
    <row r="459" spans="1:7" hidden="1" x14ac:dyDescent="0.2">
      <c r="A459" s="6" t="s">
        <v>615</v>
      </c>
      <c r="B459" s="6" t="s">
        <v>324</v>
      </c>
      <c r="C459" s="5">
        <v>14333908.16</v>
      </c>
      <c r="D459" s="5"/>
      <c r="E459" s="5"/>
      <c r="F459" s="5">
        <v>14333908.16</v>
      </c>
      <c r="G459" s="5"/>
    </row>
    <row r="460" spans="1:7" hidden="1" x14ac:dyDescent="0.2">
      <c r="A460" s="6" t="s">
        <v>616</v>
      </c>
      <c r="B460" s="6" t="s">
        <v>324</v>
      </c>
      <c r="C460" s="5">
        <v>1048726.68</v>
      </c>
      <c r="D460" s="5"/>
      <c r="E460" s="5"/>
      <c r="F460" s="5">
        <v>1048726.68</v>
      </c>
      <c r="G460" s="5"/>
    </row>
    <row r="461" spans="1:7" hidden="1" x14ac:dyDescent="0.2">
      <c r="A461" s="6" t="s">
        <v>617</v>
      </c>
      <c r="B461" s="6" t="s">
        <v>324</v>
      </c>
      <c r="C461" s="5">
        <v>2883455.39</v>
      </c>
      <c r="D461" s="5"/>
      <c r="E461" s="5"/>
      <c r="F461" s="5">
        <v>2883455.39</v>
      </c>
      <c r="G461" s="5"/>
    </row>
    <row r="462" spans="1:7" hidden="1" x14ac:dyDescent="0.2">
      <c r="A462" s="6" t="s">
        <v>618</v>
      </c>
      <c r="B462" s="6" t="s">
        <v>324</v>
      </c>
      <c r="C462" s="5">
        <v>769230.77</v>
      </c>
      <c r="D462" s="5"/>
      <c r="E462" s="5"/>
      <c r="F462" s="5">
        <v>769230.77</v>
      </c>
      <c r="G462" s="5"/>
    </row>
    <row r="463" spans="1:7" hidden="1" x14ac:dyDescent="0.2">
      <c r="A463" s="6" t="s">
        <v>619</v>
      </c>
      <c r="B463" s="6" t="s">
        <v>324</v>
      </c>
      <c r="C463" s="5">
        <v>977765.59</v>
      </c>
      <c r="D463" s="5"/>
      <c r="E463" s="5"/>
      <c r="F463" s="5">
        <v>977765.59</v>
      </c>
      <c r="G463" s="5"/>
    </row>
    <row r="464" spans="1:7" hidden="1" x14ac:dyDescent="0.2">
      <c r="A464" s="6" t="s">
        <v>620</v>
      </c>
      <c r="B464" s="6" t="s">
        <v>324</v>
      </c>
      <c r="C464" s="5">
        <v>98039.97</v>
      </c>
      <c r="D464" s="5"/>
      <c r="E464" s="5"/>
      <c r="F464" s="5">
        <v>98039.97</v>
      </c>
      <c r="G464" s="5"/>
    </row>
    <row r="465" spans="1:7" hidden="1" x14ac:dyDescent="0.2">
      <c r="A465" s="6" t="s">
        <v>621</v>
      </c>
      <c r="B465" s="6" t="s">
        <v>324</v>
      </c>
      <c r="C465" s="5">
        <v>78040.38</v>
      </c>
      <c r="D465" s="5"/>
      <c r="E465" s="5"/>
      <c r="F465" s="5">
        <v>78040.38</v>
      </c>
      <c r="G465" s="5"/>
    </row>
    <row r="466" spans="1:7" hidden="1" x14ac:dyDescent="0.2">
      <c r="A466" s="6" t="s">
        <v>622</v>
      </c>
      <c r="B466" s="6" t="s">
        <v>324</v>
      </c>
      <c r="C466" s="5">
        <v>269634.76</v>
      </c>
      <c r="D466" s="5"/>
      <c r="E466" s="5"/>
      <c r="F466" s="5"/>
      <c r="G466" s="5">
        <v>269634.76</v>
      </c>
    </row>
    <row r="467" spans="1:7" hidden="1" x14ac:dyDescent="0.2">
      <c r="A467" s="6" t="s">
        <v>623</v>
      </c>
      <c r="B467" s="6" t="s">
        <v>324</v>
      </c>
      <c r="C467" s="5">
        <v>1892577.39</v>
      </c>
      <c r="D467" s="5"/>
      <c r="E467" s="5"/>
      <c r="F467" s="5">
        <v>1892577.39</v>
      </c>
      <c r="G467" s="5"/>
    </row>
    <row r="468" spans="1:7" hidden="1" x14ac:dyDescent="0.2">
      <c r="A468" s="6" t="s">
        <v>624</v>
      </c>
      <c r="B468" s="6" t="s">
        <v>324</v>
      </c>
      <c r="C468" s="5">
        <v>30499.53</v>
      </c>
      <c r="D468" s="5"/>
      <c r="E468" s="5"/>
      <c r="F468" s="5">
        <v>30499.53</v>
      </c>
      <c r="G468" s="5"/>
    </row>
    <row r="469" spans="1:7" hidden="1" x14ac:dyDescent="0.2">
      <c r="A469" s="6" t="s">
        <v>625</v>
      </c>
      <c r="B469" s="6" t="s">
        <v>324</v>
      </c>
      <c r="C469" s="5">
        <v>1153846.1499999999</v>
      </c>
      <c r="D469" s="5"/>
      <c r="E469" s="5"/>
      <c r="F469" s="5">
        <v>1153846.1499999999</v>
      </c>
      <c r="G469" s="5"/>
    </row>
    <row r="470" spans="1:7" hidden="1" x14ac:dyDescent="0.2">
      <c r="A470" s="6" t="s">
        <v>626</v>
      </c>
      <c r="B470" s="6" t="s">
        <v>324</v>
      </c>
      <c r="C470" s="5">
        <v>1104209.52</v>
      </c>
      <c r="D470" s="5"/>
      <c r="E470" s="5"/>
      <c r="F470" s="5">
        <v>1104209.52</v>
      </c>
      <c r="G470" s="5"/>
    </row>
    <row r="471" spans="1:7" hidden="1" x14ac:dyDescent="0.2">
      <c r="A471" s="6" t="s">
        <v>627</v>
      </c>
      <c r="B471" s="6" t="s">
        <v>324</v>
      </c>
      <c r="C471" s="5">
        <v>49636.63</v>
      </c>
      <c r="D471" s="5"/>
      <c r="E471" s="5"/>
      <c r="F471" s="5">
        <v>49636.63</v>
      </c>
      <c r="G471" s="5"/>
    </row>
    <row r="472" spans="1:7" hidden="1" x14ac:dyDescent="0.2">
      <c r="A472" s="6" t="s">
        <v>628</v>
      </c>
      <c r="B472" s="6" t="s">
        <v>324</v>
      </c>
      <c r="C472" s="5">
        <v>1250000</v>
      </c>
      <c r="D472" s="5"/>
      <c r="E472" s="5"/>
      <c r="F472" s="5">
        <v>1250000</v>
      </c>
      <c r="G472" s="5"/>
    </row>
    <row r="473" spans="1:7" hidden="1" x14ac:dyDescent="0.2">
      <c r="A473" s="6" t="s">
        <v>629</v>
      </c>
      <c r="B473" s="6" t="s">
        <v>324</v>
      </c>
      <c r="C473" s="5">
        <v>1152957.21</v>
      </c>
      <c r="D473" s="5"/>
      <c r="E473" s="5"/>
      <c r="F473" s="5">
        <v>1152957.21</v>
      </c>
      <c r="G473" s="5"/>
    </row>
    <row r="474" spans="1:7" hidden="1" x14ac:dyDescent="0.2">
      <c r="A474" s="6" t="s">
        <v>630</v>
      </c>
      <c r="B474" s="6" t="s">
        <v>324</v>
      </c>
      <c r="C474" s="5">
        <v>97042.68</v>
      </c>
      <c r="D474" s="5"/>
      <c r="E474" s="5"/>
      <c r="F474" s="5">
        <v>97042.68</v>
      </c>
      <c r="G474" s="5"/>
    </row>
    <row r="475" spans="1:7" hidden="1" x14ac:dyDescent="0.2">
      <c r="A475" s="6" t="s">
        <v>631</v>
      </c>
      <c r="B475" s="6" t="s">
        <v>324</v>
      </c>
      <c r="C475" s="5">
        <v>13749930.73</v>
      </c>
      <c r="D475" s="5"/>
      <c r="E475" s="5"/>
      <c r="F475" s="5">
        <v>13749930.73</v>
      </c>
      <c r="G475" s="5"/>
    </row>
    <row r="476" spans="1:7" hidden="1" x14ac:dyDescent="0.2">
      <c r="A476" s="6" t="s">
        <v>632</v>
      </c>
      <c r="B476" s="6" t="s">
        <v>324</v>
      </c>
      <c r="C476" s="5">
        <v>672055.2</v>
      </c>
      <c r="D476" s="5"/>
      <c r="E476" s="5"/>
      <c r="F476" s="5">
        <v>672055.2</v>
      </c>
      <c r="G476" s="5"/>
    </row>
    <row r="477" spans="1:7" hidden="1" x14ac:dyDescent="0.2">
      <c r="A477" s="6" t="s">
        <v>633</v>
      </c>
      <c r="B477" s="6" t="s">
        <v>324</v>
      </c>
      <c r="C477" s="5">
        <v>865384.62</v>
      </c>
      <c r="D477" s="5"/>
      <c r="E477" s="5"/>
      <c r="F477" s="5">
        <v>865384.62</v>
      </c>
      <c r="G477" s="5"/>
    </row>
    <row r="478" spans="1:7" hidden="1" x14ac:dyDescent="0.2">
      <c r="A478" s="6" t="s">
        <v>634</v>
      </c>
      <c r="B478" s="6" t="s">
        <v>324</v>
      </c>
      <c r="C478" s="5">
        <v>1153846.1499999999</v>
      </c>
      <c r="D478" s="5"/>
      <c r="E478" s="5"/>
      <c r="F478" s="5">
        <v>1153846.1499999999</v>
      </c>
      <c r="G478" s="5"/>
    </row>
    <row r="479" spans="1:7" hidden="1" x14ac:dyDescent="0.2">
      <c r="A479" s="6" t="s">
        <v>635</v>
      </c>
      <c r="B479" s="6" t="s">
        <v>324</v>
      </c>
      <c r="C479" s="5">
        <v>1153846.1499999999</v>
      </c>
      <c r="D479" s="5"/>
      <c r="E479" s="5"/>
      <c r="F479" s="5">
        <v>1153846.1499999999</v>
      </c>
      <c r="G479" s="5"/>
    </row>
    <row r="480" spans="1:7" hidden="1" x14ac:dyDescent="0.2">
      <c r="A480" s="6" t="s">
        <v>636</v>
      </c>
      <c r="B480" s="6" t="s">
        <v>324</v>
      </c>
      <c r="C480" s="5">
        <v>961538.46</v>
      </c>
      <c r="D480" s="5"/>
      <c r="E480" s="5"/>
      <c r="F480" s="5">
        <v>961538.46</v>
      </c>
      <c r="G480" s="5"/>
    </row>
    <row r="481" spans="1:7" hidden="1" x14ac:dyDescent="0.2">
      <c r="A481" s="6" t="s">
        <v>637</v>
      </c>
      <c r="B481" s="6" t="s">
        <v>324</v>
      </c>
      <c r="C481" s="5">
        <v>1143809.3799999999</v>
      </c>
      <c r="D481" s="5"/>
      <c r="E481" s="5"/>
      <c r="F481" s="5">
        <v>1143809.3799999999</v>
      </c>
      <c r="G481" s="5"/>
    </row>
    <row r="482" spans="1:7" hidden="1" x14ac:dyDescent="0.2">
      <c r="A482" s="6" t="s">
        <v>638</v>
      </c>
      <c r="B482" s="6" t="s">
        <v>324</v>
      </c>
      <c r="C482" s="5">
        <v>106190.39</v>
      </c>
      <c r="D482" s="5"/>
      <c r="E482" s="5"/>
      <c r="F482" s="5">
        <v>106190.39</v>
      </c>
      <c r="G482" s="5"/>
    </row>
    <row r="483" spans="1:7" hidden="1" x14ac:dyDescent="0.2">
      <c r="A483" s="6" t="s">
        <v>639</v>
      </c>
      <c r="B483" s="6" t="s">
        <v>324</v>
      </c>
      <c r="C483" s="5">
        <v>983099.35</v>
      </c>
      <c r="D483" s="5"/>
      <c r="E483" s="5"/>
      <c r="F483" s="5">
        <v>983099.35</v>
      </c>
      <c r="G483" s="5"/>
    </row>
    <row r="484" spans="1:7" hidden="1" x14ac:dyDescent="0.2">
      <c r="A484" s="6" t="s">
        <v>640</v>
      </c>
      <c r="B484" s="6" t="s">
        <v>324</v>
      </c>
      <c r="C484" s="5">
        <v>2074630.76</v>
      </c>
      <c r="D484" s="5"/>
      <c r="E484" s="5"/>
      <c r="F484" s="5">
        <v>2074630.76</v>
      </c>
      <c r="G484" s="5"/>
    </row>
    <row r="485" spans="1:7" hidden="1" x14ac:dyDescent="0.2">
      <c r="A485" s="6" t="s">
        <v>641</v>
      </c>
      <c r="B485" s="6" t="s">
        <v>324</v>
      </c>
      <c r="C485" s="5">
        <v>33530.43</v>
      </c>
      <c r="D485" s="5"/>
      <c r="E485" s="5"/>
      <c r="F485" s="5">
        <v>33530.43</v>
      </c>
      <c r="G485" s="5"/>
    </row>
    <row r="486" spans="1:7" hidden="1" x14ac:dyDescent="0.2">
      <c r="A486" s="6" t="s">
        <v>642</v>
      </c>
      <c r="B486" s="6" t="s">
        <v>324</v>
      </c>
      <c r="C486" s="5">
        <v>1057692.3</v>
      </c>
      <c r="D486" s="5"/>
      <c r="E486" s="5"/>
      <c r="F486" s="5">
        <v>1057692.3</v>
      </c>
      <c r="G486" s="5"/>
    </row>
    <row r="487" spans="1:7" hidden="1" x14ac:dyDescent="0.2">
      <c r="A487" s="6" t="s">
        <v>643</v>
      </c>
      <c r="B487" s="6" t="s">
        <v>324</v>
      </c>
      <c r="C487" s="5">
        <v>1939783.46</v>
      </c>
      <c r="D487" s="5"/>
      <c r="E487" s="5"/>
      <c r="F487" s="5">
        <v>1939783.46</v>
      </c>
      <c r="G487" s="5"/>
    </row>
    <row r="488" spans="1:7" hidden="1" x14ac:dyDescent="0.2">
      <c r="A488" s="6" t="s">
        <v>644</v>
      </c>
      <c r="B488" s="6" t="s">
        <v>324</v>
      </c>
      <c r="C488" s="5">
        <v>1923076.92</v>
      </c>
      <c r="D488" s="5"/>
      <c r="E488" s="5"/>
      <c r="F488" s="5">
        <v>1923076.92</v>
      </c>
      <c r="G488" s="5"/>
    </row>
    <row r="489" spans="1:7" hidden="1" x14ac:dyDescent="0.2">
      <c r="A489" s="6" t="s">
        <v>645</v>
      </c>
      <c r="B489" s="6" t="s">
        <v>324</v>
      </c>
      <c r="C489" s="5">
        <v>1851898.85</v>
      </c>
      <c r="D489" s="5"/>
      <c r="E489" s="5"/>
      <c r="F489" s="5">
        <v>1851898.85</v>
      </c>
      <c r="G489" s="5"/>
    </row>
    <row r="490" spans="1:7" hidden="1" x14ac:dyDescent="0.2">
      <c r="A490" s="6" t="s">
        <v>646</v>
      </c>
      <c r="B490" s="6" t="s">
        <v>324</v>
      </c>
      <c r="C490" s="5">
        <v>1250000</v>
      </c>
      <c r="D490" s="5"/>
      <c r="E490" s="5"/>
      <c r="F490" s="5">
        <v>1250000</v>
      </c>
      <c r="G490" s="5"/>
    </row>
    <row r="491" spans="1:7" hidden="1" x14ac:dyDescent="0.2">
      <c r="A491" s="6" t="s">
        <v>647</v>
      </c>
      <c r="B491" s="6" t="s">
        <v>324</v>
      </c>
      <c r="C491" s="5">
        <v>666782.12</v>
      </c>
      <c r="D491" s="5"/>
      <c r="E491" s="5"/>
      <c r="F491" s="5">
        <v>666782.12</v>
      </c>
      <c r="G491" s="5"/>
    </row>
    <row r="492" spans="1:7" hidden="1" x14ac:dyDescent="0.2">
      <c r="A492" s="6" t="s">
        <v>648</v>
      </c>
      <c r="B492" s="6" t="s">
        <v>324</v>
      </c>
      <c r="C492" s="5">
        <v>50380.959999999999</v>
      </c>
      <c r="D492" s="5"/>
      <c r="E492" s="5"/>
      <c r="F492" s="5">
        <v>50380.959999999999</v>
      </c>
      <c r="G492" s="5"/>
    </row>
    <row r="493" spans="1:7" hidden="1" x14ac:dyDescent="0.2">
      <c r="A493" s="6" t="s">
        <v>649</v>
      </c>
      <c r="B493" s="6" t="s">
        <v>324</v>
      </c>
      <c r="C493" s="5">
        <v>35198.33</v>
      </c>
      <c r="D493" s="5"/>
      <c r="E493" s="5"/>
      <c r="F493" s="5">
        <v>35198.33</v>
      </c>
      <c r="G493" s="5"/>
    </row>
    <row r="494" spans="1:7" hidden="1" x14ac:dyDescent="0.2">
      <c r="A494" s="6" t="s">
        <v>650</v>
      </c>
      <c r="B494" s="6" t="s">
        <v>324</v>
      </c>
      <c r="C494" s="5">
        <v>861247.68</v>
      </c>
      <c r="D494" s="5"/>
      <c r="E494" s="5"/>
      <c r="F494" s="5">
        <v>861247.68</v>
      </c>
      <c r="G494" s="5"/>
    </row>
    <row r="495" spans="1:7" hidden="1" x14ac:dyDescent="0.2">
      <c r="A495" s="6" t="s">
        <v>651</v>
      </c>
      <c r="B495" s="6" t="s">
        <v>324</v>
      </c>
      <c r="C495" s="5">
        <v>100290.78</v>
      </c>
      <c r="D495" s="5"/>
      <c r="E495" s="5"/>
      <c r="F495" s="5">
        <v>100290.78</v>
      </c>
      <c r="G495" s="5"/>
    </row>
    <row r="496" spans="1:7" hidden="1" x14ac:dyDescent="0.2">
      <c r="A496" s="6" t="s">
        <v>652</v>
      </c>
      <c r="B496" s="6" t="s">
        <v>324</v>
      </c>
      <c r="C496" s="5">
        <v>1153846.1499999999</v>
      </c>
      <c r="D496" s="5"/>
      <c r="E496" s="5"/>
      <c r="F496" s="5">
        <v>1153846.1499999999</v>
      </c>
      <c r="G496" s="5"/>
    </row>
    <row r="497" spans="1:7" hidden="1" x14ac:dyDescent="0.2">
      <c r="A497" s="6" t="s">
        <v>653</v>
      </c>
      <c r="B497" s="6" t="s">
        <v>324</v>
      </c>
      <c r="C497" s="5">
        <v>908878.49</v>
      </c>
      <c r="D497" s="5"/>
      <c r="E497" s="5"/>
      <c r="F497" s="5">
        <v>908878.49</v>
      </c>
      <c r="G497" s="5"/>
    </row>
    <row r="498" spans="1:7" hidden="1" x14ac:dyDescent="0.2">
      <c r="A498" s="6" t="s">
        <v>654</v>
      </c>
      <c r="B498" s="6" t="s">
        <v>324</v>
      </c>
      <c r="C498" s="5">
        <v>100736.89</v>
      </c>
      <c r="D498" s="5"/>
      <c r="E498" s="5"/>
      <c r="F498" s="5">
        <v>100736.89</v>
      </c>
      <c r="G498" s="5"/>
    </row>
    <row r="499" spans="1:7" hidden="1" x14ac:dyDescent="0.2">
      <c r="A499" s="6" t="s">
        <v>655</v>
      </c>
      <c r="B499" s="6" t="s">
        <v>324</v>
      </c>
      <c r="C499" s="5">
        <v>872126.88</v>
      </c>
      <c r="D499" s="5"/>
      <c r="E499" s="5"/>
      <c r="F499" s="5">
        <v>872126.88</v>
      </c>
      <c r="G499" s="5"/>
    </row>
    <row r="500" spans="1:7" hidden="1" x14ac:dyDescent="0.2">
      <c r="A500" s="6" t="s">
        <v>656</v>
      </c>
      <c r="B500" s="6" t="s">
        <v>324</v>
      </c>
      <c r="C500" s="5">
        <v>89411.58</v>
      </c>
      <c r="D500" s="5"/>
      <c r="E500" s="5"/>
      <c r="F500" s="5">
        <v>89411.58</v>
      </c>
      <c r="G500" s="5"/>
    </row>
    <row r="501" spans="1:7" hidden="1" x14ac:dyDescent="0.2">
      <c r="A501" s="6" t="s">
        <v>657</v>
      </c>
      <c r="B501" s="6" t="s">
        <v>324</v>
      </c>
      <c r="C501" s="5">
        <v>904015.92</v>
      </c>
      <c r="D501" s="5"/>
      <c r="E501" s="5"/>
      <c r="F501" s="5">
        <v>904015.92</v>
      </c>
      <c r="G501" s="5"/>
    </row>
    <row r="502" spans="1:7" hidden="1" x14ac:dyDescent="0.2">
      <c r="A502" s="6" t="s">
        <v>658</v>
      </c>
      <c r="B502" s="6" t="s">
        <v>324</v>
      </c>
      <c r="C502" s="5">
        <v>153670.07</v>
      </c>
      <c r="D502" s="5"/>
      <c r="E502" s="5"/>
      <c r="F502" s="5">
        <v>153670.07</v>
      </c>
      <c r="G502" s="5"/>
    </row>
    <row r="503" spans="1:7" hidden="1" x14ac:dyDescent="0.2">
      <c r="A503" s="6" t="s">
        <v>659</v>
      </c>
      <c r="B503" s="6" t="s">
        <v>324</v>
      </c>
      <c r="C503" s="5">
        <v>60262.03</v>
      </c>
      <c r="D503" s="5"/>
      <c r="E503" s="5"/>
      <c r="F503" s="5"/>
      <c r="G503" s="5">
        <v>60262.03</v>
      </c>
    </row>
    <row r="504" spans="1:7" hidden="1" x14ac:dyDescent="0.2">
      <c r="A504" s="6" t="s">
        <v>660</v>
      </c>
      <c r="B504" s="6" t="s">
        <v>324</v>
      </c>
      <c r="C504" s="5">
        <v>39446.14</v>
      </c>
      <c r="D504" s="5"/>
      <c r="E504" s="5"/>
      <c r="F504" s="5"/>
      <c r="G504" s="5">
        <v>39446.14</v>
      </c>
    </row>
    <row r="505" spans="1:7" hidden="1" x14ac:dyDescent="0.2">
      <c r="A505" s="6" t="s">
        <v>661</v>
      </c>
      <c r="B505" s="6" t="s">
        <v>324</v>
      </c>
      <c r="C505" s="5">
        <v>41453.85</v>
      </c>
      <c r="D505" s="5"/>
      <c r="E505" s="5"/>
      <c r="F505" s="5"/>
      <c r="G505" s="5">
        <v>41453.85</v>
      </c>
    </row>
    <row r="506" spans="1:7" hidden="1" x14ac:dyDescent="0.2">
      <c r="A506" s="6" t="s">
        <v>662</v>
      </c>
      <c r="B506" s="6" t="s">
        <v>324</v>
      </c>
      <c r="C506" s="5">
        <v>16610706.710000001</v>
      </c>
      <c r="D506" s="5"/>
      <c r="E506" s="5"/>
      <c r="F506" s="5">
        <v>16610706.710000001</v>
      </c>
      <c r="G506" s="5"/>
    </row>
    <row r="507" spans="1:7" hidden="1" x14ac:dyDescent="0.2">
      <c r="A507" s="6" t="s">
        <v>663</v>
      </c>
      <c r="B507" s="6" t="s">
        <v>324</v>
      </c>
      <c r="C507" s="5">
        <v>2573812.5</v>
      </c>
      <c r="D507" s="5"/>
      <c r="E507" s="5"/>
      <c r="F507" s="5">
        <v>2573812.5</v>
      </c>
      <c r="G507" s="5"/>
    </row>
    <row r="508" spans="1:7" hidden="1" x14ac:dyDescent="0.2">
      <c r="A508" s="6" t="s">
        <v>664</v>
      </c>
      <c r="B508" s="6" t="s">
        <v>324</v>
      </c>
      <c r="C508" s="5">
        <v>1060775.57</v>
      </c>
      <c r="D508" s="5"/>
      <c r="E508" s="5"/>
      <c r="F508" s="5">
        <v>1060775.57</v>
      </c>
      <c r="G508" s="5"/>
    </row>
    <row r="509" spans="1:7" hidden="1" x14ac:dyDescent="0.2">
      <c r="A509" s="6" t="s">
        <v>665</v>
      </c>
      <c r="B509" s="6" t="s">
        <v>324</v>
      </c>
      <c r="C509" s="5">
        <v>49019.51</v>
      </c>
      <c r="D509" s="5"/>
      <c r="E509" s="5"/>
      <c r="F509" s="5">
        <v>49019.51</v>
      </c>
      <c r="G509" s="5"/>
    </row>
    <row r="510" spans="1:7" hidden="1" x14ac:dyDescent="0.2">
      <c r="A510" s="6" t="s">
        <v>666</v>
      </c>
      <c r="B510" s="6" t="s">
        <v>324</v>
      </c>
      <c r="C510" s="5">
        <v>44050.73</v>
      </c>
      <c r="D510" s="5"/>
      <c r="E510" s="5"/>
      <c r="F510" s="5">
        <v>44050.73</v>
      </c>
      <c r="G510" s="5"/>
    </row>
    <row r="511" spans="1:7" hidden="1" x14ac:dyDescent="0.2">
      <c r="A511" s="6" t="s">
        <v>667</v>
      </c>
      <c r="B511" s="6" t="s">
        <v>324</v>
      </c>
      <c r="C511" s="5">
        <v>961538.46</v>
      </c>
      <c r="D511" s="5"/>
      <c r="E511" s="5"/>
      <c r="F511" s="5">
        <v>961538.46</v>
      </c>
      <c r="G511" s="5"/>
    </row>
    <row r="512" spans="1:7" hidden="1" x14ac:dyDescent="0.2">
      <c r="A512" s="6" t="s">
        <v>668</v>
      </c>
      <c r="B512" s="6" t="s">
        <v>324</v>
      </c>
      <c r="C512" s="5">
        <v>483207.59</v>
      </c>
      <c r="D512" s="5"/>
      <c r="E512" s="5"/>
      <c r="F512" s="5"/>
      <c r="G512" s="5">
        <v>483207.59</v>
      </c>
    </row>
    <row r="513" spans="1:7" hidden="1" x14ac:dyDescent="0.2">
      <c r="A513" s="6" t="s">
        <v>669</v>
      </c>
      <c r="B513" s="6" t="s">
        <v>324</v>
      </c>
      <c r="C513" s="5">
        <v>330770.96999999997</v>
      </c>
      <c r="D513" s="5"/>
      <c r="E513" s="5"/>
      <c r="F513" s="5">
        <v>330770.96999999997</v>
      </c>
      <c r="G513" s="5"/>
    </row>
    <row r="514" spans="1:7" hidden="1" x14ac:dyDescent="0.2">
      <c r="A514" s="6" t="s">
        <v>670</v>
      </c>
      <c r="B514" s="6" t="s">
        <v>324</v>
      </c>
      <c r="C514" s="5">
        <v>1314014.1599999999</v>
      </c>
      <c r="D514" s="5"/>
      <c r="E514" s="5"/>
      <c r="F514" s="5"/>
      <c r="G514" s="5">
        <v>1314014.1599999999</v>
      </c>
    </row>
    <row r="515" spans="1:7" hidden="1" x14ac:dyDescent="0.2">
      <c r="A515" s="6" t="s">
        <v>671</v>
      </c>
      <c r="B515" s="6" t="s">
        <v>324</v>
      </c>
      <c r="C515" s="5">
        <v>61233.82</v>
      </c>
      <c r="D515" s="5"/>
      <c r="E515" s="5"/>
      <c r="F515" s="5"/>
      <c r="G515" s="5">
        <v>61233.82</v>
      </c>
    </row>
    <row r="516" spans="1:7" hidden="1" x14ac:dyDescent="0.2">
      <c r="A516" s="6" t="s">
        <v>672</v>
      </c>
      <c r="B516" s="6" t="s">
        <v>324</v>
      </c>
      <c r="C516" s="5">
        <v>49425.36</v>
      </c>
      <c r="D516" s="5"/>
      <c r="E516" s="5"/>
      <c r="F516" s="5"/>
      <c r="G516" s="5">
        <v>49425.36</v>
      </c>
    </row>
    <row r="517" spans="1:7" hidden="1" x14ac:dyDescent="0.2">
      <c r="A517" s="6" t="s">
        <v>673</v>
      </c>
      <c r="B517" s="6" t="s">
        <v>324</v>
      </c>
      <c r="C517" s="5">
        <v>252936.8</v>
      </c>
      <c r="D517" s="5"/>
      <c r="E517" s="5"/>
      <c r="F517" s="5">
        <v>252936.8</v>
      </c>
      <c r="G517" s="5"/>
    </row>
    <row r="518" spans="1:7" hidden="1" x14ac:dyDescent="0.2">
      <c r="A518" s="6" t="s">
        <v>674</v>
      </c>
      <c r="B518" s="6" t="s">
        <v>324</v>
      </c>
      <c r="C518" s="5">
        <v>229693.41</v>
      </c>
      <c r="D518" s="5"/>
      <c r="E518" s="5"/>
      <c r="F518" s="5"/>
      <c r="G518" s="5">
        <v>229693.41</v>
      </c>
    </row>
    <row r="519" spans="1:7" hidden="1" x14ac:dyDescent="0.2">
      <c r="A519" s="6" t="s">
        <v>675</v>
      </c>
      <c r="B519" s="6" t="s">
        <v>324</v>
      </c>
      <c r="C519" s="5">
        <v>155149.41</v>
      </c>
      <c r="D519" s="5"/>
      <c r="E519" s="5"/>
      <c r="F519" s="5"/>
      <c r="G519" s="5">
        <v>155149.41</v>
      </c>
    </row>
    <row r="520" spans="1:7" hidden="1" x14ac:dyDescent="0.2">
      <c r="A520" s="6" t="s">
        <v>676</v>
      </c>
      <c r="B520" s="6" t="s">
        <v>324</v>
      </c>
      <c r="C520" s="5">
        <v>2944379.73</v>
      </c>
      <c r="D520" s="5"/>
      <c r="E520" s="5"/>
      <c r="F520" s="5"/>
      <c r="G520" s="5">
        <v>2944379.73</v>
      </c>
    </row>
    <row r="521" spans="1:7" hidden="1" x14ac:dyDescent="0.2">
      <c r="A521" s="6" t="s">
        <v>677</v>
      </c>
      <c r="B521" s="6" t="s">
        <v>324</v>
      </c>
      <c r="C521" s="5">
        <v>3448744.39</v>
      </c>
      <c r="D521" s="5"/>
      <c r="E521" s="5"/>
      <c r="F521" s="5">
        <v>3448744.39</v>
      </c>
      <c r="G521" s="5"/>
    </row>
    <row r="522" spans="1:7" hidden="1" x14ac:dyDescent="0.2">
      <c r="A522" s="6" t="s">
        <v>678</v>
      </c>
      <c r="B522" s="6" t="s">
        <v>324</v>
      </c>
      <c r="C522" s="5">
        <v>1358723.5</v>
      </c>
      <c r="D522" s="5"/>
      <c r="E522" s="5"/>
      <c r="F522" s="5">
        <v>1358723.5</v>
      </c>
      <c r="G522" s="5"/>
    </row>
    <row r="523" spans="1:7" hidden="1" x14ac:dyDescent="0.2">
      <c r="A523" s="6" t="s">
        <v>679</v>
      </c>
      <c r="B523" s="6" t="s">
        <v>324</v>
      </c>
      <c r="C523" s="5">
        <v>5020169.83</v>
      </c>
      <c r="D523" s="5"/>
      <c r="E523" s="5"/>
      <c r="F523" s="5">
        <v>5020169.83</v>
      </c>
      <c r="G523" s="5"/>
    </row>
    <row r="524" spans="1:7" hidden="1" x14ac:dyDescent="0.2">
      <c r="A524" s="6" t="s">
        <v>680</v>
      </c>
      <c r="B524" s="6" t="s">
        <v>324</v>
      </c>
      <c r="C524" s="5">
        <v>1708017.69</v>
      </c>
      <c r="D524" s="5"/>
      <c r="E524" s="5"/>
      <c r="F524" s="5">
        <v>1708017.69</v>
      </c>
      <c r="G524" s="5"/>
    </row>
    <row r="525" spans="1:7" hidden="1" x14ac:dyDescent="0.2">
      <c r="A525" s="6" t="s">
        <v>681</v>
      </c>
      <c r="B525" s="6" t="s">
        <v>324</v>
      </c>
      <c r="C525" s="5">
        <v>2548328.0699999998</v>
      </c>
      <c r="D525" s="5"/>
      <c r="E525" s="5"/>
      <c r="F525" s="5">
        <v>2548328.0699999998</v>
      </c>
      <c r="G525" s="5"/>
    </row>
    <row r="526" spans="1:7" hidden="1" x14ac:dyDescent="0.2">
      <c r="A526" s="6" t="s">
        <v>682</v>
      </c>
      <c r="B526" s="6" t="s">
        <v>324</v>
      </c>
      <c r="C526" s="5">
        <v>147059.96</v>
      </c>
      <c r="D526" s="5"/>
      <c r="E526" s="5"/>
      <c r="F526" s="5">
        <v>147059.96</v>
      </c>
      <c r="G526" s="5"/>
    </row>
    <row r="527" spans="1:7" hidden="1" x14ac:dyDescent="0.2">
      <c r="A527" s="6" t="s">
        <v>683</v>
      </c>
      <c r="B527" s="6" t="s">
        <v>324</v>
      </c>
      <c r="C527" s="5">
        <v>183413.43</v>
      </c>
      <c r="D527" s="5"/>
      <c r="E527" s="5"/>
      <c r="F527" s="5">
        <v>183413.43</v>
      </c>
      <c r="G527" s="5"/>
    </row>
    <row r="528" spans="1:7" hidden="1" x14ac:dyDescent="0.2">
      <c r="A528" s="6" t="s">
        <v>684</v>
      </c>
      <c r="B528" s="6" t="s">
        <v>324</v>
      </c>
      <c r="C528" s="5">
        <v>2874214.28</v>
      </c>
      <c r="D528" s="5"/>
      <c r="E528" s="5"/>
      <c r="F528" s="5">
        <v>2874214.28</v>
      </c>
      <c r="G528" s="5"/>
    </row>
    <row r="529" spans="1:7" hidden="1" x14ac:dyDescent="0.2">
      <c r="A529" s="6" t="s">
        <v>685</v>
      </c>
      <c r="B529" s="6" t="s">
        <v>324</v>
      </c>
      <c r="C529" s="5">
        <v>10401.09</v>
      </c>
      <c r="D529" s="5"/>
      <c r="E529" s="5"/>
      <c r="F529" s="5">
        <v>10401.09</v>
      </c>
      <c r="G529" s="5"/>
    </row>
    <row r="530" spans="1:7" hidden="1" x14ac:dyDescent="0.2">
      <c r="A530" s="6" t="s">
        <v>686</v>
      </c>
      <c r="B530" s="6" t="s">
        <v>324</v>
      </c>
      <c r="C530" s="5">
        <v>1918662.71</v>
      </c>
      <c r="D530" s="5"/>
      <c r="E530" s="5"/>
      <c r="F530" s="5">
        <v>1918662.71</v>
      </c>
      <c r="G530" s="5"/>
    </row>
    <row r="531" spans="1:7" hidden="1" x14ac:dyDescent="0.2">
      <c r="A531" s="6" t="s">
        <v>687</v>
      </c>
      <c r="B531" s="6" t="s">
        <v>324</v>
      </c>
      <c r="C531" s="5">
        <v>4905504.3499999996</v>
      </c>
      <c r="D531" s="5"/>
      <c r="E531" s="5"/>
      <c r="F531" s="5">
        <v>4905504.3499999996</v>
      </c>
      <c r="G531" s="5"/>
    </row>
    <row r="532" spans="1:7" hidden="1" x14ac:dyDescent="0.2">
      <c r="A532" s="6" t="s">
        <v>688</v>
      </c>
      <c r="B532" s="6" t="s">
        <v>324</v>
      </c>
      <c r="C532" s="5">
        <v>1810095.55</v>
      </c>
      <c r="D532" s="5"/>
      <c r="E532" s="5"/>
      <c r="F532" s="5">
        <v>1810095.55</v>
      </c>
      <c r="G532" s="5"/>
    </row>
    <row r="533" spans="1:7" hidden="1" x14ac:dyDescent="0.2">
      <c r="A533" s="6" t="s">
        <v>689</v>
      </c>
      <c r="B533" s="6" t="s">
        <v>324</v>
      </c>
      <c r="C533" s="5">
        <v>2013937.99</v>
      </c>
      <c r="D533" s="5"/>
      <c r="E533" s="5"/>
      <c r="F533" s="5">
        <v>2013937.99</v>
      </c>
      <c r="G533" s="5"/>
    </row>
    <row r="534" spans="1:7" hidden="1" x14ac:dyDescent="0.2">
      <c r="A534" s="6" t="s">
        <v>690</v>
      </c>
      <c r="B534" s="6" t="s">
        <v>324</v>
      </c>
      <c r="C534" s="5">
        <v>106242.47</v>
      </c>
      <c r="D534" s="5"/>
      <c r="E534" s="5"/>
      <c r="F534" s="5">
        <v>106242.47</v>
      </c>
      <c r="G534" s="5"/>
    </row>
    <row r="535" spans="1:7" hidden="1" x14ac:dyDescent="0.2">
      <c r="A535" s="6" t="s">
        <v>691</v>
      </c>
      <c r="B535" s="6" t="s">
        <v>324</v>
      </c>
      <c r="C535" s="5">
        <v>220738.48</v>
      </c>
      <c r="D535" s="5"/>
      <c r="E535" s="5"/>
      <c r="F535" s="5">
        <v>220738.48</v>
      </c>
      <c r="G535" s="5"/>
    </row>
    <row r="536" spans="1:7" hidden="1" x14ac:dyDescent="0.2">
      <c r="A536" s="6" t="s">
        <v>692</v>
      </c>
      <c r="B536" s="6" t="s">
        <v>324</v>
      </c>
      <c r="C536" s="5">
        <v>4258647.66</v>
      </c>
      <c r="D536" s="5"/>
      <c r="E536" s="5"/>
      <c r="F536" s="5">
        <v>4258647.66</v>
      </c>
      <c r="G536" s="5"/>
    </row>
    <row r="537" spans="1:7" hidden="1" x14ac:dyDescent="0.2">
      <c r="A537" s="6" t="s">
        <v>693</v>
      </c>
      <c r="B537" s="6" t="s">
        <v>324</v>
      </c>
      <c r="C537" s="5">
        <v>118889.26</v>
      </c>
      <c r="D537" s="5"/>
      <c r="E537" s="5"/>
      <c r="F537" s="5">
        <v>118889.26</v>
      </c>
      <c r="G537" s="5"/>
    </row>
    <row r="538" spans="1:7" hidden="1" x14ac:dyDescent="0.2">
      <c r="A538" s="6" t="s">
        <v>694</v>
      </c>
      <c r="B538" s="6" t="s">
        <v>324</v>
      </c>
      <c r="C538" s="5">
        <v>5979435.7000000002</v>
      </c>
      <c r="D538" s="5"/>
      <c r="E538" s="5"/>
      <c r="F538" s="5">
        <v>5979435.7000000002</v>
      </c>
      <c r="G538" s="5"/>
    </row>
    <row r="539" spans="1:7" hidden="1" x14ac:dyDescent="0.2">
      <c r="A539" s="6" t="s">
        <v>695</v>
      </c>
      <c r="B539" s="6" t="s">
        <v>324</v>
      </c>
      <c r="C539" s="5">
        <v>686836</v>
      </c>
      <c r="D539" s="5"/>
      <c r="E539" s="5"/>
      <c r="F539" s="5">
        <v>686836</v>
      </c>
      <c r="G539" s="5"/>
    </row>
    <row r="540" spans="1:7" hidden="1" x14ac:dyDescent="0.2">
      <c r="A540" s="6" t="s">
        <v>696</v>
      </c>
      <c r="B540" s="6" t="s">
        <v>324</v>
      </c>
      <c r="C540" s="5">
        <v>2485334.61</v>
      </c>
      <c r="D540" s="5"/>
      <c r="E540" s="5"/>
      <c r="F540" s="5">
        <v>2485334.61</v>
      </c>
      <c r="G540" s="5"/>
    </row>
    <row r="541" spans="1:7" hidden="1" x14ac:dyDescent="0.2">
      <c r="A541" s="6" t="s">
        <v>697</v>
      </c>
      <c r="B541" s="6" t="s">
        <v>324</v>
      </c>
      <c r="C541" s="5">
        <v>3833953.65</v>
      </c>
      <c r="D541" s="5"/>
      <c r="E541" s="5"/>
      <c r="F541" s="5">
        <v>3833953.65</v>
      </c>
      <c r="G541" s="5"/>
    </row>
    <row r="542" spans="1:7" hidden="1" x14ac:dyDescent="0.2">
      <c r="A542" s="6" t="s">
        <v>698</v>
      </c>
      <c r="B542" s="6" t="s">
        <v>324</v>
      </c>
      <c r="C542" s="5">
        <v>2647687.69</v>
      </c>
      <c r="D542" s="5"/>
      <c r="E542" s="5"/>
      <c r="F542" s="5">
        <v>2647687.69</v>
      </c>
      <c r="G542" s="5"/>
    </row>
    <row r="543" spans="1:7" hidden="1" x14ac:dyDescent="0.2">
      <c r="A543" s="6" t="s">
        <v>699</v>
      </c>
      <c r="B543" s="6" t="s">
        <v>324</v>
      </c>
      <c r="C543" s="5">
        <v>233728.81</v>
      </c>
      <c r="D543" s="5"/>
      <c r="E543" s="5"/>
      <c r="F543" s="5">
        <v>233728.81</v>
      </c>
      <c r="G543" s="5"/>
    </row>
    <row r="544" spans="1:7" hidden="1" x14ac:dyDescent="0.2">
      <c r="A544" s="6" t="s">
        <v>700</v>
      </c>
      <c r="B544" s="6" t="s">
        <v>324</v>
      </c>
      <c r="C544" s="5">
        <v>2544312.5099999998</v>
      </c>
      <c r="D544" s="5"/>
      <c r="E544" s="5"/>
      <c r="F544" s="5">
        <v>2544312.5099999998</v>
      </c>
      <c r="G544" s="5"/>
    </row>
    <row r="545" spans="1:7" hidden="1" x14ac:dyDescent="0.2">
      <c r="A545" s="6" t="s">
        <v>701</v>
      </c>
      <c r="B545" s="6" t="s">
        <v>324</v>
      </c>
      <c r="C545" s="5">
        <v>318571.17</v>
      </c>
      <c r="D545" s="5"/>
      <c r="E545" s="5"/>
      <c r="F545" s="5">
        <v>318571.17</v>
      </c>
      <c r="G545" s="5"/>
    </row>
    <row r="546" spans="1:7" hidden="1" x14ac:dyDescent="0.2">
      <c r="A546" s="6" t="s">
        <v>702</v>
      </c>
      <c r="B546" s="6" t="s">
        <v>324</v>
      </c>
      <c r="C546" s="5">
        <v>6267401.2400000002</v>
      </c>
      <c r="D546" s="5"/>
      <c r="E546" s="5"/>
      <c r="F546" s="5">
        <v>6267401.2400000002</v>
      </c>
      <c r="G546" s="5"/>
    </row>
    <row r="547" spans="1:7" hidden="1" x14ac:dyDescent="0.2">
      <c r="A547" s="6" t="s">
        <v>703</v>
      </c>
      <c r="B547" s="6" t="s">
        <v>324</v>
      </c>
      <c r="C547" s="5">
        <v>418183.94</v>
      </c>
      <c r="D547" s="5"/>
      <c r="E547" s="5"/>
      <c r="F547" s="5">
        <v>418183.94</v>
      </c>
      <c r="G547" s="5"/>
    </row>
    <row r="548" spans="1:7" hidden="1" x14ac:dyDescent="0.2">
      <c r="A548" s="6" t="s">
        <v>704</v>
      </c>
      <c r="B548" s="6" t="s">
        <v>324</v>
      </c>
      <c r="C548" s="5">
        <v>6512412.4800000004</v>
      </c>
      <c r="D548" s="5"/>
      <c r="E548" s="5"/>
      <c r="F548" s="5">
        <v>6512412.4800000004</v>
      </c>
      <c r="G548" s="5"/>
    </row>
    <row r="549" spans="1:7" hidden="1" x14ac:dyDescent="0.2">
      <c r="A549" s="6" t="s">
        <v>705</v>
      </c>
      <c r="B549" s="6" t="s">
        <v>324</v>
      </c>
      <c r="C549" s="5">
        <v>99564.7</v>
      </c>
      <c r="D549" s="5"/>
      <c r="E549" s="5"/>
      <c r="F549" s="5">
        <v>99564.7</v>
      </c>
      <c r="G549" s="5"/>
    </row>
    <row r="550" spans="1:7" hidden="1" x14ac:dyDescent="0.2">
      <c r="A550" s="6" t="s">
        <v>706</v>
      </c>
      <c r="B550" s="6" t="s">
        <v>324</v>
      </c>
      <c r="C550" s="5">
        <v>118792.03</v>
      </c>
      <c r="D550" s="5"/>
      <c r="E550" s="5"/>
      <c r="F550" s="5">
        <v>118792.03</v>
      </c>
      <c r="G550" s="5"/>
    </row>
    <row r="551" spans="1:7" hidden="1" x14ac:dyDescent="0.2">
      <c r="A551" s="6" t="s">
        <v>707</v>
      </c>
      <c r="B551" s="6" t="s">
        <v>324</v>
      </c>
      <c r="C551" s="5">
        <v>1902640.85</v>
      </c>
      <c r="D551" s="5"/>
      <c r="E551" s="5"/>
      <c r="F551" s="5">
        <v>1902640.85</v>
      </c>
      <c r="G551" s="5"/>
    </row>
    <row r="552" spans="1:7" hidden="1" x14ac:dyDescent="0.2">
      <c r="A552" s="6" t="s">
        <v>708</v>
      </c>
      <c r="B552" s="6" t="s">
        <v>324</v>
      </c>
      <c r="C552" s="5">
        <v>964300.80000000005</v>
      </c>
      <c r="D552" s="5"/>
      <c r="E552" s="5"/>
      <c r="F552" s="5">
        <v>964300.80000000005</v>
      </c>
      <c r="G552" s="5"/>
    </row>
    <row r="553" spans="1:7" hidden="1" x14ac:dyDescent="0.2">
      <c r="A553" s="6" t="s">
        <v>709</v>
      </c>
      <c r="B553" s="6" t="s">
        <v>324</v>
      </c>
      <c r="C553" s="5">
        <v>2780770.28</v>
      </c>
      <c r="D553" s="5"/>
      <c r="E553" s="5"/>
      <c r="F553" s="5">
        <v>2780770.28</v>
      </c>
      <c r="G553" s="5"/>
    </row>
    <row r="554" spans="1:7" hidden="1" x14ac:dyDescent="0.2">
      <c r="A554" s="6" t="s">
        <v>710</v>
      </c>
      <c r="B554" s="6" t="s">
        <v>324</v>
      </c>
      <c r="C554" s="5">
        <v>56424.75</v>
      </c>
      <c r="D554" s="5"/>
      <c r="E554" s="5"/>
      <c r="F554" s="5">
        <v>56424.75</v>
      </c>
      <c r="G554" s="5"/>
    </row>
    <row r="555" spans="1:7" hidden="1" x14ac:dyDescent="0.2">
      <c r="A555" s="6" t="s">
        <v>711</v>
      </c>
      <c r="B555" s="6" t="s">
        <v>324</v>
      </c>
      <c r="C555" s="5">
        <v>1831159.68</v>
      </c>
      <c r="D555" s="5"/>
      <c r="E555" s="5"/>
      <c r="F555" s="5"/>
      <c r="G555" s="5">
        <v>1831159.68</v>
      </c>
    </row>
    <row r="556" spans="1:7" hidden="1" x14ac:dyDescent="0.2">
      <c r="A556" s="6" t="s">
        <v>712</v>
      </c>
      <c r="B556" s="6" t="s">
        <v>324</v>
      </c>
      <c r="C556" s="5">
        <v>34450.720000000001</v>
      </c>
      <c r="D556" s="5"/>
      <c r="E556" s="5"/>
      <c r="F556" s="5">
        <v>34450.720000000001</v>
      </c>
      <c r="G556" s="5"/>
    </row>
    <row r="557" spans="1:7" hidden="1" x14ac:dyDescent="0.2">
      <c r="A557" s="6" t="s">
        <v>713</v>
      </c>
      <c r="B557" s="6" t="s">
        <v>324</v>
      </c>
      <c r="C557" s="5">
        <v>2341547.15</v>
      </c>
      <c r="D557" s="5"/>
      <c r="E557" s="5"/>
      <c r="F557" s="5">
        <v>2341547.15</v>
      </c>
      <c r="G557" s="5"/>
    </row>
    <row r="558" spans="1:7" hidden="1" x14ac:dyDescent="0.2">
      <c r="A558" s="6" t="s">
        <v>714</v>
      </c>
      <c r="B558" s="6" t="s">
        <v>324</v>
      </c>
      <c r="C558" s="5">
        <v>2325119.54</v>
      </c>
      <c r="D558" s="5"/>
      <c r="E558" s="5"/>
      <c r="F558" s="5">
        <v>2325119.54</v>
      </c>
      <c r="G558" s="5"/>
    </row>
    <row r="559" spans="1:7" hidden="1" x14ac:dyDescent="0.2">
      <c r="A559" s="6" t="s">
        <v>715</v>
      </c>
      <c r="B559" s="6" t="s">
        <v>324</v>
      </c>
      <c r="C559" s="5">
        <v>2356368.29</v>
      </c>
      <c r="D559" s="5"/>
      <c r="E559" s="5"/>
      <c r="F559" s="5">
        <v>2356368.29</v>
      </c>
      <c r="G559" s="5"/>
    </row>
    <row r="560" spans="1:7" hidden="1" x14ac:dyDescent="0.2">
      <c r="A560" s="6" t="s">
        <v>716</v>
      </c>
      <c r="B560" s="6" t="s">
        <v>324</v>
      </c>
      <c r="C560" s="5">
        <v>2335695.7400000002</v>
      </c>
      <c r="D560" s="5"/>
      <c r="E560" s="5"/>
      <c r="F560" s="5">
        <v>2335695.7400000002</v>
      </c>
      <c r="G560" s="5"/>
    </row>
    <row r="561" spans="1:7" hidden="1" x14ac:dyDescent="0.2">
      <c r="A561" s="6" t="s">
        <v>717</v>
      </c>
      <c r="B561" s="6" t="s">
        <v>324</v>
      </c>
      <c r="C561" s="5">
        <v>2144574.23</v>
      </c>
      <c r="D561" s="5"/>
      <c r="E561" s="5"/>
      <c r="F561" s="5">
        <v>2144574.23</v>
      </c>
      <c r="G561" s="5"/>
    </row>
    <row r="562" spans="1:7" hidden="1" x14ac:dyDescent="0.2">
      <c r="A562" s="6" t="s">
        <v>718</v>
      </c>
      <c r="B562" s="6" t="s">
        <v>324</v>
      </c>
      <c r="C562" s="5">
        <v>2403846.15</v>
      </c>
      <c r="D562" s="5"/>
      <c r="E562" s="5"/>
      <c r="F562" s="5">
        <v>2403846.15</v>
      </c>
      <c r="G562" s="5"/>
    </row>
    <row r="563" spans="1:7" hidden="1" x14ac:dyDescent="0.2">
      <c r="A563" s="6" t="s">
        <v>719</v>
      </c>
      <c r="B563" s="6" t="s">
        <v>324</v>
      </c>
      <c r="C563" s="5">
        <v>2369996.2999999998</v>
      </c>
      <c r="D563" s="5"/>
      <c r="E563" s="5"/>
      <c r="F563" s="5">
        <v>2369996.2999999998</v>
      </c>
      <c r="G563" s="5"/>
    </row>
    <row r="564" spans="1:7" hidden="1" x14ac:dyDescent="0.2">
      <c r="A564" s="6" t="s">
        <v>720</v>
      </c>
      <c r="B564" s="6" t="s">
        <v>324</v>
      </c>
      <c r="C564" s="5">
        <v>2403846.15</v>
      </c>
      <c r="D564" s="5"/>
      <c r="E564" s="5"/>
      <c r="F564" s="5">
        <v>2403846.15</v>
      </c>
      <c r="G564" s="5"/>
    </row>
    <row r="565" spans="1:7" hidden="1" x14ac:dyDescent="0.2">
      <c r="A565" s="6" t="s">
        <v>721</v>
      </c>
      <c r="B565" s="6" t="s">
        <v>324</v>
      </c>
      <c r="C565" s="5">
        <v>673076.92</v>
      </c>
      <c r="D565" s="5"/>
      <c r="E565" s="5"/>
      <c r="F565" s="5">
        <v>673076.92</v>
      </c>
      <c r="G565" s="5"/>
    </row>
    <row r="566" spans="1:7" hidden="1" x14ac:dyDescent="0.2">
      <c r="A566" s="6" t="s">
        <v>722</v>
      </c>
      <c r="B566" s="6" t="s">
        <v>324</v>
      </c>
      <c r="C566" s="5">
        <v>480769.23</v>
      </c>
      <c r="D566" s="5"/>
      <c r="E566" s="5"/>
      <c r="F566" s="5">
        <v>480769.23</v>
      </c>
      <c r="G566" s="5"/>
    </row>
    <row r="567" spans="1:7" hidden="1" x14ac:dyDescent="0.2">
      <c r="A567" s="6" t="s">
        <v>723</v>
      </c>
      <c r="B567" s="6" t="s">
        <v>324</v>
      </c>
      <c r="C567" s="5">
        <v>961538.46</v>
      </c>
      <c r="D567" s="5"/>
      <c r="E567" s="5"/>
      <c r="F567" s="5">
        <v>961538.46</v>
      </c>
      <c r="G567" s="5"/>
    </row>
    <row r="568" spans="1:7" hidden="1" x14ac:dyDescent="0.2">
      <c r="A568" s="6" t="s">
        <v>724</v>
      </c>
      <c r="B568" s="6" t="s">
        <v>324</v>
      </c>
      <c r="C568" s="5">
        <v>673076.92</v>
      </c>
      <c r="D568" s="5"/>
      <c r="E568" s="5"/>
      <c r="F568" s="5">
        <v>673076.92</v>
      </c>
      <c r="G568" s="5"/>
    </row>
    <row r="569" spans="1:7" hidden="1" x14ac:dyDescent="0.2">
      <c r="A569" s="6" t="s">
        <v>725</v>
      </c>
      <c r="B569" s="6" t="s">
        <v>324</v>
      </c>
      <c r="C569" s="5">
        <v>673076.92</v>
      </c>
      <c r="D569" s="5"/>
      <c r="E569" s="5"/>
      <c r="F569" s="5">
        <v>673076.92</v>
      </c>
      <c r="G569" s="5"/>
    </row>
    <row r="570" spans="1:7" hidden="1" x14ac:dyDescent="0.2">
      <c r="A570" s="6" t="s">
        <v>726</v>
      </c>
      <c r="B570" s="6" t="s">
        <v>324</v>
      </c>
      <c r="C570" s="5">
        <v>961538.46</v>
      </c>
      <c r="D570" s="5"/>
      <c r="E570" s="5"/>
      <c r="F570" s="5">
        <v>961538.46</v>
      </c>
      <c r="G570" s="5"/>
    </row>
    <row r="571" spans="1:7" hidden="1" x14ac:dyDescent="0.2">
      <c r="A571" s="6" t="s">
        <v>727</v>
      </c>
      <c r="B571" s="6" t="s">
        <v>324</v>
      </c>
      <c r="C571" s="5">
        <v>961538.46</v>
      </c>
      <c r="D571" s="5"/>
      <c r="E571" s="5"/>
      <c r="F571" s="5">
        <v>961538.46</v>
      </c>
      <c r="G571" s="5"/>
    </row>
    <row r="572" spans="1:7" hidden="1" x14ac:dyDescent="0.2">
      <c r="A572" s="6" t="s">
        <v>728</v>
      </c>
      <c r="B572" s="6" t="s">
        <v>324</v>
      </c>
      <c r="C572" s="5">
        <v>961538.45</v>
      </c>
      <c r="D572" s="5"/>
      <c r="E572" s="5"/>
      <c r="F572" s="5">
        <v>961538.45</v>
      </c>
      <c r="G572" s="5"/>
    </row>
    <row r="573" spans="1:7" hidden="1" x14ac:dyDescent="0.2">
      <c r="A573" s="6" t="s">
        <v>729</v>
      </c>
      <c r="B573" s="6" t="s">
        <v>324</v>
      </c>
      <c r="C573" s="5">
        <v>961538.46</v>
      </c>
      <c r="D573" s="5"/>
      <c r="E573" s="5"/>
      <c r="F573" s="5">
        <v>961538.46</v>
      </c>
      <c r="G573" s="5"/>
    </row>
    <row r="574" spans="1:7" hidden="1" x14ac:dyDescent="0.2">
      <c r="A574" s="6" t="s">
        <v>730</v>
      </c>
      <c r="B574" s="6" t="s">
        <v>324</v>
      </c>
      <c r="C574" s="5">
        <v>961538.46</v>
      </c>
      <c r="D574" s="5"/>
      <c r="E574" s="5"/>
      <c r="F574" s="5">
        <v>961538.46</v>
      </c>
      <c r="G574" s="5"/>
    </row>
    <row r="575" spans="1:7" hidden="1" x14ac:dyDescent="0.2">
      <c r="A575" s="6" t="s">
        <v>731</v>
      </c>
      <c r="B575" s="6" t="s">
        <v>324</v>
      </c>
      <c r="C575" s="5">
        <v>1442307.69</v>
      </c>
      <c r="D575" s="5"/>
      <c r="E575" s="5"/>
      <c r="F575" s="5">
        <v>1442307.69</v>
      </c>
      <c r="G575" s="5"/>
    </row>
    <row r="576" spans="1:7" hidden="1" x14ac:dyDescent="0.2">
      <c r="A576" s="6" t="s">
        <v>732</v>
      </c>
      <c r="B576" s="6" t="s">
        <v>324</v>
      </c>
      <c r="C576" s="5">
        <v>961538.46</v>
      </c>
      <c r="D576" s="5"/>
      <c r="E576" s="5"/>
      <c r="F576" s="5">
        <v>961538.46</v>
      </c>
      <c r="G576" s="5"/>
    </row>
    <row r="577" spans="1:7" hidden="1" x14ac:dyDescent="0.2">
      <c r="A577" s="6" t="s">
        <v>733</v>
      </c>
      <c r="B577" s="6" t="s">
        <v>324</v>
      </c>
      <c r="C577" s="5">
        <v>961538.46</v>
      </c>
      <c r="D577" s="5"/>
      <c r="E577" s="5"/>
      <c r="F577" s="5">
        <v>961538.46</v>
      </c>
      <c r="G577" s="5"/>
    </row>
    <row r="578" spans="1:7" hidden="1" x14ac:dyDescent="0.2">
      <c r="A578" s="6" t="s">
        <v>734</v>
      </c>
      <c r="B578" s="6" t="s">
        <v>324</v>
      </c>
      <c r="C578" s="5">
        <v>2015134.18</v>
      </c>
      <c r="D578" s="5"/>
      <c r="E578" s="5"/>
      <c r="F578" s="5">
        <v>2015134.18</v>
      </c>
      <c r="G578" s="5"/>
    </row>
    <row r="579" spans="1:7" hidden="1" x14ac:dyDescent="0.2">
      <c r="A579" s="6" t="s">
        <v>735</v>
      </c>
      <c r="B579" s="6" t="s">
        <v>324</v>
      </c>
      <c r="C579" s="5">
        <v>130947.18</v>
      </c>
      <c r="D579" s="5"/>
      <c r="E579" s="5"/>
      <c r="F579" s="5">
        <v>130947.18</v>
      </c>
      <c r="G579" s="5"/>
    </row>
    <row r="580" spans="1:7" hidden="1" x14ac:dyDescent="0.2">
      <c r="A580" s="6" t="s">
        <v>736</v>
      </c>
      <c r="B580" s="6" t="s">
        <v>324</v>
      </c>
      <c r="C580" s="5">
        <v>480769.23</v>
      </c>
      <c r="D580" s="5"/>
      <c r="E580" s="5"/>
      <c r="F580" s="5">
        <v>480769.23</v>
      </c>
      <c r="G580" s="5"/>
    </row>
    <row r="581" spans="1:7" hidden="1" x14ac:dyDescent="0.2">
      <c r="A581" s="6" t="s">
        <v>737</v>
      </c>
      <c r="B581" s="6" t="s">
        <v>324</v>
      </c>
      <c r="C581" s="5">
        <v>1319939.8400000001</v>
      </c>
      <c r="D581" s="5"/>
      <c r="E581" s="5"/>
      <c r="F581" s="5">
        <v>1319939.8400000001</v>
      </c>
      <c r="G581" s="5"/>
    </row>
    <row r="582" spans="1:7" hidden="1" x14ac:dyDescent="0.2">
      <c r="A582" s="6" t="s">
        <v>738</v>
      </c>
      <c r="B582" s="6" t="s">
        <v>324</v>
      </c>
      <c r="C582" s="5">
        <v>122367.59</v>
      </c>
      <c r="D582" s="5"/>
      <c r="E582" s="5"/>
      <c r="F582" s="5">
        <v>122367.59</v>
      </c>
      <c r="G582" s="5"/>
    </row>
    <row r="583" spans="1:7" hidden="1" x14ac:dyDescent="0.2">
      <c r="A583" s="6" t="s">
        <v>739</v>
      </c>
      <c r="B583" s="6" t="s">
        <v>324</v>
      </c>
      <c r="C583" s="5">
        <v>480769.23</v>
      </c>
      <c r="D583" s="5"/>
      <c r="E583" s="5"/>
      <c r="F583" s="5">
        <v>480769.23</v>
      </c>
      <c r="G583" s="5"/>
    </row>
    <row r="584" spans="1:7" hidden="1" x14ac:dyDescent="0.2">
      <c r="A584" s="6" t="s">
        <v>740</v>
      </c>
      <c r="B584" s="6" t="s">
        <v>324</v>
      </c>
      <c r="C584" s="5">
        <v>218867.6</v>
      </c>
      <c r="D584" s="5"/>
      <c r="E584" s="5"/>
      <c r="F584" s="5">
        <v>218867.6</v>
      </c>
      <c r="G584" s="5"/>
    </row>
    <row r="585" spans="1:7" hidden="1" x14ac:dyDescent="0.2">
      <c r="A585" s="6" t="s">
        <v>741</v>
      </c>
      <c r="B585" s="6" t="s">
        <v>324</v>
      </c>
      <c r="C585" s="5">
        <v>400645.51</v>
      </c>
      <c r="D585" s="5"/>
      <c r="E585" s="5"/>
      <c r="F585" s="5">
        <v>400645.51</v>
      </c>
      <c r="G585" s="5"/>
    </row>
    <row r="586" spans="1:7" hidden="1" x14ac:dyDescent="0.2">
      <c r="A586" s="6" t="s">
        <v>742</v>
      </c>
      <c r="B586" s="6" t="s">
        <v>324</v>
      </c>
      <c r="C586" s="5">
        <v>293519.56</v>
      </c>
      <c r="D586" s="5"/>
      <c r="E586" s="5"/>
      <c r="F586" s="5">
        <v>293519.56</v>
      </c>
      <c r="G586" s="5"/>
    </row>
    <row r="587" spans="1:7" hidden="1" x14ac:dyDescent="0.2">
      <c r="A587" s="6" t="s">
        <v>743</v>
      </c>
      <c r="B587" s="6" t="s">
        <v>324</v>
      </c>
      <c r="C587" s="5">
        <v>261000</v>
      </c>
      <c r="D587" s="5"/>
      <c r="E587" s="5"/>
      <c r="F587" s="5">
        <v>261000</v>
      </c>
      <c r="G587" s="5"/>
    </row>
    <row r="588" spans="1:7" hidden="1" x14ac:dyDescent="0.2">
      <c r="A588" s="6" t="s">
        <v>744</v>
      </c>
      <c r="B588" s="6" t="s">
        <v>324</v>
      </c>
      <c r="C588" s="5">
        <v>70433.42</v>
      </c>
      <c r="D588" s="5"/>
      <c r="E588" s="5"/>
      <c r="F588" s="5">
        <v>70433.42</v>
      </c>
      <c r="G588" s="5"/>
    </row>
    <row r="589" spans="1:7" hidden="1" x14ac:dyDescent="0.2">
      <c r="A589" s="6" t="s">
        <v>745</v>
      </c>
      <c r="B589" s="6" t="s">
        <v>324</v>
      </c>
      <c r="C589" s="5">
        <v>664813.61</v>
      </c>
      <c r="D589" s="5"/>
      <c r="E589" s="5"/>
      <c r="F589" s="5">
        <v>664813.61</v>
      </c>
      <c r="G589" s="5"/>
    </row>
    <row r="590" spans="1:7" hidden="1" x14ac:dyDescent="0.2">
      <c r="A590" s="6" t="s">
        <v>746</v>
      </c>
      <c r="B590" s="6" t="s">
        <v>324</v>
      </c>
      <c r="C590" s="5">
        <v>1730769.23</v>
      </c>
      <c r="D590" s="5"/>
      <c r="E590" s="5"/>
      <c r="F590" s="5">
        <v>1730769.23</v>
      </c>
      <c r="G590" s="5"/>
    </row>
    <row r="591" spans="1:7" hidden="1" x14ac:dyDescent="0.2">
      <c r="A591" s="6" t="s">
        <v>747</v>
      </c>
      <c r="B591" s="6" t="s">
        <v>324</v>
      </c>
      <c r="C591" s="5">
        <v>721153.85</v>
      </c>
      <c r="D591" s="5"/>
      <c r="E591" s="5"/>
      <c r="F591" s="5">
        <v>721153.85</v>
      </c>
      <c r="G591" s="5"/>
    </row>
    <row r="592" spans="1:7" hidden="1" x14ac:dyDescent="0.2">
      <c r="A592" s="6" t="s">
        <v>748</v>
      </c>
      <c r="B592" s="6" t="s">
        <v>324</v>
      </c>
      <c r="C592" s="5">
        <v>1723394.54</v>
      </c>
      <c r="D592" s="5"/>
      <c r="E592" s="5"/>
      <c r="F592" s="5">
        <v>1723394.54</v>
      </c>
      <c r="G592" s="5"/>
    </row>
    <row r="593" spans="1:7" hidden="1" x14ac:dyDescent="0.2">
      <c r="A593" s="6" t="s">
        <v>749</v>
      </c>
      <c r="B593" s="6" t="s">
        <v>324</v>
      </c>
      <c r="C593" s="5">
        <v>674068.09</v>
      </c>
      <c r="D593" s="5"/>
      <c r="E593" s="5"/>
      <c r="F593" s="5">
        <v>674068.09</v>
      </c>
      <c r="G593" s="5"/>
    </row>
    <row r="594" spans="1:7" hidden="1" x14ac:dyDescent="0.2">
      <c r="A594" s="6" t="s">
        <v>750</v>
      </c>
      <c r="B594" s="6" t="s">
        <v>324</v>
      </c>
      <c r="C594" s="5">
        <v>480769.23</v>
      </c>
      <c r="D594" s="5"/>
      <c r="E594" s="5"/>
      <c r="F594" s="5">
        <v>480769.23</v>
      </c>
      <c r="G594" s="5"/>
    </row>
    <row r="595" spans="1:7" hidden="1" x14ac:dyDescent="0.2">
      <c r="A595" s="6" t="s">
        <v>751</v>
      </c>
      <c r="B595" s="6" t="s">
        <v>324</v>
      </c>
      <c r="C595" s="5">
        <v>721153.85</v>
      </c>
      <c r="D595" s="5"/>
      <c r="E595" s="5"/>
      <c r="F595" s="5">
        <v>721153.85</v>
      </c>
      <c r="G595" s="5"/>
    </row>
    <row r="596" spans="1:7" hidden="1" x14ac:dyDescent="0.2">
      <c r="A596" s="6" t="s">
        <v>752</v>
      </c>
      <c r="B596" s="6" t="s">
        <v>324</v>
      </c>
      <c r="C596" s="5">
        <v>1442306.69</v>
      </c>
      <c r="D596" s="5"/>
      <c r="E596" s="5"/>
      <c r="F596" s="5">
        <v>1442306.69</v>
      </c>
      <c r="G596" s="5"/>
    </row>
    <row r="597" spans="1:7" hidden="1" x14ac:dyDescent="0.2">
      <c r="A597" s="6" t="s">
        <v>753</v>
      </c>
      <c r="B597" s="6" t="s">
        <v>324</v>
      </c>
      <c r="C597" s="5">
        <v>720738.95</v>
      </c>
      <c r="D597" s="5"/>
      <c r="E597" s="5"/>
      <c r="F597" s="5">
        <v>720738.95</v>
      </c>
      <c r="G597" s="5"/>
    </row>
    <row r="598" spans="1:7" hidden="1" x14ac:dyDescent="0.2">
      <c r="A598" s="6" t="s">
        <v>754</v>
      </c>
      <c r="B598" s="6" t="s">
        <v>324</v>
      </c>
      <c r="C598" s="5">
        <v>479406.37</v>
      </c>
      <c r="D598" s="5"/>
      <c r="E598" s="5"/>
      <c r="F598" s="5">
        <v>479406.37</v>
      </c>
      <c r="G598" s="5"/>
    </row>
    <row r="599" spans="1:7" hidden="1" x14ac:dyDescent="0.2">
      <c r="A599" s="6" t="s">
        <v>755</v>
      </c>
      <c r="B599" s="6" t="s">
        <v>324</v>
      </c>
      <c r="C599" s="5">
        <v>720738.96</v>
      </c>
      <c r="D599" s="5"/>
      <c r="E599" s="5"/>
      <c r="F599" s="5">
        <v>720738.96</v>
      </c>
      <c r="G599" s="5"/>
    </row>
    <row r="600" spans="1:7" hidden="1" x14ac:dyDescent="0.2">
      <c r="A600" s="6" t="s">
        <v>756</v>
      </c>
      <c r="B600" s="6" t="s">
        <v>324</v>
      </c>
      <c r="C600" s="5">
        <v>2357372.0099999998</v>
      </c>
      <c r="D600" s="5"/>
      <c r="E600" s="5"/>
      <c r="F600" s="5">
        <v>2357372.0099999998</v>
      </c>
      <c r="G600" s="5"/>
    </row>
    <row r="601" spans="1:7" hidden="1" x14ac:dyDescent="0.2">
      <c r="A601" s="6" t="s">
        <v>757</v>
      </c>
      <c r="B601" s="6" t="s">
        <v>324</v>
      </c>
      <c r="C601" s="5">
        <v>720738.95</v>
      </c>
      <c r="D601" s="5"/>
      <c r="E601" s="5"/>
      <c r="F601" s="5">
        <v>720738.95</v>
      </c>
      <c r="G601" s="5"/>
    </row>
    <row r="602" spans="1:7" hidden="1" x14ac:dyDescent="0.2">
      <c r="A602" s="6" t="s">
        <v>758</v>
      </c>
      <c r="B602" s="6" t="s">
        <v>324</v>
      </c>
      <c r="C602" s="5">
        <v>1919480.51</v>
      </c>
      <c r="D602" s="5"/>
      <c r="E602" s="5"/>
      <c r="F602" s="5">
        <v>1919480.51</v>
      </c>
      <c r="G602" s="5"/>
    </row>
    <row r="603" spans="1:7" hidden="1" x14ac:dyDescent="0.2">
      <c r="A603" s="6" t="s">
        <v>759</v>
      </c>
      <c r="B603" s="6" t="s">
        <v>324</v>
      </c>
      <c r="C603" s="5">
        <v>720970.33</v>
      </c>
      <c r="D603" s="5"/>
      <c r="E603" s="5"/>
      <c r="F603" s="5">
        <v>720970.33</v>
      </c>
      <c r="G603" s="5"/>
    </row>
    <row r="604" spans="1:7" hidden="1" x14ac:dyDescent="0.2">
      <c r="A604" s="6" t="s">
        <v>760</v>
      </c>
      <c r="B604" s="6" t="s">
        <v>324</v>
      </c>
      <c r="C604" s="5">
        <v>721153.84</v>
      </c>
      <c r="D604" s="5"/>
      <c r="E604" s="5"/>
      <c r="F604" s="5">
        <v>721153.84</v>
      </c>
      <c r="G604" s="5"/>
    </row>
    <row r="605" spans="1:7" hidden="1" x14ac:dyDescent="0.2">
      <c r="A605" s="6" t="s">
        <v>761</v>
      </c>
      <c r="B605" s="6" t="s">
        <v>324</v>
      </c>
      <c r="C605" s="5">
        <v>721153.84</v>
      </c>
      <c r="D605" s="5"/>
      <c r="E605" s="5"/>
      <c r="F605" s="5">
        <v>721153.84</v>
      </c>
      <c r="G605" s="5"/>
    </row>
    <row r="606" spans="1:7" hidden="1" x14ac:dyDescent="0.2">
      <c r="A606" s="6" t="s">
        <v>762</v>
      </c>
      <c r="B606" s="6" t="s">
        <v>324</v>
      </c>
      <c r="C606" s="5">
        <v>512499.04</v>
      </c>
      <c r="D606" s="5"/>
      <c r="E606" s="5"/>
      <c r="F606" s="5"/>
      <c r="G606" s="5">
        <v>512499.04</v>
      </c>
    </row>
    <row r="607" spans="1:7" hidden="1" x14ac:dyDescent="0.2">
      <c r="A607" s="6" t="s">
        <v>763</v>
      </c>
      <c r="B607" s="6" t="s">
        <v>324</v>
      </c>
      <c r="C607" s="5">
        <v>518968.36</v>
      </c>
      <c r="D607" s="5"/>
      <c r="E607" s="5"/>
      <c r="F607" s="5"/>
      <c r="G607" s="5">
        <v>518968.36</v>
      </c>
    </row>
    <row r="608" spans="1:7" hidden="1" x14ac:dyDescent="0.2">
      <c r="A608" s="6" t="s">
        <v>764</v>
      </c>
      <c r="B608" s="6" t="s">
        <v>324</v>
      </c>
      <c r="C608" s="5">
        <v>645486.68000000005</v>
      </c>
      <c r="D608" s="5"/>
      <c r="E608" s="5"/>
      <c r="F608" s="5">
        <v>645486.68000000005</v>
      </c>
      <c r="G608" s="5"/>
    </row>
    <row r="609" spans="1:7" hidden="1" x14ac:dyDescent="0.2">
      <c r="A609" s="6" t="s">
        <v>765</v>
      </c>
      <c r="B609" s="6" t="s">
        <v>324</v>
      </c>
      <c r="C609" s="5">
        <v>199900.97</v>
      </c>
      <c r="D609" s="5"/>
      <c r="E609" s="5"/>
      <c r="F609" s="5">
        <v>199900.97</v>
      </c>
      <c r="G609" s="5"/>
    </row>
    <row r="610" spans="1:7" hidden="1" x14ac:dyDescent="0.2">
      <c r="A610" s="6" t="s">
        <v>766</v>
      </c>
      <c r="B610" s="6" t="s">
        <v>324</v>
      </c>
      <c r="C610" s="5">
        <v>72134.48</v>
      </c>
      <c r="D610" s="5"/>
      <c r="E610" s="5"/>
      <c r="F610" s="5">
        <v>72134.48</v>
      </c>
      <c r="G610" s="5"/>
    </row>
    <row r="611" spans="1:7" hidden="1" x14ac:dyDescent="0.2">
      <c r="A611" s="6" t="s">
        <v>767</v>
      </c>
      <c r="B611" s="6" t="s">
        <v>324</v>
      </c>
      <c r="C611" s="5">
        <v>22246.49</v>
      </c>
      <c r="D611" s="5"/>
      <c r="E611" s="5"/>
      <c r="F611" s="5">
        <v>22246.49</v>
      </c>
      <c r="G611" s="5"/>
    </row>
    <row r="612" spans="1:7" hidden="1" x14ac:dyDescent="0.2">
      <c r="A612" s="6" t="s">
        <v>768</v>
      </c>
      <c r="B612" s="6" t="s">
        <v>324</v>
      </c>
      <c r="C612" s="5">
        <v>998.86</v>
      </c>
      <c r="D612" s="5"/>
      <c r="E612" s="5"/>
      <c r="F612" s="5">
        <v>998.86</v>
      </c>
      <c r="G612" s="5"/>
    </row>
    <row r="613" spans="1:7" hidden="1" x14ac:dyDescent="0.2">
      <c r="A613" s="6" t="s">
        <v>769</v>
      </c>
      <c r="B613" s="6" t="s">
        <v>324</v>
      </c>
      <c r="C613" s="5">
        <v>57500</v>
      </c>
      <c r="D613" s="5"/>
      <c r="E613" s="5"/>
      <c r="F613" s="5">
        <v>57500</v>
      </c>
      <c r="G613" s="5"/>
    </row>
    <row r="614" spans="1:7" hidden="1" x14ac:dyDescent="0.2">
      <c r="A614" s="6" t="s">
        <v>770</v>
      </c>
      <c r="B614" s="6" t="s">
        <v>324</v>
      </c>
      <c r="C614" s="5">
        <v>183096.28</v>
      </c>
      <c r="D614" s="5"/>
      <c r="E614" s="5"/>
      <c r="F614" s="5">
        <v>183096.28</v>
      </c>
      <c r="G614" s="5"/>
    </row>
    <row r="615" spans="1:7" hidden="1" x14ac:dyDescent="0.2">
      <c r="A615" s="6" t="s">
        <v>771</v>
      </c>
      <c r="B615" s="6" t="s">
        <v>324</v>
      </c>
      <c r="C615" s="5">
        <v>446989.63</v>
      </c>
      <c r="D615" s="5"/>
      <c r="E615" s="5"/>
      <c r="F615" s="5">
        <v>446989.63</v>
      </c>
      <c r="G615" s="5"/>
    </row>
    <row r="616" spans="1:7" hidden="1" x14ac:dyDescent="0.2">
      <c r="A616" s="6" t="s">
        <v>772</v>
      </c>
      <c r="B616" s="6" t="s">
        <v>324</v>
      </c>
      <c r="C616" s="5">
        <v>575739.96</v>
      </c>
      <c r="D616" s="5"/>
      <c r="E616" s="5"/>
      <c r="F616" s="5">
        <v>575739.96</v>
      </c>
      <c r="G616" s="5"/>
    </row>
    <row r="617" spans="1:7" hidden="1" x14ac:dyDescent="0.2">
      <c r="A617" s="6" t="s">
        <v>773</v>
      </c>
      <c r="B617" s="6" t="s">
        <v>324</v>
      </c>
      <c r="C617" s="5">
        <v>365601.99</v>
      </c>
      <c r="D617" s="5"/>
      <c r="E617" s="5"/>
      <c r="F617" s="5"/>
      <c r="G617" s="5">
        <v>365601.99</v>
      </c>
    </row>
    <row r="618" spans="1:7" x14ac:dyDescent="0.2">
      <c r="A618" s="6" t="s">
        <v>774</v>
      </c>
      <c r="B618" s="6" t="s">
        <v>775</v>
      </c>
      <c r="C618" s="5">
        <v>841346.16</v>
      </c>
      <c r="D618" s="5"/>
      <c r="E618" s="5"/>
      <c r="F618" s="5">
        <v>841346.16</v>
      </c>
      <c r="G618" s="5"/>
    </row>
    <row r="619" spans="1:7" x14ac:dyDescent="0.2">
      <c r="A619" s="6" t="s">
        <v>776</v>
      </c>
      <c r="B619" s="6" t="s">
        <v>775</v>
      </c>
      <c r="C619" s="5">
        <v>163866.49</v>
      </c>
      <c r="D619" s="5"/>
      <c r="E619" s="5"/>
      <c r="F619" s="5">
        <v>163866.49</v>
      </c>
      <c r="G619" s="5"/>
    </row>
    <row r="620" spans="1:7" x14ac:dyDescent="0.2">
      <c r="A620" s="6" t="s">
        <v>777</v>
      </c>
      <c r="B620" s="6" t="s">
        <v>775</v>
      </c>
      <c r="C620" s="5">
        <v>1119961.25</v>
      </c>
      <c r="D620" s="5"/>
      <c r="E620" s="5"/>
      <c r="F620" s="5">
        <v>1119961.25</v>
      </c>
      <c r="G620" s="5"/>
    </row>
    <row r="621" spans="1:7" x14ac:dyDescent="0.2">
      <c r="A621" s="6" t="s">
        <v>778</v>
      </c>
      <c r="B621" s="6" t="s">
        <v>775</v>
      </c>
      <c r="C621" s="5">
        <v>194108.92</v>
      </c>
      <c r="D621" s="5"/>
      <c r="E621" s="5"/>
      <c r="F621" s="5">
        <v>194108.92</v>
      </c>
      <c r="G621" s="5"/>
    </row>
    <row r="622" spans="1:7" x14ac:dyDescent="0.2">
      <c r="A622" s="6" t="s">
        <v>779</v>
      </c>
      <c r="B622" s="6" t="s">
        <v>775</v>
      </c>
      <c r="C622" s="5">
        <v>227687.78</v>
      </c>
      <c r="D622" s="5"/>
      <c r="E622" s="5"/>
      <c r="F622" s="5">
        <v>227687.78</v>
      </c>
      <c r="G622" s="5"/>
    </row>
    <row r="623" spans="1:7" x14ac:dyDescent="0.2">
      <c r="A623" s="6" t="s">
        <v>780</v>
      </c>
      <c r="B623" s="6" t="s">
        <v>775</v>
      </c>
      <c r="C623" s="5">
        <v>162797.68</v>
      </c>
      <c r="D623" s="5"/>
      <c r="E623" s="5"/>
      <c r="F623" s="5">
        <v>162797.68</v>
      </c>
      <c r="G623" s="5"/>
    </row>
    <row r="624" spans="1:7" x14ac:dyDescent="0.2">
      <c r="A624" s="6" t="s">
        <v>781</v>
      </c>
      <c r="B624" s="6" t="s">
        <v>775</v>
      </c>
      <c r="C624" s="5">
        <v>407694.3</v>
      </c>
      <c r="D624" s="5"/>
      <c r="E624" s="5"/>
      <c r="F624" s="5">
        <v>407694.3</v>
      </c>
      <c r="G624" s="5"/>
    </row>
    <row r="625" spans="1:7" x14ac:dyDescent="0.2">
      <c r="A625" s="6" t="s">
        <v>782</v>
      </c>
      <c r="B625" s="6" t="s">
        <v>783</v>
      </c>
      <c r="C625" s="5">
        <v>18333.189999999999</v>
      </c>
      <c r="D625" s="5"/>
      <c r="E625" s="5"/>
      <c r="F625" s="5">
        <v>18333.189999999999</v>
      </c>
      <c r="G625" s="5"/>
    </row>
    <row r="626" spans="1:7" x14ac:dyDescent="0.2">
      <c r="A626" s="6" t="s">
        <v>784</v>
      </c>
      <c r="B626" s="6" t="s">
        <v>775</v>
      </c>
      <c r="C626" s="5">
        <v>478744.79</v>
      </c>
      <c r="D626" s="5"/>
      <c r="E626" s="5"/>
      <c r="F626" s="5">
        <v>478744.79</v>
      </c>
      <c r="G626" s="5"/>
    </row>
    <row r="627" spans="1:7" x14ac:dyDescent="0.2">
      <c r="A627" s="6" t="s">
        <v>785</v>
      </c>
      <c r="B627" s="6" t="s">
        <v>783</v>
      </c>
      <c r="C627" s="5">
        <v>31197.39</v>
      </c>
      <c r="D627" s="5"/>
      <c r="E627" s="5"/>
      <c r="F627" s="5">
        <v>31197.39</v>
      </c>
      <c r="G627" s="5"/>
    </row>
    <row r="628" spans="1:7" x14ac:dyDescent="0.2">
      <c r="A628" s="6" t="s">
        <v>786</v>
      </c>
      <c r="B628" s="6" t="s">
        <v>787</v>
      </c>
      <c r="C628" s="5">
        <v>26360.23</v>
      </c>
      <c r="D628" s="5"/>
      <c r="E628" s="5"/>
      <c r="F628" s="5">
        <v>26360.23</v>
      </c>
      <c r="G628" s="5"/>
    </row>
    <row r="629" spans="1:7" x14ac:dyDescent="0.2">
      <c r="A629" s="6" t="s">
        <v>788</v>
      </c>
      <c r="B629" s="6" t="s">
        <v>787</v>
      </c>
      <c r="C629" s="5">
        <v>27172.3</v>
      </c>
      <c r="D629" s="5"/>
      <c r="E629" s="5"/>
      <c r="F629" s="5">
        <v>27172.3</v>
      </c>
      <c r="G629" s="5"/>
    </row>
    <row r="630" spans="1:7" x14ac:dyDescent="0.2">
      <c r="A630" s="6" t="s">
        <v>789</v>
      </c>
      <c r="B630" s="6" t="s">
        <v>775</v>
      </c>
      <c r="C630" s="5">
        <v>153068.1</v>
      </c>
      <c r="D630" s="5"/>
      <c r="E630" s="5"/>
      <c r="F630" s="5">
        <v>153068.1</v>
      </c>
      <c r="G630" s="5"/>
    </row>
    <row r="631" spans="1:7" x14ac:dyDescent="0.2">
      <c r="A631" s="6" t="s">
        <v>790</v>
      </c>
      <c r="B631" s="6" t="s">
        <v>775</v>
      </c>
      <c r="C631" s="5">
        <v>742781.97</v>
      </c>
      <c r="D631" s="5"/>
      <c r="E631" s="5"/>
      <c r="F631" s="5">
        <v>742781.97</v>
      </c>
      <c r="G631" s="5"/>
    </row>
    <row r="632" spans="1:7" x14ac:dyDescent="0.2">
      <c r="A632" s="6" t="s">
        <v>791</v>
      </c>
      <c r="B632" s="6" t="s">
        <v>775</v>
      </c>
      <c r="C632" s="5">
        <v>220375.44</v>
      </c>
      <c r="D632" s="5"/>
      <c r="E632" s="5"/>
      <c r="F632" s="5">
        <v>220375.44</v>
      </c>
      <c r="G632" s="5"/>
    </row>
    <row r="633" spans="1:7" x14ac:dyDescent="0.2">
      <c r="A633" s="6" t="s">
        <v>792</v>
      </c>
      <c r="B633" s="6" t="s">
        <v>787</v>
      </c>
      <c r="C633" s="5">
        <v>115781.29</v>
      </c>
      <c r="D633" s="5"/>
      <c r="E633" s="5"/>
      <c r="F633" s="5">
        <v>115781.29</v>
      </c>
      <c r="G633" s="5"/>
    </row>
    <row r="634" spans="1:7" x14ac:dyDescent="0.2">
      <c r="A634" s="6" t="s">
        <v>793</v>
      </c>
      <c r="B634" s="6" t="s">
        <v>787</v>
      </c>
      <c r="C634" s="5">
        <v>46250.02</v>
      </c>
      <c r="D634" s="5"/>
      <c r="E634" s="5"/>
      <c r="F634" s="5">
        <v>46250.02</v>
      </c>
      <c r="G634" s="5"/>
    </row>
    <row r="635" spans="1:7" x14ac:dyDescent="0.2">
      <c r="A635" s="6" t="s">
        <v>794</v>
      </c>
      <c r="B635" s="6" t="s">
        <v>775</v>
      </c>
      <c r="C635" s="5">
        <v>432654.03</v>
      </c>
      <c r="D635" s="5"/>
      <c r="E635" s="5"/>
      <c r="F635" s="5">
        <v>432654.03</v>
      </c>
      <c r="G635" s="5"/>
    </row>
    <row r="636" spans="1:7" x14ac:dyDescent="0.2">
      <c r="A636" s="6" t="s">
        <v>795</v>
      </c>
      <c r="B636" s="6" t="s">
        <v>775</v>
      </c>
      <c r="C636" s="5">
        <v>480769.23</v>
      </c>
      <c r="D636" s="5"/>
      <c r="E636" s="5"/>
      <c r="F636" s="5">
        <v>480769.23</v>
      </c>
      <c r="G636" s="5"/>
    </row>
    <row r="637" spans="1:7" x14ac:dyDescent="0.2">
      <c r="A637" s="6" t="s">
        <v>796</v>
      </c>
      <c r="B637" s="6" t="s">
        <v>775</v>
      </c>
      <c r="C637" s="5">
        <v>961538.46</v>
      </c>
      <c r="D637" s="5"/>
      <c r="E637" s="5"/>
      <c r="F637" s="5">
        <v>961538.46</v>
      </c>
      <c r="G637" s="5"/>
    </row>
    <row r="638" spans="1:7" x14ac:dyDescent="0.2">
      <c r="A638" s="6" t="s">
        <v>797</v>
      </c>
      <c r="B638" s="6" t="s">
        <v>775</v>
      </c>
      <c r="C638" s="5">
        <v>545193.26</v>
      </c>
      <c r="D638" s="5"/>
      <c r="E638" s="5"/>
      <c r="F638" s="5">
        <v>545193.26</v>
      </c>
      <c r="G638" s="5"/>
    </row>
    <row r="639" spans="1:7" x14ac:dyDescent="0.2">
      <c r="A639" s="6" t="s">
        <v>798</v>
      </c>
      <c r="B639" s="6" t="s">
        <v>775</v>
      </c>
      <c r="C639" s="5">
        <v>106069.91</v>
      </c>
      <c r="D639" s="5"/>
      <c r="E639" s="5"/>
      <c r="F639" s="5">
        <v>106069.91</v>
      </c>
      <c r="G639" s="5"/>
    </row>
    <row r="640" spans="1:7" x14ac:dyDescent="0.2">
      <c r="A640" s="6" t="s">
        <v>799</v>
      </c>
      <c r="B640" s="6" t="s">
        <v>775</v>
      </c>
      <c r="C640" s="5">
        <v>1773711.72</v>
      </c>
      <c r="D640" s="5"/>
      <c r="E640" s="5"/>
      <c r="F640" s="5">
        <v>1773711.72</v>
      </c>
      <c r="G640" s="5"/>
    </row>
    <row r="641" spans="1:7" x14ac:dyDescent="0.2">
      <c r="A641" s="6" t="s">
        <v>800</v>
      </c>
      <c r="B641" s="6" t="s">
        <v>783</v>
      </c>
      <c r="C641" s="5">
        <v>53211.360000000001</v>
      </c>
      <c r="D641" s="5"/>
      <c r="E641" s="5"/>
      <c r="F641" s="5">
        <v>53211.360000000001</v>
      </c>
      <c r="G641" s="5"/>
    </row>
    <row r="642" spans="1:7" x14ac:dyDescent="0.2">
      <c r="A642" s="6" t="s">
        <v>801</v>
      </c>
      <c r="B642" s="6" t="s">
        <v>775</v>
      </c>
      <c r="C642" s="5">
        <v>961538.46</v>
      </c>
      <c r="D642" s="5"/>
      <c r="E642" s="5"/>
      <c r="F642" s="5">
        <v>961538.46</v>
      </c>
      <c r="G642" s="5"/>
    </row>
    <row r="643" spans="1:7" x14ac:dyDescent="0.2">
      <c r="A643" s="6" t="s">
        <v>802</v>
      </c>
      <c r="B643" s="6" t="s">
        <v>775</v>
      </c>
      <c r="C643" s="5">
        <v>395430.19</v>
      </c>
      <c r="D643" s="5"/>
      <c r="E643" s="5"/>
      <c r="F643" s="5"/>
      <c r="G643" s="5">
        <v>395430.19</v>
      </c>
    </row>
    <row r="644" spans="1:7" x14ac:dyDescent="0.2">
      <c r="A644" s="6" t="s">
        <v>803</v>
      </c>
      <c r="B644" s="6" t="s">
        <v>783</v>
      </c>
      <c r="C644" s="5">
        <v>146769</v>
      </c>
      <c r="D644" s="5"/>
      <c r="E644" s="5"/>
      <c r="F644" s="5">
        <v>146769</v>
      </c>
      <c r="G644" s="5"/>
    </row>
    <row r="645" spans="1:7" x14ac:dyDescent="0.2">
      <c r="A645" s="6" t="s">
        <v>804</v>
      </c>
      <c r="B645" s="6" t="s">
        <v>775</v>
      </c>
      <c r="C645" s="5">
        <v>466435.61</v>
      </c>
      <c r="D645" s="5"/>
      <c r="E645" s="5"/>
      <c r="F645" s="5"/>
      <c r="G645" s="5">
        <v>466435.61</v>
      </c>
    </row>
    <row r="646" spans="1:7" x14ac:dyDescent="0.2">
      <c r="A646" s="6" t="s">
        <v>805</v>
      </c>
      <c r="B646" s="6" t="s">
        <v>783</v>
      </c>
      <c r="C646" s="5">
        <v>150971.10999999999</v>
      </c>
      <c r="D646" s="5"/>
      <c r="E646" s="5"/>
      <c r="F646" s="5">
        <v>150971.10999999999</v>
      </c>
      <c r="G646" s="5"/>
    </row>
    <row r="647" spans="1:7" x14ac:dyDescent="0.2">
      <c r="A647" s="6" t="s">
        <v>806</v>
      </c>
      <c r="B647" s="6" t="s">
        <v>775</v>
      </c>
      <c r="C647" s="5">
        <v>673076.92</v>
      </c>
      <c r="D647" s="5"/>
      <c r="E647" s="5"/>
      <c r="F647" s="5">
        <v>673076.92</v>
      </c>
      <c r="G647" s="5"/>
    </row>
    <row r="648" spans="1:7" x14ac:dyDescent="0.2">
      <c r="A648" s="6" t="s">
        <v>807</v>
      </c>
      <c r="B648" s="6" t="s">
        <v>808</v>
      </c>
      <c r="C648" s="5">
        <v>8417.6</v>
      </c>
      <c r="D648" s="5"/>
      <c r="E648" s="5"/>
      <c r="F648" s="5">
        <v>8417.6</v>
      </c>
      <c r="G648" s="5"/>
    </row>
    <row r="649" spans="1:7" x14ac:dyDescent="0.2">
      <c r="A649" s="6" t="s">
        <v>809</v>
      </c>
      <c r="B649" s="6" t="s">
        <v>810</v>
      </c>
      <c r="C649" s="5">
        <v>123279.6</v>
      </c>
      <c r="D649" s="5"/>
      <c r="E649" s="5"/>
      <c r="F649" s="5">
        <v>123279.6</v>
      </c>
      <c r="G649" s="5"/>
    </row>
    <row r="650" spans="1:7" x14ac:dyDescent="0.2">
      <c r="A650" s="6" t="s">
        <v>811</v>
      </c>
      <c r="B650" s="6" t="s">
        <v>812</v>
      </c>
      <c r="C650" s="5">
        <v>62837</v>
      </c>
      <c r="D650" s="5"/>
      <c r="E650" s="5"/>
      <c r="F650" s="5">
        <v>62837</v>
      </c>
      <c r="G650" s="5"/>
    </row>
    <row r="651" spans="1:7" x14ac:dyDescent="0.2">
      <c r="A651" s="6" t="s">
        <v>813</v>
      </c>
      <c r="B651" s="6" t="s">
        <v>814</v>
      </c>
      <c r="C651" s="5">
        <v>226112.25</v>
      </c>
      <c r="D651" s="5"/>
      <c r="E651" s="5"/>
      <c r="F651" s="5">
        <v>226112.25</v>
      </c>
      <c r="G651" s="5"/>
    </row>
    <row r="652" spans="1:7" x14ac:dyDescent="0.2">
      <c r="A652" s="6" t="s">
        <v>815</v>
      </c>
      <c r="B652" s="6" t="s">
        <v>775</v>
      </c>
      <c r="C652" s="5">
        <v>1346141.61</v>
      </c>
      <c r="D652" s="5"/>
      <c r="E652" s="5"/>
      <c r="F652" s="5">
        <v>1346141.61</v>
      </c>
      <c r="G652" s="5"/>
    </row>
    <row r="653" spans="1:7" x14ac:dyDescent="0.2">
      <c r="A653" s="6" t="s">
        <v>816</v>
      </c>
      <c r="B653" s="6" t="s">
        <v>775</v>
      </c>
      <c r="C653" s="5">
        <v>1208386.17</v>
      </c>
      <c r="D653" s="5"/>
      <c r="E653" s="5"/>
      <c r="F653" s="5">
        <v>1208386.17</v>
      </c>
      <c r="G653" s="5"/>
    </row>
    <row r="654" spans="1:7" x14ac:dyDescent="0.2">
      <c r="A654" s="6" t="s">
        <v>817</v>
      </c>
      <c r="B654" s="6" t="s">
        <v>775</v>
      </c>
      <c r="C654" s="5">
        <v>961538.46</v>
      </c>
      <c r="D654" s="5"/>
      <c r="E654" s="5"/>
      <c r="F654" s="5">
        <v>961538.46</v>
      </c>
      <c r="G654" s="5"/>
    </row>
    <row r="655" spans="1:7" x14ac:dyDescent="0.2">
      <c r="A655" s="6" t="s">
        <v>818</v>
      </c>
      <c r="B655" s="6" t="s">
        <v>775</v>
      </c>
      <c r="C655" s="5">
        <v>728837.68</v>
      </c>
      <c r="D655" s="5"/>
      <c r="E655" s="5"/>
      <c r="F655" s="5">
        <v>728837.68</v>
      </c>
      <c r="G655" s="5"/>
    </row>
    <row r="656" spans="1:7" x14ac:dyDescent="0.2">
      <c r="A656" s="6" t="s">
        <v>819</v>
      </c>
      <c r="B656" s="6" t="s">
        <v>820</v>
      </c>
      <c r="C656" s="5">
        <v>66863.929999999993</v>
      </c>
      <c r="D656" s="5"/>
      <c r="E656" s="5"/>
      <c r="F656" s="5">
        <v>66863.929999999993</v>
      </c>
      <c r="G656" s="5"/>
    </row>
    <row r="657" spans="1:7" x14ac:dyDescent="0.2">
      <c r="A657" s="6" t="s">
        <v>821</v>
      </c>
      <c r="B657" s="6" t="s">
        <v>783</v>
      </c>
      <c r="C657" s="5">
        <v>69683</v>
      </c>
      <c r="D657" s="5"/>
      <c r="E657" s="5"/>
      <c r="F657" s="5">
        <v>69683</v>
      </c>
      <c r="G657" s="5"/>
    </row>
    <row r="658" spans="1:7" x14ac:dyDescent="0.2">
      <c r="A658" s="6" t="s">
        <v>822</v>
      </c>
      <c r="B658" s="6" t="s">
        <v>775</v>
      </c>
      <c r="C658" s="5">
        <v>1442307.7</v>
      </c>
      <c r="D658" s="5"/>
      <c r="E658" s="5"/>
      <c r="F658" s="5">
        <v>1442307.7</v>
      </c>
      <c r="G658" s="5"/>
    </row>
    <row r="659" spans="1:7" x14ac:dyDescent="0.2">
      <c r="A659" s="6" t="s">
        <v>823</v>
      </c>
      <c r="B659" s="6" t="s">
        <v>775</v>
      </c>
      <c r="C659" s="5">
        <v>1559879.9</v>
      </c>
      <c r="D659" s="5"/>
      <c r="E659" s="5"/>
      <c r="F659" s="5">
        <v>1559879.9</v>
      </c>
      <c r="G659" s="5"/>
    </row>
    <row r="660" spans="1:7" x14ac:dyDescent="0.2">
      <c r="A660" s="6" t="s">
        <v>824</v>
      </c>
      <c r="B660" s="6" t="s">
        <v>820</v>
      </c>
      <c r="C660" s="5">
        <v>66863.929999999993</v>
      </c>
      <c r="D660" s="5"/>
      <c r="E660" s="5"/>
      <c r="F660" s="5">
        <v>66863.929999999993</v>
      </c>
      <c r="G660" s="5"/>
    </row>
    <row r="661" spans="1:7" x14ac:dyDescent="0.2">
      <c r="A661" s="6" t="s">
        <v>825</v>
      </c>
      <c r="B661" s="6" t="s">
        <v>783</v>
      </c>
      <c r="C661" s="5">
        <v>69683</v>
      </c>
      <c r="D661" s="5"/>
      <c r="E661" s="5"/>
      <c r="F661" s="5">
        <v>69683</v>
      </c>
      <c r="G661" s="5"/>
    </row>
    <row r="662" spans="1:7" x14ac:dyDescent="0.2">
      <c r="A662" s="6" t="s">
        <v>826</v>
      </c>
      <c r="B662" s="6" t="s">
        <v>775</v>
      </c>
      <c r="C662" s="5">
        <v>835776.91</v>
      </c>
      <c r="D662" s="5"/>
      <c r="E662" s="5"/>
      <c r="F662" s="5">
        <v>835776.91</v>
      </c>
      <c r="G662" s="5"/>
    </row>
    <row r="663" spans="1:7" x14ac:dyDescent="0.2">
      <c r="A663" s="6" t="s">
        <v>827</v>
      </c>
      <c r="B663" s="6" t="s">
        <v>828</v>
      </c>
      <c r="C663" s="5">
        <v>66863.94</v>
      </c>
      <c r="D663" s="5"/>
      <c r="E663" s="5"/>
      <c r="F663" s="5">
        <v>66863.94</v>
      </c>
      <c r="G663" s="5"/>
    </row>
    <row r="664" spans="1:7" x14ac:dyDescent="0.2">
      <c r="A664" s="6" t="s">
        <v>829</v>
      </c>
      <c r="B664" s="6" t="s">
        <v>783</v>
      </c>
      <c r="C664" s="5">
        <v>58897.61</v>
      </c>
      <c r="D664" s="5"/>
      <c r="E664" s="5"/>
      <c r="F664" s="5">
        <v>58897.61</v>
      </c>
      <c r="G664" s="5"/>
    </row>
    <row r="665" spans="1:7" x14ac:dyDescent="0.2">
      <c r="A665" s="6" t="s">
        <v>830</v>
      </c>
      <c r="B665" s="6" t="s">
        <v>775</v>
      </c>
      <c r="C665" s="5">
        <v>755091.04</v>
      </c>
      <c r="D665" s="5"/>
      <c r="E665" s="5"/>
      <c r="F665" s="5">
        <v>755091.04</v>
      </c>
      <c r="G665" s="5"/>
    </row>
    <row r="666" spans="1:7" x14ac:dyDescent="0.2">
      <c r="A666" s="6" t="s">
        <v>831</v>
      </c>
      <c r="B666" s="6" t="s">
        <v>775</v>
      </c>
      <c r="C666" s="5">
        <v>1513566.14</v>
      </c>
      <c r="D666" s="5"/>
      <c r="E666" s="5"/>
      <c r="F666" s="5">
        <v>1513566.14</v>
      </c>
      <c r="G666" s="5"/>
    </row>
    <row r="667" spans="1:7" x14ac:dyDescent="0.2">
      <c r="A667" s="6" t="s">
        <v>832</v>
      </c>
      <c r="B667" s="6" t="s">
        <v>828</v>
      </c>
      <c r="C667" s="5">
        <v>133727.85999999999</v>
      </c>
      <c r="D667" s="5"/>
      <c r="E667" s="5"/>
      <c r="F667" s="5">
        <v>133727.85999999999</v>
      </c>
      <c r="G667" s="5"/>
    </row>
    <row r="668" spans="1:7" x14ac:dyDescent="0.2">
      <c r="A668" s="6" t="s">
        <v>833</v>
      </c>
      <c r="B668" s="6" t="s">
        <v>783</v>
      </c>
      <c r="C668" s="5">
        <v>80227.22</v>
      </c>
      <c r="D668" s="5"/>
      <c r="E668" s="5"/>
      <c r="F668" s="5">
        <v>80227.22</v>
      </c>
      <c r="G668" s="5"/>
    </row>
    <row r="669" spans="1:7" x14ac:dyDescent="0.2">
      <c r="A669" s="6" t="s">
        <v>834</v>
      </c>
      <c r="B669" s="6" t="s">
        <v>775</v>
      </c>
      <c r="C669" s="5">
        <v>961538.46</v>
      </c>
      <c r="D669" s="5"/>
      <c r="E669" s="5"/>
      <c r="F669" s="5">
        <v>961538.46</v>
      </c>
      <c r="G669" s="5"/>
    </row>
    <row r="670" spans="1:7" x14ac:dyDescent="0.2">
      <c r="A670" s="6" t="s">
        <v>835</v>
      </c>
      <c r="B670" s="6" t="s">
        <v>775</v>
      </c>
      <c r="C670" s="5">
        <v>1531237.77</v>
      </c>
      <c r="D670" s="5"/>
      <c r="E670" s="5"/>
      <c r="F670" s="5">
        <v>1531237.77</v>
      </c>
      <c r="G670" s="5"/>
    </row>
    <row r="671" spans="1:7" x14ac:dyDescent="0.2">
      <c r="A671" s="6" t="s">
        <v>836</v>
      </c>
      <c r="B671" s="6" t="s">
        <v>775</v>
      </c>
      <c r="C671" s="5">
        <v>1296985.1100000001</v>
      </c>
      <c r="D671" s="5"/>
      <c r="E671" s="5"/>
      <c r="F671" s="5">
        <v>1296985.1100000001</v>
      </c>
      <c r="G671" s="5"/>
    </row>
    <row r="672" spans="1:7" x14ac:dyDescent="0.2">
      <c r="A672" s="6" t="s">
        <v>837</v>
      </c>
      <c r="B672" s="6" t="s">
        <v>828</v>
      </c>
      <c r="C672" s="5">
        <v>66863.929999999993</v>
      </c>
      <c r="D672" s="5"/>
      <c r="E672" s="5"/>
      <c r="F672" s="5">
        <v>66863.929999999993</v>
      </c>
      <c r="G672" s="5"/>
    </row>
    <row r="673" spans="1:7" x14ac:dyDescent="0.2">
      <c r="A673" s="6" t="s">
        <v>838</v>
      </c>
      <c r="B673" s="6" t="s">
        <v>783</v>
      </c>
      <c r="C673" s="5">
        <v>78458.64</v>
      </c>
      <c r="D673" s="5"/>
      <c r="E673" s="5"/>
      <c r="F673" s="5">
        <v>78458.64</v>
      </c>
      <c r="G673" s="5"/>
    </row>
    <row r="674" spans="1:7" x14ac:dyDescent="0.2">
      <c r="A674" s="6" t="s">
        <v>839</v>
      </c>
      <c r="B674" s="6" t="s">
        <v>775</v>
      </c>
      <c r="C674" s="5">
        <v>1437900.93</v>
      </c>
      <c r="D674" s="5"/>
      <c r="E674" s="5"/>
      <c r="F674" s="5">
        <v>1437900.93</v>
      </c>
      <c r="G674" s="5"/>
    </row>
    <row r="675" spans="1:7" x14ac:dyDescent="0.2">
      <c r="A675" s="6" t="s">
        <v>840</v>
      </c>
      <c r="B675" s="6" t="s">
        <v>828</v>
      </c>
      <c r="C675" s="5">
        <v>133727.85999999999</v>
      </c>
      <c r="D675" s="5"/>
      <c r="E675" s="5"/>
      <c r="F675" s="5">
        <v>133727.85999999999</v>
      </c>
      <c r="G675" s="5"/>
    </row>
    <row r="676" spans="1:7" x14ac:dyDescent="0.2">
      <c r="A676" s="6" t="s">
        <v>841</v>
      </c>
      <c r="B676" s="6" t="s">
        <v>783</v>
      </c>
      <c r="C676" s="5">
        <v>139366</v>
      </c>
      <c r="D676" s="5"/>
      <c r="E676" s="5"/>
      <c r="F676" s="5">
        <v>139366</v>
      </c>
      <c r="G676" s="5"/>
    </row>
    <row r="677" spans="1:7" x14ac:dyDescent="0.2">
      <c r="A677" s="6" t="s">
        <v>842</v>
      </c>
      <c r="B677" s="6" t="s">
        <v>775</v>
      </c>
      <c r="C677" s="5">
        <v>751949.23</v>
      </c>
      <c r="D677" s="5"/>
      <c r="E677" s="5"/>
      <c r="F677" s="5">
        <v>751949.23</v>
      </c>
      <c r="G677" s="5"/>
    </row>
    <row r="678" spans="1:7" x14ac:dyDescent="0.2">
      <c r="A678" s="6" t="s">
        <v>843</v>
      </c>
      <c r="B678" s="6" t="s">
        <v>828</v>
      </c>
      <c r="C678" s="5">
        <v>66863.94</v>
      </c>
      <c r="D678" s="5"/>
      <c r="E678" s="5"/>
      <c r="F678" s="5">
        <v>66863.94</v>
      </c>
      <c r="G678" s="5"/>
    </row>
    <row r="679" spans="1:7" x14ac:dyDescent="0.2">
      <c r="A679" s="6" t="s">
        <v>844</v>
      </c>
      <c r="B679" s="6" t="s">
        <v>783</v>
      </c>
      <c r="C679" s="5">
        <v>46571.45</v>
      </c>
      <c r="D679" s="5"/>
      <c r="E679" s="5"/>
      <c r="F679" s="5">
        <v>46571.45</v>
      </c>
      <c r="G679" s="5"/>
    </row>
    <row r="680" spans="1:7" x14ac:dyDescent="0.2">
      <c r="A680" s="6" t="s">
        <v>845</v>
      </c>
      <c r="B680" s="6" t="s">
        <v>775</v>
      </c>
      <c r="C680" s="5">
        <v>5397979.7999999998</v>
      </c>
      <c r="D680" s="5"/>
      <c r="E680" s="5"/>
      <c r="F680" s="5">
        <v>5397979.7999999998</v>
      </c>
      <c r="G680" s="5"/>
    </row>
    <row r="681" spans="1:7" x14ac:dyDescent="0.2">
      <c r="A681" s="6" t="s">
        <v>846</v>
      </c>
      <c r="B681" s="6" t="s">
        <v>775</v>
      </c>
      <c r="C681" s="5">
        <v>2228716.98</v>
      </c>
      <c r="D681" s="5"/>
      <c r="E681" s="5"/>
      <c r="F681" s="5">
        <v>2228716.98</v>
      </c>
      <c r="G681" s="5"/>
    </row>
    <row r="682" spans="1:7" x14ac:dyDescent="0.2">
      <c r="A682" s="6" t="s">
        <v>847</v>
      </c>
      <c r="B682" s="6" t="s">
        <v>828</v>
      </c>
      <c r="C682" s="5">
        <v>267455.71999999997</v>
      </c>
      <c r="D682" s="5"/>
      <c r="E682" s="5"/>
      <c r="F682" s="5">
        <v>267455.71999999997</v>
      </c>
      <c r="G682" s="5"/>
    </row>
    <row r="683" spans="1:7" x14ac:dyDescent="0.2">
      <c r="A683" s="6" t="s">
        <v>848</v>
      </c>
      <c r="B683" s="6" t="s">
        <v>783</v>
      </c>
      <c r="C683" s="5">
        <v>278731.99</v>
      </c>
      <c r="D683" s="5"/>
      <c r="E683" s="5"/>
      <c r="F683" s="5">
        <v>278731.99</v>
      </c>
      <c r="G683" s="5"/>
    </row>
    <row r="684" spans="1:7" x14ac:dyDescent="0.2">
      <c r="A684" s="6" t="s">
        <v>849</v>
      </c>
      <c r="B684" s="6" t="s">
        <v>775</v>
      </c>
      <c r="C684" s="5">
        <v>9615384.6199999992</v>
      </c>
      <c r="D684" s="5"/>
      <c r="E684" s="5"/>
      <c r="F684" s="5">
        <v>9615384.6199999992</v>
      </c>
      <c r="G684" s="5"/>
    </row>
    <row r="685" spans="1:7" x14ac:dyDescent="0.2">
      <c r="A685" s="6" t="s">
        <v>850</v>
      </c>
      <c r="B685" s="6" t="s">
        <v>775</v>
      </c>
      <c r="C685" s="5">
        <v>961538.46</v>
      </c>
      <c r="D685" s="5"/>
      <c r="E685" s="5"/>
      <c r="F685" s="5">
        <v>961538.46</v>
      </c>
      <c r="G685" s="5"/>
    </row>
    <row r="686" spans="1:7" x14ac:dyDescent="0.2">
      <c r="A686" s="6" t="s">
        <v>851</v>
      </c>
      <c r="B686" s="6" t="s">
        <v>775</v>
      </c>
      <c r="C686" s="5">
        <v>1442307.69</v>
      </c>
      <c r="D686" s="5"/>
      <c r="E686" s="5"/>
      <c r="F686" s="5">
        <v>1442307.69</v>
      </c>
      <c r="G686" s="5"/>
    </row>
    <row r="687" spans="1:7" x14ac:dyDescent="0.2">
      <c r="A687" s="6" t="s">
        <v>852</v>
      </c>
      <c r="B687" s="6" t="s">
        <v>775</v>
      </c>
      <c r="C687" s="5">
        <v>769230.76</v>
      </c>
      <c r="D687" s="5"/>
      <c r="E687" s="5"/>
      <c r="F687" s="5">
        <v>769230.76</v>
      </c>
      <c r="G687" s="5"/>
    </row>
    <row r="688" spans="1:7" x14ac:dyDescent="0.2">
      <c r="A688" s="6" t="s">
        <v>853</v>
      </c>
      <c r="B688" s="6" t="s">
        <v>775</v>
      </c>
      <c r="C688" s="5">
        <v>1572611.04</v>
      </c>
      <c r="D688" s="5"/>
      <c r="E688" s="5"/>
      <c r="F688" s="5">
        <v>1572611.04</v>
      </c>
      <c r="G688" s="5"/>
    </row>
    <row r="689" spans="1:7" x14ac:dyDescent="0.2">
      <c r="A689" s="6" t="s">
        <v>854</v>
      </c>
      <c r="B689" s="6" t="s">
        <v>828</v>
      </c>
      <c r="C689" s="5">
        <v>133727.85999999999</v>
      </c>
      <c r="D689" s="5"/>
      <c r="E689" s="5"/>
      <c r="F689" s="5">
        <v>133727.85999999999</v>
      </c>
      <c r="G689" s="5"/>
    </row>
    <row r="690" spans="1:7" x14ac:dyDescent="0.2">
      <c r="A690" s="6" t="s">
        <v>855</v>
      </c>
      <c r="B690" s="6" t="s">
        <v>775</v>
      </c>
      <c r="C690" s="5">
        <v>1367821.41</v>
      </c>
      <c r="D690" s="5"/>
      <c r="E690" s="5"/>
      <c r="F690" s="5">
        <v>1367821.41</v>
      </c>
      <c r="G690" s="5"/>
    </row>
    <row r="691" spans="1:7" x14ac:dyDescent="0.2">
      <c r="A691" s="6" t="s">
        <v>856</v>
      </c>
      <c r="B691" s="6" t="s">
        <v>775</v>
      </c>
      <c r="C691" s="5">
        <v>480769.24</v>
      </c>
      <c r="D691" s="5"/>
      <c r="E691" s="5"/>
      <c r="F691" s="5">
        <v>480769.24</v>
      </c>
      <c r="G691" s="5"/>
    </row>
    <row r="692" spans="1:7" x14ac:dyDescent="0.2">
      <c r="A692" s="6" t="s">
        <v>857</v>
      </c>
      <c r="B692" s="6" t="s">
        <v>775</v>
      </c>
      <c r="C692" s="5">
        <v>1457675.36</v>
      </c>
      <c r="D692" s="5"/>
      <c r="E692" s="5"/>
      <c r="F692" s="5">
        <v>1457675.36</v>
      </c>
      <c r="G692" s="5"/>
    </row>
    <row r="693" spans="1:7" x14ac:dyDescent="0.2">
      <c r="A693" s="6" t="s">
        <v>858</v>
      </c>
      <c r="B693" s="6" t="s">
        <v>828</v>
      </c>
      <c r="C693" s="5">
        <v>133727.85999999999</v>
      </c>
      <c r="D693" s="5"/>
      <c r="E693" s="5"/>
      <c r="F693" s="5">
        <v>133727.85999999999</v>
      </c>
      <c r="G693" s="5"/>
    </row>
    <row r="694" spans="1:7" x14ac:dyDescent="0.2">
      <c r="A694" s="6" t="s">
        <v>859</v>
      </c>
      <c r="B694" s="6" t="s">
        <v>783</v>
      </c>
      <c r="C694" s="5">
        <v>139366</v>
      </c>
      <c r="D694" s="5"/>
      <c r="E694" s="5"/>
      <c r="F694" s="5">
        <v>139366</v>
      </c>
      <c r="G694" s="5"/>
    </row>
    <row r="695" spans="1:7" x14ac:dyDescent="0.2">
      <c r="A695" s="6" t="s">
        <v>860</v>
      </c>
      <c r="B695" s="6" t="s">
        <v>775</v>
      </c>
      <c r="C695" s="5">
        <v>961538.46</v>
      </c>
      <c r="D695" s="5"/>
      <c r="E695" s="5"/>
      <c r="F695" s="5">
        <v>961538.46</v>
      </c>
      <c r="G695" s="5"/>
    </row>
    <row r="696" spans="1:7" x14ac:dyDescent="0.2">
      <c r="A696" s="6" t="s">
        <v>861</v>
      </c>
      <c r="B696" s="6" t="s">
        <v>775</v>
      </c>
      <c r="C696" s="5">
        <v>824991.52</v>
      </c>
      <c r="D696" s="5"/>
      <c r="E696" s="5"/>
      <c r="F696" s="5">
        <v>824991.52</v>
      </c>
      <c r="G696" s="5"/>
    </row>
    <row r="697" spans="1:7" x14ac:dyDescent="0.2">
      <c r="A697" s="6" t="s">
        <v>862</v>
      </c>
      <c r="B697" s="6" t="s">
        <v>828</v>
      </c>
      <c r="C697" s="5">
        <v>66863.94</v>
      </c>
      <c r="D697" s="5"/>
      <c r="E697" s="5"/>
      <c r="F697" s="5">
        <v>66863.94</v>
      </c>
      <c r="G697" s="5"/>
    </row>
    <row r="698" spans="1:7" x14ac:dyDescent="0.2">
      <c r="A698" s="6" t="s">
        <v>863</v>
      </c>
      <c r="B698" s="6" t="s">
        <v>783</v>
      </c>
      <c r="C698" s="5">
        <v>69683</v>
      </c>
      <c r="D698" s="5"/>
      <c r="E698" s="5"/>
      <c r="F698" s="5">
        <v>69683</v>
      </c>
      <c r="G698" s="5"/>
    </row>
    <row r="699" spans="1:7" x14ac:dyDescent="0.2">
      <c r="A699" s="6" t="s">
        <v>864</v>
      </c>
      <c r="B699" s="6" t="s">
        <v>775</v>
      </c>
      <c r="C699" s="5">
        <v>824991.52</v>
      </c>
      <c r="D699" s="5"/>
      <c r="E699" s="5"/>
      <c r="F699" s="5">
        <v>824991.52</v>
      </c>
      <c r="G699" s="5"/>
    </row>
    <row r="700" spans="1:7" x14ac:dyDescent="0.2">
      <c r="A700" s="6" t="s">
        <v>865</v>
      </c>
      <c r="B700" s="6" t="s">
        <v>828</v>
      </c>
      <c r="C700" s="5">
        <v>66863.94</v>
      </c>
      <c r="D700" s="5"/>
      <c r="E700" s="5"/>
      <c r="F700" s="5">
        <v>66863.94</v>
      </c>
      <c r="G700" s="5"/>
    </row>
    <row r="701" spans="1:7" x14ac:dyDescent="0.2">
      <c r="A701" s="6" t="s">
        <v>866</v>
      </c>
      <c r="B701" s="6" t="s">
        <v>783</v>
      </c>
      <c r="C701" s="5">
        <v>69683</v>
      </c>
      <c r="D701" s="5"/>
      <c r="E701" s="5"/>
      <c r="F701" s="5">
        <v>69683</v>
      </c>
      <c r="G701" s="5"/>
    </row>
    <row r="702" spans="1:7" x14ac:dyDescent="0.2">
      <c r="A702" s="6" t="s">
        <v>867</v>
      </c>
      <c r="B702" s="6" t="s">
        <v>775</v>
      </c>
      <c r="C702" s="5">
        <v>1189941.97</v>
      </c>
      <c r="D702" s="5"/>
      <c r="E702" s="5"/>
      <c r="F702" s="5">
        <v>1189941.97</v>
      </c>
      <c r="G702" s="5"/>
    </row>
    <row r="703" spans="1:7" x14ac:dyDescent="0.2">
      <c r="A703" s="6" t="s">
        <v>868</v>
      </c>
      <c r="B703" s="6" t="s">
        <v>820</v>
      </c>
      <c r="C703" s="5">
        <v>133727.84</v>
      </c>
      <c r="D703" s="5"/>
      <c r="E703" s="5"/>
      <c r="F703" s="5">
        <v>133727.84</v>
      </c>
      <c r="G703" s="5"/>
    </row>
    <row r="704" spans="1:7" x14ac:dyDescent="0.2">
      <c r="A704" s="6" t="s">
        <v>869</v>
      </c>
      <c r="B704" s="6" t="s">
        <v>783</v>
      </c>
      <c r="C704" s="5">
        <v>93142.9</v>
      </c>
      <c r="D704" s="5"/>
      <c r="E704" s="5"/>
      <c r="F704" s="5">
        <v>93142.9</v>
      </c>
      <c r="G704" s="5"/>
    </row>
    <row r="705" spans="1:7" x14ac:dyDescent="0.2">
      <c r="A705" s="6" t="s">
        <v>870</v>
      </c>
      <c r="B705" s="6" t="s">
        <v>775</v>
      </c>
      <c r="C705" s="5">
        <v>480769.24</v>
      </c>
      <c r="D705" s="5"/>
      <c r="E705" s="5"/>
      <c r="F705" s="5">
        <v>480769.24</v>
      </c>
      <c r="G705" s="5"/>
    </row>
    <row r="706" spans="1:7" x14ac:dyDescent="0.2">
      <c r="A706" s="6" t="s">
        <v>871</v>
      </c>
      <c r="B706" s="6" t="s">
        <v>775</v>
      </c>
      <c r="C706" s="5">
        <v>961538.46</v>
      </c>
      <c r="D706" s="5"/>
      <c r="E706" s="5"/>
      <c r="F706" s="5">
        <v>961538.46</v>
      </c>
      <c r="G706" s="5"/>
    </row>
    <row r="707" spans="1:7" x14ac:dyDescent="0.2">
      <c r="A707" s="6" t="s">
        <v>872</v>
      </c>
      <c r="B707" s="6" t="s">
        <v>775</v>
      </c>
      <c r="C707" s="5">
        <v>1153846.1599999999</v>
      </c>
      <c r="D707" s="5"/>
      <c r="E707" s="5"/>
      <c r="F707" s="5">
        <v>1153846.1599999999</v>
      </c>
      <c r="G707" s="5"/>
    </row>
    <row r="708" spans="1:7" x14ac:dyDescent="0.2">
      <c r="A708" s="6" t="s">
        <v>873</v>
      </c>
      <c r="B708" s="6" t="s">
        <v>808</v>
      </c>
      <c r="C708" s="5">
        <v>316839.33</v>
      </c>
      <c r="D708" s="5"/>
      <c r="E708" s="5"/>
      <c r="F708" s="5">
        <v>316839.33</v>
      </c>
      <c r="G708" s="5"/>
    </row>
    <row r="709" spans="1:7" x14ac:dyDescent="0.2">
      <c r="A709" s="6" t="s">
        <v>874</v>
      </c>
      <c r="B709" s="6" t="s">
        <v>875</v>
      </c>
      <c r="C709" s="5">
        <v>520260.9</v>
      </c>
      <c r="D709" s="5"/>
      <c r="E709" s="5"/>
      <c r="F709" s="5">
        <v>520260.9</v>
      </c>
      <c r="G709" s="5"/>
    </row>
    <row r="710" spans="1:7" x14ac:dyDescent="0.2">
      <c r="A710" s="6" t="s">
        <v>876</v>
      </c>
      <c r="B710" s="6" t="s">
        <v>877</v>
      </c>
      <c r="C710" s="5">
        <v>1212777.2</v>
      </c>
      <c r="D710" s="5"/>
      <c r="E710" s="5"/>
      <c r="F710" s="5"/>
      <c r="G710" s="5">
        <v>1212777.2</v>
      </c>
    </row>
    <row r="711" spans="1:7" x14ac:dyDescent="0.2">
      <c r="A711" s="6" t="s">
        <v>878</v>
      </c>
      <c r="B711" s="6" t="s">
        <v>879</v>
      </c>
      <c r="C711" s="5">
        <v>107778.86</v>
      </c>
      <c r="D711" s="5"/>
      <c r="E711" s="5"/>
      <c r="F711" s="5">
        <v>107778.86</v>
      </c>
      <c r="G711" s="5"/>
    </row>
    <row r="712" spans="1:7" x14ac:dyDescent="0.2">
      <c r="A712" s="6" t="s">
        <v>880</v>
      </c>
      <c r="B712" s="6" t="s">
        <v>812</v>
      </c>
      <c r="C712" s="5">
        <v>654197.6</v>
      </c>
      <c r="D712" s="5"/>
      <c r="E712" s="5"/>
      <c r="F712" s="5"/>
      <c r="G712" s="5">
        <v>654197.6</v>
      </c>
    </row>
    <row r="713" spans="1:7" x14ac:dyDescent="0.2">
      <c r="A713" s="6" t="s">
        <v>881</v>
      </c>
      <c r="B713" s="6" t="s">
        <v>814</v>
      </c>
      <c r="C713" s="5">
        <v>2853650.3</v>
      </c>
      <c r="D713" s="5"/>
      <c r="E713" s="5"/>
      <c r="F713" s="5">
        <v>2853650.3</v>
      </c>
      <c r="G713" s="5"/>
    </row>
    <row r="714" spans="1:7" x14ac:dyDescent="0.2">
      <c r="A714" s="6" t="s">
        <v>882</v>
      </c>
      <c r="B714" s="6" t="s">
        <v>775</v>
      </c>
      <c r="C714" s="5">
        <v>857613.23</v>
      </c>
      <c r="D714" s="5"/>
      <c r="E714" s="5"/>
      <c r="F714" s="5">
        <v>857613.23</v>
      </c>
      <c r="G714" s="5"/>
    </row>
    <row r="715" spans="1:7" x14ac:dyDescent="0.2">
      <c r="A715" s="6" t="s">
        <v>883</v>
      </c>
      <c r="B715" s="6" t="s">
        <v>775</v>
      </c>
      <c r="C715" s="5">
        <v>1923076.92</v>
      </c>
      <c r="D715" s="5"/>
      <c r="E715" s="5"/>
      <c r="F715" s="5">
        <v>1923076.92</v>
      </c>
      <c r="G715" s="5"/>
    </row>
    <row r="716" spans="1:7" hidden="1" x14ac:dyDescent="0.2">
      <c r="A716" s="6" t="s">
        <v>884</v>
      </c>
      <c r="B716" s="6" t="s">
        <v>324</v>
      </c>
      <c r="C716" s="5">
        <v>1730769.24</v>
      </c>
      <c r="D716" s="5"/>
      <c r="E716" s="5"/>
      <c r="F716" s="5">
        <v>1730769.24</v>
      </c>
      <c r="G716" s="5"/>
    </row>
    <row r="717" spans="1:7" x14ac:dyDescent="0.2">
      <c r="A717" s="6" t="s">
        <v>885</v>
      </c>
      <c r="B717" s="6" t="s">
        <v>808</v>
      </c>
      <c r="C717" s="5">
        <v>63049.89</v>
      </c>
      <c r="D717" s="5"/>
      <c r="E717" s="5"/>
      <c r="F717" s="5">
        <v>63049.89</v>
      </c>
      <c r="G717" s="5"/>
    </row>
    <row r="718" spans="1:7" x14ac:dyDescent="0.2">
      <c r="A718" s="6" t="s">
        <v>886</v>
      </c>
      <c r="B718" s="6" t="s">
        <v>875</v>
      </c>
      <c r="C718" s="5">
        <v>39486.11</v>
      </c>
      <c r="D718" s="5"/>
      <c r="E718" s="5"/>
      <c r="F718" s="5">
        <v>39486.11</v>
      </c>
      <c r="G718" s="5"/>
    </row>
    <row r="719" spans="1:7" x14ac:dyDescent="0.2">
      <c r="A719" s="6" t="s">
        <v>887</v>
      </c>
      <c r="B719" s="6" t="s">
        <v>877</v>
      </c>
      <c r="C719" s="5">
        <v>169217.34</v>
      </c>
      <c r="D719" s="5"/>
      <c r="E719" s="5"/>
      <c r="F719" s="5">
        <v>169217.34</v>
      </c>
      <c r="G719" s="5"/>
    </row>
    <row r="720" spans="1:7" x14ac:dyDescent="0.2">
      <c r="A720" s="6" t="s">
        <v>888</v>
      </c>
      <c r="B720" s="6" t="s">
        <v>812</v>
      </c>
      <c r="C720" s="5">
        <v>59711</v>
      </c>
      <c r="D720" s="5"/>
      <c r="E720" s="5"/>
      <c r="F720" s="5">
        <v>59711</v>
      </c>
      <c r="G720" s="5"/>
    </row>
    <row r="721" spans="1:7" x14ac:dyDescent="0.2">
      <c r="A721" s="6" t="s">
        <v>889</v>
      </c>
      <c r="B721" s="6" t="s">
        <v>814</v>
      </c>
      <c r="C721" s="5">
        <v>383824.35</v>
      </c>
      <c r="D721" s="5"/>
      <c r="E721" s="5"/>
      <c r="F721" s="5">
        <v>383824.35</v>
      </c>
      <c r="G721" s="5"/>
    </row>
    <row r="722" spans="1:7" x14ac:dyDescent="0.2">
      <c r="A722" s="6" t="s">
        <v>890</v>
      </c>
      <c r="B722" s="6" t="s">
        <v>891</v>
      </c>
      <c r="C722" s="5">
        <v>686844.9</v>
      </c>
      <c r="D722" s="5">
        <v>686844.9</v>
      </c>
      <c r="E722" s="5"/>
      <c r="F722" s="5"/>
      <c r="G722" s="5"/>
    </row>
    <row r="723" spans="1:7" x14ac:dyDescent="0.2">
      <c r="A723" s="6" t="s">
        <v>892</v>
      </c>
      <c r="B723" s="6" t="s">
        <v>808</v>
      </c>
      <c r="C723" s="5">
        <v>75979.490000000005</v>
      </c>
      <c r="D723" s="5"/>
      <c r="E723" s="5"/>
      <c r="F723" s="5">
        <v>75979.490000000005</v>
      </c>
      <c r="G723" s="5"/>
    </row>
    <row r="724" spans="1:7" x14ac:dyDescent="0.2">
      <c r="A724" s="6" t="s">
        <v>893</v>
      </c>
      <c r="B724" s="6" t="s">
        <v>877</v>
      </c>
      <c r="C724" s="5">
        <v>79937.45</v>
      </c>
      <c r="D724" s="5"/>
      <c r="E724" s="5"/>
      <c r="F724" s="5">
        <v>79937.45</v>
      </c>
      <c r="G724" s="5"/>
    </row>
    <row r="725" spans="1:7" x14ac:dyDescent="0.2">
      <c r="A725" s="6" t="s">
        <v>894</v>
      </c>
      <c r="B725" s="6" t="s">
        <v>814</v>
      </c>
      <c r="C725" s="5">
        <v>761929.9</v>
      </c>
      <c r="D725" s="5"/>
      <c r="E725" s="5"/>
      <c r="F725" s="5">
        <v>761929.9</v>
      </c>
      <c r="G725" s="5"/>
    </row>
    <row r="726" spans="1:7" x14ac:dyDescent="0.2">
      <c r="A726" s="6" t="s">
        <v>895</v>
      </c>
      <c r="B726" s="6" t="s">
        <v>783</v>
      </c>
      <c r="C726" s="5">
        <v>10062.700000000001</v>
      </c>
      <c r="D726" s="5"/>
      <c r="E726" s="5"/>
      <c r="F726" s="5">
        <v>10062.700000000001</v>
      </c>
      <c r="G726" s="5"/>
    </row>
    <row r="727" spans="1:7" x14ac:dyDescent="0.2">
      <c r="A727" s="6" t="s">
        <v>896</v>
      </c>
      <c r="B727" s="6" t="s">
        <v>783</v>
      </c>
      <c r="C727" s="5">
        <v>10468.73</v>
      </c>
      <c r="D727" s="5"/>
      <c r="E727" s="5"/>
      <c r="F727" s="5">
        <v>10468.73</v>
      </c>
      <c r="G727" s="5"/>
    </row>
    <row r="728" spans="1:7" x14ac:dyDescent="0.2">
      <c r="A728" s="6" t="s">
        <v>897</v>
      </c>
      <c r="B728" s="6" t="s">
        <v>787</v>
      </c>
      <c r="C728" s="5">
        <v>34336.82</v>
      </c>
      <c r="D728" s="5"/>
      <c r="E728" s="5"/>
      <c r="F728" s="5">
        <v>34336.82</v>
      </c>
      <c r="G728" s="5"/>
    </row>
    <row r="729" spans="1:7" x14ac:dyDescent="0.2">
      <c r="A729" s="6" t="s">
        <v>898</v>
      </c>
      <c r="B729" s="6" t="s">
        <v>787</v>
      </c>
      <c r="C729" s="5">
        <v>59068.21</v>
      </c>
      <c r="D729" s="5"/>
      <c r="E729" s="5"/>
      <c r="F729" s="5">
        <v>59068.21</v>
      </c>
      <c r="G729" s="5"/>
    </row>
    <row r="730" spans="1:7" x14ac:dyDescent="0.2">
      <c r="A730" s="6" t="s">
        <v>899</v>
      </c>
      <c r="B730" s="6" t="s">
        <v>775</v>
      </c>
      <c r="C730" s="5">
        <v>525926.65</v>
      </c>
      <c r="D730" s="5"/>
      <c r="E730" s="5"/>
      <c r="F730" s="5">
        <v>525926.65</v>
      </c>
      <c r="G730" s="5"/>
    </row>
    <row r="731" spans="1:7" x14ac:dyDescent="0.2">
      <c r="A731" s="6" t="s">
        <v>900</v>
      </c>
      <c r="B731" s="6" t="s">
        <v>783</v>
      </c>
      <c r="C731" s="5">
        <v>15169.32</v>
      </c>
      <c r="D731" s="5"/>
      <c r="E731" s="5"/>
      <c r="F731" s="5">
        <v>15169.32</v>
      </c>
      <c r="G731" s="5"/>
    </row>
    <row r="732" spans="1:7" x14ac:dyDescent="0.2">
      <c r="A732" s="6" t="s">
        <v>901</v>
      </c>
      <c r="B732" s="6" t="s">
        <v>775</v>
      </c>
      <c r="C732" s="5">
        <v>540264.4</v>
      </c>
      <c r="D732" s="5"/>
      <c r="E732" s="5"/>
      <c r="F732" s="5">
        <v>540264.4</v>
      </c>
      <c r="G732" s="5"/>
    </row>
    <row r="733" spans="1:7" x14ac:dyDescent="0.2">
      <c r="A733" s="6" t="s">
        <v>902</v>
      </c>
      <c r="B733" s="6" t="s">
        <v>775</v>
      </c>
      <c r="C733" s="5">
        <v>423475.14</v>
      </c>
      <c r="D733" s="5"/>
      <c r="E733" s="5"/>
      <c r="F733" s="5">
        <v>423475.14</v>
      </c>
      <c r="G733" s="5"/>
    </row>
    <row r="734" spans="1:7" x14ac:dyDescent="0.2">
      <c r="A734" s="6" t="s">
        <v>903</v>
      </c>
      <c r="B734" s="6" t="s">
        <v>787</v>
      </c>
      <c r="C734" s="5">
        <v>64497.54</v>
      </c>
      <c r="D734" s="5"/>
      <c r="E734" s="5"/>
      <c r="F734" s="5">
        <v>64497.54</v>
      </c>
      <c r="G734" s="5"/>
    </row>
    <row r="735" spans="1:7" x14ac:dyDescent="0.2">
      <c r="A735" s="6" t="s">
        <v>904</v>
      </c>
      <c r="B735" s="6" t="s">
        <v>787</v>
      </c>
      <c r="C735" s="5">
        <v>399280.72</v>
      </c>
      <c r="D735" s="5"/>
      <c r="E735" s="5"/>
      <c r="F735" s="5">
        <v>399280.72</v>
      </c>
      <c r="G735" s="5"/>
    </row>
    <row r="736" spans="1:7" x14ac:dyDescent="0.2">
      <c r="A736" s="6" t="s">
        <v>905</v>
      </c>
      <c r="B736" s="6" t="s">
        <v>775</v>
      </c>
      <c r="C736" s="5">
        <v>959391.87</v>
      </c>
      <c r="D736" s="5"/>
      <c r="E736" s="5"/>
      <c r="F736" s="5">
        <v>959391.87</v>
      </c>
      <c r="G736" s="5"/>
    </row>
    <row r="737" spans="1:7" x14ac:dyDescent="0.2">
      <c r="A737" s="6" t="s">
        <v>906</v>
      </c>
      <c r="B737" s="6" t="s">
        <v>783</v>
      </c>
      <c r="C737" s="5">
        <v>14346.78</v>
      </c>
      <c r="D737" s="5"/>
      <c r="E737" s="5"/>
      <c r="F737" s="5">
        <v>14346.78</v>
      </c>
      <c r="G737" s="5"/>
    </row>
    <row r="738" spans="1:7" x14ac:dyDescent="0.2">
      <c r="A738" s="6" t="s">
        <v>907</v>
      </c>
      <c r="B738" s="6" t="s">
        <v>787</v>
      </c>
      <c r="C738" s="5">
        <v>21731.72</v>
      </c>
      <c r="D738" s="5"/>
      <c r="E738" s="5"/>
      <c r="F738" s="5">
        <v>21731.72</v>
      </c>
      <c r="G738" s="5"/>
    </row>
    <row r="739" spans="1:7" x14ac:dyDescent="0.2">
      <c r="A739" s="6" t="s">
        <v>908</v>
      </c>
      <c r="B739" s="6" t="s">
        <v>787</v>
      </c>
      <c r="C739" s="5">
        <v>45184.06</v>
      </c>
      <c r="D739" s="5"/>
      <c r="E739" s="5"/>
      <c r="F739" s="5">
        <v>45184.06</v>
      </c>
      <c r="G739" s="5"/>
    </row>
    <row r="740" spans="1:7" x14ac:dyDescent="0.2">
      <c r="A740" s="6" t="s">
        <v>909</v>
      </c>
      <c r="B740" s="6" t="s">
        <v>783</v>
      </c>
      <c r="C740" s="5">
        <v>17673.73</v>
      </c>
      <c r="D740" s="5"/>
      <c r="E740" s="5"/>
      <c r="F740" s="5">
        <v>17673.73</v>
      </c>
      <c r="G740" s="5"/>
    </row>
    <row r="741" spans="1:7" x14ac:dyDescent="0.2">
      <c r="A741" s="6" t="s">
        <v>910</v>
      </c>
      <c r="B741" s="6" t="s">
        <v>787</v>
      </c>
      <c r="C741" s="5">
        <v>47420.32</v>
      </c>
      <c r="D741" s="5"/>
      <c r="E741" s="5"/>
      <c r="F741" s="5">
        <v>47420.32</v>
      </c>
      <c r="G741" s="5"/>
    </row>
    <row r="742" spans="1:7" x14ac:dyDescent="0.2">
      <c r="A742" s="6" t="s">
        <v>911</v>
      </c>
      <c r="B742" s="6" t="s">
        <v>775</v>
      </c>
      <c r="C742" s="5">
        <v>924143.87</v>
      </c>
      <c r="D742" s="5"/>
      <c r="E742" s="5"/>
      <c r="F742" s="5">
        <v>924143.87</v>
      </c>
      <c r="G742" s="5"/>
    </row>
    <row r="743" spans="1:7" x14ac:dyDescent="0.2">
      <c r="A743" s="6" t="s">
        <v>912</v>
      </c>
      <c r="B743" s="6" t="s">
        <v>783</v>
      </c>
      <c r="C743" s="5">
        <v>94861.11</v>
      </c>
      <c r="D743" s="5"/>
      <c r="E743" s="5"/>
      <c r="F743" s="5">
        <v>94861.11</v>
      </c>
      <c r="G743" s="5"/>
    </row>
    <row r="744" spans="1:7" x14ac:dyDescent="0.2">
      <c r="A744" s="6" t="s">
        <v>913</v>
      </c>
      <c r="B744" s="6" t="s">
        <v>828</v>
      </c>
      <c r="C744" s="5">
        <v>66863.94</v>
      </c>
      <c r="D744" s="5"/>
      <c r="E744" s="5"/>
      <c r="F744" s="5">
        <v>66863.94</v>
      </c>
      <c r="G744" s="5"/>
    </row>
    <row r="745" spans="1:7" x14ac:dyDescent="0.2">
      <c r="A745" s="6" t="s">
        <v>914</v>
      </c>
      <c r="B745" s="6" t="s">
        <v>783</v>
      </c>
      <c r="C745" s="5">
        <v>69683</v>
      </c>
      <c r="D745" s="5"/>
      <c r="E745" s="5"/>
      <c r="F745" s="5">
        <v>69683</v>
      </c>
      <c r="G745" s="5"/>
    </row>
    <row r="746" spans="1:7" x14ac:dyDescent="0.2">
      <c r="A746" s="6" t="s">
        <v>915</v>
      </c>
      <c r="B746" s="6" t="s">
        <v>775</v>
      </c>
      <c r="C746" s="5">
        <v>726616.98</v>
      </c>
      <c r="D746" s="5"/>
      <c r="E746" s="5"/>
      <c r="F746" s="5">
        <v>726616.98</v>
      </c>
      <c r="G746" s="5"/>
    </row>
    <row r="747" spans="1:7" x14ac:dyDescent="0.2">
      <c r="A747" s="6" t="s">
        <v>916</v>
      </c>
      <c r="B747" s="6" t="s">
        <v>775</v>
      </c>
      <c r="C747" s="5">
        <v>772869.08</v>
      </c>
      <c r="D747" s="5"/>
      <c r="E747" s="5"/>
      <c r="F747" s="5">
        <v>772869.08</v>
      </c>
      <c r="G747" s="5"/>
    </row>
    <row r="748" spans="1:7" x14ac:dyDescent="0.2">
      <c r="A748" s="6" t="s">
        <v>917</v>
      </c>
      <c r="B748" s="6" t="s">
        <v>828</v>
      </c>
      <c r="C748" s="5">
        <v>66863.94</v>
      </c>
      <c r="D748" s="5"/>
      <c r="E748" s="5"/>
      <c r="F748" s="5">
        <v>66863.94</v>
      </c>
      <c r="G748" s="5"/>
    </row>
    <row r="749" spans="1:7" x14ac:dyDescent="0.2">
      <c r="A749" s="6" t="s">
        <v>918</v>
      </c>
      <c r="B749" s="6" t="s">
        <v>783</v>
      </c>
      <c r="C749" s="5">
        <v>77386.850000000006</v>
      </c>
      <c r="D749" s="5"/>
      <c r="E749" s="5"/>
      <c r="F749" s="5">
        <v>77386.850000000006</v>
      </c>
      <c r="G749" s="5"/>
    </row>
    <row r="750" spans="1:7" x14ac:dyDescent="0.2">
      <c r="A750" s="6" t="s">
        <v>919</v>
      </c>
      <c r="B750" s="6" t="s">
        <v>775</v>
      </c>
      <c r="C750" s="5">
        <v>2901994.49</v>
      </c>
      <c r="D750" s="5"/>
      <c r="E750" s="5"/>
      <c r="F750" s="5">
        <v>2901994.49</v>
      </c>
      <c r="G750" s="5"/>
    </row>
    <row r="751" spans="1:7" x14ac:dyDescent="0.2">
      <c r="A751" s="6" t="s">
        <v>920</v>
      </c>
      <c r="B751" s="6" t="s">
        <v>775</v>
      </c>
      <c r="C751" s="5">
        <v>4025609.4</v>
      </c>
      <c r="D751" s="5"/>
      <c r="E751" s="5"/>
      <c r="F751" s="5">
        <v>4025609.4</v>
      </c>
      <c r="G751" s="5"/>
    </row>
    <row r="752" spans="1:7" x14ac:dyDescent="0.2">
      <c r="A752" s="6" t="s">
        <v>921</v>
      </c>
      <c r="B752" s="6" t="s">
        <v>775</v>
      </c>
      <c r="C752" s="5">
        <v>813355.55</v>
      </c>
      <c r="D752" s="5"/>
      <c r="E752" s="5"/>
      <c r="F752" s="5">
        <v>813355.55</v>
      </c>
      <c r="G752" s="5"/>
    </row>
    <row r="753" spans="1:7" x14ac:dyDescent="0.2">
      <c r="A753" s="6" t="s">
        <v>922</v>
      </c>
      <c r="B753" s="6" t="s">
        <v>775</v>
      </c>
      <c r="C753" s="5">
        <v>1396697.05</v>
      </c>
      <c r="D753" s="5"/>
      <c r="E753" s="5"/>
      <c r="F753" s="5">
        <v>1396697.05</v>
      </c>
      <c r="G753" s="5"/>
    </row>
    <row r="754" spans="1:7" x14ac:dyDescent="0.2">
      <c r="A754" s="6" t="s">
        <v>923</v>
      </c>
      <c r="B754" s="6" t="s">
        <v>775</v>
      </c>
      <c r="C754" s="5">
        <v>1420159.64</v>
      </c>
      <c r="D754" s="5"/>
      <c r="E754" s="5"/>
      <c r="F754" s="5">
        <v>1420159.64</v>
      </c>
      <c r="G754" s="5"/>
    </row>
    <row r="755" spans="1:7" x14ac:dyDescent="0.2">
      <c r="A755" s="6" t="s">
        <v>924</v>
      </c>
      <c r="B755" s="6" t="s">
        <v>783</v>
      </c>
      <c r="C755" s="5">
        <v>22148.05</v>
      </c>
      <c r="D755" s="5"/>
      <c r="E755" s="5"/>
      <c r="F755" s="5">
        <v>22148.05</v>
      </c>
      <c r="G755" s="5"/>
    </row>
    <row r="756" spans="1:7" x14ac:dyDescent="0.2">
      <c r="A756" s="6" t="s">
        <v>925</v>
      </c>
      <c r="B756" s="6" t="s">
        <v>775</v>
      </c>
      <c r="C756" s="5">
        <v>1250000</v>
      </c>
      <c r="D756" s="5"/>
      <c r="E756" s="5"/>
      <c r="F756" s="5">
        <v>1250000</v>
      </c>
      <c r="G756" s="5"/>
    </row>
    <row r="757" spans="1:7" x14ac:dyDescent="0.2">
      <c r="A757" s="6" t="s">
        <v>926</v>
      </c>
      <c r="B757" s="6" t="s">
        <v>775</v>
      </c>
      <c r="C757" s="5">
        <v>1042975.8</v>
      </c>
      <c r="D757" s="5"/>
      <c r="E757" s="5"/>
      <c r="F757" s="5"/>
      <c r="G757" s="5">
        <v>1042975.8</v>
      </c>
    </row>
    <row r="758" spans="1:7" x14ac:dyDescent="0.2">
      <c r="A758" s="6" t="s">
        <v>927</v>
      </c>
      <c r="B758" s="6" t="s">
        <v>775</v>
      </c>
      <c r="C758" s="5">
        <v>1057692.3</v>
      </c>
      <c r="D758" s="5"/>
      <c r="E758" s="5"/>
      <c r="F758" s="5">
        <v>1057692.3</v>
      </c>
      <c r="G758" s="5"/>
    </row>
    <row r="759" spans="1:7" x14ac:dyDescent="0.2">
      <c r="A759" s="6" t="s">
        <v>928</v>
      </c>
      <c r="B759" s="6" t="s">
        <v>787</v>
      </c>
      <c r="C759" s="5">
        <v>3653846.16</v>
      </c>
      <c r="D759" s="5"/>
      <c r="E759" s="5"/>
      <c r="F759" s="5">
        <v>3653846.16</v>
      </c>
      <c r="G759" s="5"/>
    </row>
    <row r="760" spans="1:7" x14ac:dyDescent="0.2">
      <c r="A760" s="6" t="s">
        <v>929</v>
      </c>
      <c r="B760" s="6" t="s">
        <v>775</v>
      </c>
      <c r="C760" s="5">
        <v>1305760.76</v>
      </c>
      <c r="D760" s="5"/>
      <c r="E760" s="5"/>
      <c r="F760" s="5">
        <v>1305760.76</v>
      </c>
      <c r="G760" s="5"/>
    </row>
    <row r="761" spans="1:7" x14ac:dyDescent="0.2">
      <c r="A761" s="6" t="s">
        <v>930</v>
      </c>
      <c r="B761" s="6" t="s">
        <v>775</v>
      </c>
      <c r="C761" s="5">
        <v>3074548.75</v>
      </c>
      <c r="D761" s="5"/>
      <c r="E761" s="5"/>
      <c r="F761" s="5">
        <v>3074548.75</v>
      </c>
      <c r="G761" s="5"/>
    </row>
    <row r="762" spans="1:7" x14ac:dyDescent="0.2">
      <c r="A762" s="6" t="s">
        <v>931</v>
      </c>
      <c r="B762" s="6" t="s">
        <v>775</v>
      </c>
      <c r="C762" s="5">
        <v>2337874.3199999998</v>
      </c>
      <c r="D762" s="5"/>
      <c r="E762" s="5"/>
      <c r="F762" s="5">
        <v>2337874.3199999998</v>
      </c>
      <c r="G762" s="5"/>
    </row>
    <row r="763" spans="1:7" x14ac:dyDescent="0.2">
      <c r="A763" s="6" t="s">
        <v>932</v>
      </c>
      <c r="B763" s="6" t="s">
        <v>775</v>
      </c>
      <c r="C763" s="5">
        <v>1037680.63</v>
      </c>
      <c r="D763" s="5"/>
      <c r="E763" s="5"/>
      <c r="F763" s="5">
        <v>1037680.63</v>
      </c>
      <c r="G763" s="5"/>
    </row>
    <row r="764" spans="1:7" x14ac:dyDescent="0.2">
      <c r="A764" s="6" t="s">
        <v>933</v>
      </c>
      <c r="B764" s="6" t="s">
        <v>828</v>
      </c>
      <c r="C764" s="5">
        <v>133727.85999999999</v>
      </c>
      <c r="D764" s="5"/>
      <c r="E764" s="5"/>
      <c r="F764" s="5">
        <v>133727.85999999999</v>
      </c>
      <c r="G764" s="5"/>
    </row>
    <row r="765" spans="1:7" x14ac:dyDescent="0.2">
      <c r="A765" s="6" t="s">
        <v>934</v>
      </c>
      <c r="B765" s="6" t="s">
        <v>775</v>
      </c>
      <c r="C765" s="5">
        <v>1762763.96</v>
      </c>
      <c r="D765" s="5"/>
      <c r="E765" s="5"/>
      <c r="F765" s="5">
        <v>1762763.96</v>
      </c>
      <c r="G765" s="5"/>
    </row>
    <row r="766" spans="1:7" x14ac:dyDescent="0.2">
      <c r="A766" s="6" t="s">
        <v>935</v>
      </c>
      <c r="B766" s="6" t="s">
        <v>828</v>
      </c>
      <c r="C766" s="5">
        <v>133727.85999999999</v>
      </c>
      <c r="D766" s="5"/>
      <c r="E766" s="5"/>
      <c r="F766" s="5">
        <v>133727.85999999999</v>
      </c>
      <c r="G766" s="5"/>
    </row>
    <row r="767" spans="1:7" x14ac:dyDescent="0.2">
      <c r="A767" s="6" t="s">
        <v>936</v>
      </c>
      <c r="B767" s="6" t="s">
        <v>775</v>
      </c>
      <c r="C767" s="5">
        <v>1058019.29</v>
      </c>
      <c r="D767" s="5"/>
      <c r="E767" s="5"/>
      <c r="F767" s="5">
        <v>1058019.29</v>
      </c>
      <c r="G767" s="5"/>
    </row>
    <row r="768" spans="1:7" x14ac:dyDescent="0.2">
      <c r="A768" s="6" t="s">
        <v>937</v>
      </c>
      <c r="B768" s="6" t="s">
        <v>783</v>
      </c>
      <c r="C768" s="5">
        <v>1860533.29</v>
      </c>
      <c r="D768" s="5"/>
      <c r="E768" s="5"/>
      <c r="F768" s="5">
        <v>1860533.29</v>
      </c>
      <c r="G768" s="5"/>
    </row>
    <row r="769" spans="1:7" x14ac:dyDescent="0.2">
      <c r="A769" s="6" t="s">
        <v>938</v>
      </c>
      <c r="B769" s="6" t="s">
        <v>775</v>
      </c>
      <c r="C769" s="5">
        <v>1298056.9099999999</v>
      </c>
      <c r="D769" s="5"/>
      <c r="E769" s="5"/>
      <c r="F769" s="5">
        <v>1298056.9099999999</v>
      </c>
      <c r="G769" s="5"/>
    </row>
    <row r="770" spans="1:7" x14ac:dyDescent="0.2">
      <c r="A770" s="6" t="s">
        <v>939</v>
      </c>
      <c r="B770" s="6" t="s">
        <v>828</v>
      </c>
      <c r="C770" s="5">
        <v>66863.92</v>
      </c>
      <c r="D770" s="5"/>
      <c r="E770" s="5"/>
      <c r="F770" s="5">
        <v>66863.92</v>
      </c>
      <c r="G770" s="5"/>
    </row>
    <row r="771" spans="1:7" x14ac:dyDescent="0.2">
      <c r="A771" s="6" t="s">
        <v>940</v>
      </c>
      <c r="B771" s="6" t="s">
        <v>783</v>
      </c>
      <c r="C771" s="5">
        <v>77386.850000000006</v>
      </c>
      <c r="D771" s="5"/>
      <c r="E771" s="5"/>
      <c r="F771" s="5">
        <v>77386.850000000006</v>
      </c>
      <c r="G771" s="5"/>
    </row>
    <row r="772" spans="1:7" x14ac:dyDescent="0.2">
      <c r="A772" s="6" t="s">
        <v>941</v>
      </c>
      <c r="B772" s="6" t="s">
        <v>775</v>
      </c>
      <c r="C772" s="5">
        <v>1301138.45</v>
      </c>
      <c r="D772" s="5"/>
      <c r="E772" s="5"/>
      <c r="F772" s="5">
        <v>1301138.45</v>
      </c>
      <c r="G772" s="5"/>
    </row>
    <row r="773" spans="1:7" x14ac:dyDescent="0.2">
      <c r="A773" s="6" t="s">
        <v>942</v>
      </c>
      <c r="B773" s="6" t="s">
        <v>820</v>
      </c>
      <c r="C773" s="5">
        <v>66863.94</v>
      </c>
      <c r="D773" s="5"/>
      <c r="E773" s="5"/>
      <c r="F773" s="5">
        <v>66863.94</v>
      </c>
      <c r="G773" s="5"/>
    </row>
    <row r="774" spans="1:7" x14ac:dyDescent="0.2">
      <c r="A774" s="6" t="s">
        <v>943</v>
      </c>
      <c r="B774" s="6" t="s">
        <v>783</v>
      </c>
      <c r="C774" s="5">
        <v>74305.31</v>
      </c>
      <c r="D774" s="5"/>
      <c r="E774" s="5"/>
      <c r="F774" s="5">
        <v>74305.31</v>
      </c>
      <c r="G774" s="5"/>
    </row>
    <row r="775" spans="1:7" x14ac:dyDescent="0.2">
      <c r="A775" s="6" t="s">
        <v>944</v>
      </c>
      <c r="B775" s="6" t="s">
        <v>775</v>
      </c>
      <c r="C775" s="5">
        <v>1442307.7</v>
      </c>
      <c r="D775" s="5"/>
      <c r="E775" s="5"/>
      <c r="F775" s="5">
        <v>1442307.7</v>
      </c>
      <c r="G775" s="5"/>
    </row>
    <row r="776" spans="1:7" x14ac:dyDescent="0.2">
      <c r="A776" s="6" t="s">
        <v>945</v>
      </c>
      <c r="B776" s="6" t="s">
        <v>775</v>
      </c>
      <c r="C776" s="5">
        <v>977306.8</v>
      </c>
      <c r="D776" s="5"/>
      <c r="E776" s="5"/>
      <c r="F776" s="5">
        <v>977306.8</v>
      </c>
      <c r="G776" s="5"/>
    </row>
    <row r="777" spans="1:7" x14ac:dyDescent="0.2">
      <c r="A777" s="6" t="s">
        <v>946</v>
      </c>
      <c r="B777" s="6" t="s">
        <v>828</v>
      </c>
      <c r="C777" s="5">
        <v>133727.85999999999</v>
      </c>
      <c r="D777" s="5"/>
      <c r="E777" s="5"/>
      <c r="F777" s="5">
        <v>133727.85999999999</v>
      </c>
      <c r="G777" s="5"/>
    </row>
    <row r="778" spans="1:7" x14ac:dyDescent="0.2">
      <c r="A778" s="6" t="s">
        <v>947</v>
      </c>
      <c r="B778" s="6" t="s">
        <v>775</v>
      </c>
      <c r="C778" s="5">
        <v>525614.63</v>
      </c>
      <c r="D778" s="5"/>
      <c r="E778" s="5"/>
      <c r="F778" s="5">
        <v>525614.63</v>
      </c>
      <c r="G778" s="5"/>
    </row>
    <row r="779" spans="1:7" x14ac:dyDescent="0.2">
      <c r="A779" s="6" t="s">
        <v>948</v>
      </c>
      <c r="B779" s="6" t="s">
        <v>775</v>
      </c>
      <c r="C779" s="5">
        <v>8387599.5899999999</v>
      </c>
      <c r="D779" s="5"/>
      <c r="E779" s="5"/>
      <c r="F779" s="5">
        <v>8387599.5899999999</v>
      </c>
      <c r="G779" s="5"/>
    </row>
    <row r="780" spans="1:7" x14ac:dyDescent="0.2">
      <c r="A780" s="6" t="s">
        <v>949</v>
      </c>
      <c r="B780" s="6" t="s">
        <v>775</v>
      </c>
      <c r="C780" s="5">
        <v>2166919.8199999998</v>
      </c>
      <c r="D780" s="5"/>
      <c r="E780" s="5"/>
      <c r="F780" s="5">
        <v>2166919.8199999998</v>
      </c>
      <c r="G780" s="5"/>
    </row>
    <row r="781" spans="1:7" x14ac:dyDescent="0.2">
      <c r="A781" s="6" t="s">
        <v>950</v>
      </c>
      <c r="B781" s="6" t="s">
        <v>775</v>
      </c>
      <c r="C781" s="5">
        <v>2533263.69</v>
      </c>
      <c r="D781" s="5"/>
      <c r="E781" s="5"/>
      <c r="F781" s="5">
        <v>2533263.69</v>
      </c>
      <c r="G781" s="5"/>
    </row>
    <row r="782" spans="1:7" x14ac:dyDescent="0.2">
      <c r="A782" s="6" t="s">
        <v>951</v>
      </c>
      <c r="B782" s="6" t="s">
        <v>828</v>
      </c>
      <c r="C782" s="5">
        <v>209741.56</v>
      </c>
      <c r="D782" s="5"/>
      <c r="E782" s="5"/>
      <c r="F782" s="5">
        <v>209741.56</v>
      </c>
      <c r="G782" s="5"/>
    </row>
    <row r="783" spans="1:7" x14ac:dyDescent="0.2">
      <c r="A783" s="6" t="s">
        <v>952</v>
      </c>
      <c r="B783" s="6" t="s">
        <v>783</v>
      </c>
      <c r="C783" s="5">
        <v>139366</v>
      </c>
      <c r="D783" s="5"/>
      <c r="E783" s="5"/>
      <c r="F783" s="5">
        <v>139366</v>
      </c>
      <c r="G783" s="5"/>
    </row>
    <row r="784" spans="1:7" x14ac:dyDescent="0.2">
      <c r="A784" s="6" t="s">
        <v>953</v>
      </c>
      <c r="B784" s="6" t="s">
        <v>775</v>
      </c>
      <c r="C784" s="5">
        <v>2611232.14</v>
      </c>
      <c r="D784" s="5"/>
      <c r="E784" s="5"/>
      <c r="F784" s="5">
        <v>2611232.14</v>
      </c>
      <c r="G784" s="5"/>
    </row>
    <row r="785" spans="1:7" x14ac:dyDescent="0.2">
      <c r="A785" s="6" t="s">
        <v>954</v>
      </c>
      <c r="B785" s="6" t="s">
        <v>828</v>
      </c>
      <c r="C785" s="5">
        <v>60043.02</v>
      </c>
      <c r="D785" s="5"/>
      <c r="E785" s="5"/>
      <c r="F785" s="5">
        <v>60043.02</v>
      </c>
      <c r="G785" s="5"/>
    </row>
    <row r="786" spans="1:7" x14ac:dyDescent="0.2">
      <c r="A786" s="6" t="s">
        <v>955</v>
      </c>
      <c r="B786" s="6" t="s">
        <v>783</v>
      </c>
      <c r="C786" s="5">
        <v>20592.29</v>
      </c>
      <c r="D786" s="5"/>
      <c r="E786" s="5"/>
      <c r="F786" s="5">
        <v>20592.29</v>
      </c>
      <c r="G786" s="5"/>
    </row>
    <row r="787" spans="1:7" x14ac:dyDescent="0.2">
      <c r="A787" s="6" t="s">
        <v>956</v>
      </c>
      <c r="B787" s="6" t="s">
        <v>775</v>
      </c>
      <c r="C787" s="5">
        <v>1703789.05</v>
      </c>
      <c r="D787" s="5"/>
      <c r="E787" s="5"/>
      <c r="F787" s="5">
        <v>1703789.05</v>
      </c>
      <c r="G787" s="5"/>
    </row>
    <row r="788" spans="1:7" x14ac:dyDescent="0.2">
      <c r="A788" s="6" t="s">
        <v>957</v>
      </c>
      <c r="B788" s="6" t="s">
        <v>775</v>
      </c>
      <c r="C788" s="5">
        <v>658216.53</v>
      </c>
      <c r="D788" s="5"/>
      <c r="E788" s="5"/>
      <c r="F788" s="5">
        <v>658216.53</v>
      </c>
      <c r="G788" s="5"/>
    </row>
    <row r="789" spans="1:7" x14ac:dyDescent="0.2">
      <c r="A789" s="6" t="s">
        <v>958</v>
      </c>
      <c r="B789" s="6" t="s">
        <v>828</v>
      </c>
      <c r="C789" s="5">
        <v>73550.39</v>
      </c>
      <c r="D789" s="5"/>
      <c r="E789" s="5"/>
      <c r="F789" s="5">
        <v>73550.39</v>
      </c>
      <c r="G789" s="5"/>
    </row>
    <row r="790" spans="1:7" x14ac:dyDescent="0.2">
      <c r="A790" s="6" t="s">
        <v>959</v>
      </c>
      <c r="B790" s="6" t="s">
        <v>783</v>
      </c>
      <c r="C790" s="5">
        <v>76651.399999999994</v>
      </c>
      <c r="D790" s="5"/>
      <c r="E790" s="5"/>
      <c r="F790" s="5">
        <v>76651.399999999994</v>
      </c>
      <c r="G790" s="5"/>
    </row>
    <row r="791" spans="1:7" x14ac:dyDescent="0.2">
      <c r="A791" s="6" t="s">
        <v>960</v>
      </c>
      <c r="B791" s="6" t="s">
        <v>775</v>
      </c>
      <c r="C791" s="5">
        <v>1388259.71</v>
      </c>
      <c r="D791" s="5"/>
      <c r="E791" s="5"/>
      <c r="F791" s="5">
        <v>1388259.71</v>
      </c>
      <c r="G791" s="5"/>
    </row>
    <row r="792" spans="1:7" x14ac:dyDescent="0.2">
      <c r="A792" s="6" t="s">
        <v>961</v>
      </c>
      <c r="B792" s="6" t="s">
        <v>828</v>
      </c>
      <c r="C792" s="5">
        <v>73550.39</v>
      </c>
      <c r="D792" s="5"/>
      <c r="E792" s="5"/>
      <c r="F792" s="5">
        <v>73550.39</v>
      </c>
      <c r="G792" s="5"/>
    </row>
    <row r="793" spans="1:7" x14ac:dyDescent="0.2">
      <c r="A793" s="6" t="s">
        <v>962</v>
      </c>
      <c r="B793" s="6" t="s">
        <v>783</v>
      </c>
      <c r="C793" s="5">
        <v>76651.399999999994</v>
      </c>
      <c r="D793" s="5"/>
      <c r="E793" s="5"/>
      <c r="F793" s="5">
        <v>76651.399999999994</v>
      </c>
      <c r="G793" s="5"/>
    </row>
    <row r="794" spans="1:7" x14ac:dyDescent="0.2">
      <c r="A794" s="6" t="s">
        <v>963</v>
      </c>
      <c r="B794" s="6" t="s">
        <v>775</v>
      </c>
      <c r="C794" s="5">
        <v>1430365.58</v>
      </c>
      <c r="D794" s="5"/>
      <c r="E794" s="5"/>
      <c r="F794" s="5">
        <v>1430365.58</v>
      </c>
      <c r="G794" s="5"/>
    </row>
    <row r="795" spans="1:7" x14ac:dyDescent="0.2">
      <c r="A795" s="6" t="s">
        <v>964</v>
      </c>
      <c r="B795" s="6" t="s">
        <v>828</v>
      </c>
      <c r="C795" s="5">
        <v>147100.78</v>
      </c>
      <c r="D795" s="5"/>
      <c r="E795" s="5"/>
      <c r="F795" s="5">
        <v>147100.78</v>
      </c>
      <c r="G795" s="5"/>
    </row>
    <row r="796" spans="1:7" x14ac:dyDescent="0.2">
      <c r="A796" s="6" t="s">
        <v>965</v>
      </c>
      <c r="B796" s="6" t="s">
        <v>783</v>
      </c>
      <c r="C796" s="5">
        <v>153302.85999999999</v>
      </c>
      <c r="D796" s="5"/>
      <c r="E796" s="5"/>
      <c r="F796" s="5">
        <v>153302.85999999999</v>
      </c>
      <c r="G796" s="5"/>
    </row>
    <row r="797" spans="1:7" x14ac:dyDescent="0.2">
      <c r="A797" s="6" t="s">
        <v>966</v>
      </c>
      <c r="B797" s="6" t="s">
        <v>775</v>
      </c>
      <c r="C797" s="5">
        <v>1442307.7</v>
      </c>
      <c r="D797" s="5"/>
      <c r="E797" s="5"/>
      <c r="F797" s="5">
        <v>1442307.7</v>
      </c>
      <c r="G797" s="5"/>
    </row>
    <row r="798" spans="1:7" hidden="1" x14ac:dyDescent="0.2">
      <c r="A798" s="6" t="s">
        <v>967</v>
      </c>
      <c r="B798" s="6" t="s">
        <v>324</v>
      </c>
      <c r="C798" s="5">
        <v>1418305.69</v>
      </c>
      <c r="D798" s="5"/>
      <c r="E798" s="5"/>
      <c r="F798" s="5">
        <v>1418305.69</v>
      </c>
      <c r="G798" s="5"/>
    </row>
    <row r="799" spans="1:7" x14ac:dyDescent="0.2">
      <c r="A799" s="6" t="s">
        <v>968</v>
      </c>
      <c r="B799" s="6" t="s">
        <v>828</v>
      </c>
      <c r="C799" s="5">
        <v>147100.84</v>
      </c>
      <c r="D799" s="5"/>
      <c r="E799" s="5"/>
      <c r="F799" s="5">
        <v>147100.84</v>
      </c>
      <c r="G799" s="5"/>
    </row>
    <row r="800" spans="1:7" x14ac:dyDescent="0.2">
      <c r="A800" s="6" t="s">
        <v>969</v>
      </c>
      <c r="B800" s="6" t="s">
        <v>783</v>
      </c>
      <c r="C800" s="5">
        <v>848424.23</v>
      </c>
      <c r="D800" s="5"/>
      <c r="E800" s="5"/>
      <c r="F800" s="5">
        <v>848424.23</v>
      </c>
      <c r="G800" s="5"/>
    </row>
    <row r="801" spans="1:7" x14ac:dyDescent="0.2">
      <c r="A801" s="6" t="s">
        <v>970</v>
      </c>
      <c r="B801" s="6" t="s">
        <v>775</v>
      </c>
      <c r="C801" s="5">
        <v>17030831.859999999</v>
      </c>
      <c r="D801" s="5"/>
      <c r="E801" s="5"/>
      <c r="F801" s="5">
        <v>17030831.859999999</v>
      </c>
      <c r="G801" s="5"/>
    </row>
    <row r="802" spans="1:7" x14ac:dyDescent="0.2">
      <c r="A802" s="6" t="s">
        <v>971</v>
      </c>
      <c r="B802" s="6" t="s">
        <v>787</v>
      </c>
      <c r="C802" s="5">
        <v>752234.48</v>
      </c>
      <c r="D802" s="5"/>
      <c r="E802" s="5"/>
      <c r="F802" s="5">
        <v>752234.48</v>
      </c>
      <c r="G802" s="5"/>
    </row>
    <row r="803" spans="1:7" x14ac:dyDescent="0.2">
      <c r="A803" s="6" t="s">
        <v>972</v>
      </c>
      <c r="B803" s="6" t="s">
        <v>775</v>
      </c>
      <c r="C803" s="5">
        <v>15238664.48</v>
      </c>
      <c r="D803" s="5"/>
      <c r="E803" s="5"/>
      <c r="F803" s="5">
        <v>15238664.48</v>
      </c>
      <c r="G803" s="5"/>
    </row>
    <row r="804" spans="1:7" x14ac:dyDescent="0.2">
      <c r="A804" s="6" t="s">
        <v>973</v>
      </c>
      <c r="B804" s="6" t="s">
        <v>787</v>
      </c>
      <c r="C804" s="5">
        <v>752234.48</v>
      </c>
      <c r="D804" s="5"/>
      <c r="E804" s="5"/>
      <c r="F804" s="5">
        <v>752234.48</v>
      </c>
      <c r="G804" s="5"/>
    </row>
    <row r="805" spans="1:7" x14ac:dyDescent="0.2">
      <c r="A805" s="6" t="s">
        <v>974</v>
      </c>
      <c r="B805" s="6" t="s">
        <v>775</v>
      </c>
      <c r="C805" s="5">
        <v>1153846.1599999999</v>
      </c>
      <c r="D805" s="5"/>
      <c r="E805" s="5"/>
      <c r="F805" s="5">
        <v>1153846.1599999999</v>
      </c>
      <c r="G805" s="5"/>
    </row>
    <row r="806" spans="1:7" x14ac:dyDescent="0.2">
      <c r="A806" s="6" t="s">
        <v>975</v>
      </c>
      <c r="B806" s="6" t="s">
        <v>775</v>
      </c>
      <c r="C806" s="5">
        <v>1538461.54</v>
      </c>
      <c r="D806" s="5"/>
      <c r="E806" s="5"/>
      <c r="F806" s="5">
        <v>1538461.54</v>
      </c>
      <c r="G806" s="5"/>
    </row>
    <row r="807" spans="1:7" x14ac:dyDescent="0.2">
      <c r="A807" s="6" t="s">
        <v>976</v>
      </c>
      <c r="B807" s="6" t="s">
        <v>787</v>
      </c>
      <c r="C807" s="5">
        <v>31963.75</v>
      </c>
      <c r="D807" s="5"/>
      <c r="E807" s="5"/>
      <c r="F807" s="5">
        <v>31963.75</v>
      </c>
      <c r="G807" s="5"/>
    </row>
    <row r="808" spans="1:7" x14ac:dyDescent="0.2">
      <c r="A808" s="6" t="s">
        <v>977</v>
      </c>
      <c r="B808" s="6" t="s">
        <v>787</v>
      </c>
      <c r="C808" s="5">
        <v>18515.79</v>
      </c>
      <c r="D808" s="5"/>
      <c r="E808" s="5"/>
      <c r="F808" s="5">
        <v>18515.79</v>
      </c>
      <c r="G808" s="5"/>
    </row>
    <row r="809" spans="1:7" x14ac:dyDescent="0.2">
      <c r="A809" s="6" t="s">
        <v>978</v>
      </c>
      <c r="B809" s="6" t="s">
        <v>787</v>
      </c>
      <c r="C809" s="5">
        <v>62299.01</v>
      </c>
      <c r="D809" s="5"/>
      <c r="E809" s="5"/>
      <c r="F809" s="5">
        <v>62299.01</v>
      </c>
      <c r="G809" s="5"/>
    </row>
    <row r="810" spans="1:7" x14ac:dyDescent="0.2">
      <c r="A810" s="6" t="s">
        <v>979</v>
      </c>
      <c r="B810" s="6" t="s">
        <v>787</v>
      </c>
      <c r="C810" s="5">
        <v>78726.62</v>
      </c>
      <c r="D810" s="5"/>
      <c r="E810" s="5"/>
      <c r="F810" s="5">
        <v>78726.62</v>
      </c>
      <c r="G810" s="5"/>
    </row>
    <row r="811" spans="1:7" x14ac:dyDescent="0.2">
      <c r="A811" s="6" t="s">
        <v>980</v>
      </c>
      <c r="B811" s="6" t="s">
        <v>787</v>
      </c>
      <c r="C811" s="5">
        <v>47477.86</v>
      </c>
      <c r="D811" s="5"/>
      <c r="E811" s="5"/>
      <c r="F811" s="5">
        <v>47477.86</v>
      </c>
      <c r="G811" s="5"/>
    </row>
    <row r="812" spans="1:7" x14ac:dyDescent="0.2">
      <c r="A812" s="6" t="s">
        <v>981</v>
      </c>
      <c r="B812" s="6" t="s">
        <v>787</v>
      </c>
      <c r="C812" s="5">
        <v>68150.42</v>
      </c>
      <c r="D812" s="5"/>
      <c r="E812" s="5"/>
      <c r="F812" s="5">
        <v>68150.42</v>
      </c>
      <c r="G812" s="5"/>
    </row>
    <row r="813" spans="1:7" x14ac:dyDescent="0.2">
      <c r="A813" s="6" t="s">
        <v>982</v>
      </c>
      <c r="B813" s="6" t="s">
        <v>783</v>
      </c>
      <c r="C813" s="5">
        <v>18887.310000000001</v>
      </c>
      <c r="D813" s="5"/>
      <c r="E813" s="5"/>
      <c r="F813" s="5">
        <v>18887.310000000001</v>
      </c>
      <c r="G813" s="5"/>
    </row>
    <row r="814" spans="1:7" x14ac:dyDescent="0.2">
      <c r="A814" s="6" t="s">
        <v>983</v>
      </c>
      <c r="B814" s="6" t="s">
        <v>787</v>
      </c>
      <c r="C814" s="5">
        <v>33849.839999999997</v>
      </c>
      <c r="D814" s="5"/>
      <c r="E814" s="5"/>
      <c r="F814" s="5">
        <v>33849.839999999997</v>
      </c>
      <c r="G814" s="5"/>
    </row>
    <row r="815" spans="1:7" x14ac:dyDescent="0.2">
      <c r="A815" s="6" t="s">
        <v>984</v>
      </c>
      <c r="B815" s="6" t="s">
        <v>783</v>
      </c>
      <c r="C815" s="5">
        <v>46474.14</v>
      </c>
      <c r="D815" s="5"/>
      <c r="E815" s="5"/>
      <c r="F815" s="5">
        <v>46474.14</v>
      </c>
      <c r="G815" s="5"/>
    </row>
    <row r="816" spans="1:7" x14ac:dyDescent="0.2">
      <c r="A816" s="6" t="s">
        <v>985</v>
      </c>
      <c r="B816" s="6" t="s">
        <v>775</v>
      </c>
      <c r="C816" s="5">
        <v>1343393.25</v>
      </c>
      <c r="D816" s="5"/>
      <c r="E816" s="5"/>
      <c r="F816" s="5"/>
      <c r="G816" s="5">
        <v>1343393.25</v>
      </c>
    </row>
    <row r="817" spans="1:7" x14ac:dyDescent="0.2">
      <c r="A817" s="6" t="s">
        <v>986</v>
      </c>
      <c r="B817" s="6" t="s">
        <v>775</v>
      </c>
      <c r="C817" s="5">
        <v>439249.9</v>
      </c>
      <c r="D817" s="5"/>
      <c r="E817" s="5"/>
      <c r="F817" s="5">
        <v>439249.9</v>
      </c>
      <c r="G817" s="5"/>
    </row>
    <row r="818" spans="1:7" x14ac:dyDescent="0.2">
      <c r="A818" s="6" t="s">
        <v>987</v>
      </c>
      <c r="B818" s="6" t="s">
        <v>783</v>
      </c>
      <c r="C818" s="5">
        <v>2400719.5299999998</v>
      </c>
      <c r="D818" s="5"/>
      <c r="E818" s="5"/>
      <c r="F818" s="5">
        <v>2400719.5299999998</v>
      </c>
      <c r="G818" s="5"/>
    </row>
    <row r="819" spans="1:7" x14ac:dyDescent="0.2">
      <c r="A819" s="6" t="s">
        <v>988</v>
      </c>
      <c r="B819" s="6" t="s">
        <v>775</v>
      </c>
      <c r="C819" s="5">
        <v>3146504</v>
      </c>
      <c r="D819" s="5"/>
      <c r="E819" s="5"/>
      <c r="F819" s="5">
        <v>3146504</v>
      </c>
      <c r="G819" s="5"/>
    </row>
    <row r="820" spans="1:7" x14ac:dyDescent="0.2">
      <c r="A820" s="6" t="s">
        <v>989</v>
      </c>
      <c r="B820" s="6" t="s">
        <v>775</v>
      </c>
      <c r="C820" s="5">
        <v>3841887.94</v>
      </c>
      <c r="D820" s="5"/>
      <c r="E820" s="5"/>
      <c r="F820" s="5">
        <v>3841887.94</v>
      </c>
      <c r="G820" s="5"/>
    </row>
    <row r="821" spans="1:7" x14ac:dyDescent="0.2">
      <c r="A821" s="6" t="s">
        <v>990</v>
      </c>
      <c r="B821" s="6" t="s">
        <v>787</v>
      </c>
      <c r="C821" s="5">
        <v>2883101.79</v>
      </c>
      <c r="D821" s="5"/>
      <c r="E821" s="5"/>
      <c r="F821" s="5">
        <v>2883101.79</v>
      </c>
      <c r="G821" s="5"/>
    </row>
    <row r="822" spans="1:7" x14ac:dyDescent="0.2">
      <c r="A822" s="6" t="s">
        <v>991</v>
      </c>
      <c r="B822" s="6" t="s">
        <v>783</v>
      </c>
      <c r="C822" s="5">
        <v>5332308.99</v>
      </c>
      <c r="D822" s="5"/>
      <c r="E822" s="5"/>
      <c r="F822" s="5">
        <v>5332308.99</v>
      </c>
      <c r="G822" s="5"/>
    </row>
    <row r="823" spans="1:7" x14ac:dyDescent="0.2">
      <c r="A823" s="6" t="s">
        <v>992</v>
      </c>
      <c r="B823" s="6" t="s">
        <v>775</v>
      </c>
      <c r="C823" s="5">
        <v>2840767.93</v>
      </c>
      <c r="D823" s="5"/>
      <c r="E823" s="5"/>
      <c r="F823" s="5">
        <v>2840767.93</v>
      </c>
      <c r="G823" s="5"/>
    </row>
    <row r="824" spans="1:7" x14ac:dyDescent="0.2">
      <c r="A824" s="6" t="s">
        <v>993</v>
      </c>
      <c r="B824" s="6" t="s">
        <v>775</v>
      </c>
      <c r="C824" s="5">
        <v>3790034.91</v>
      </c>
      <c r="D824" s="5"/>
      <c r="E824" s="5"/>
      <c r="F824" s="5">
        <v>3790034.91</v>
      </c>
      <c r="G824" s="5"/>
    </row>
    <row r="825" spans="1:7" x14ac:dyDescent="0.2">
      <c r="A825" s="6" t="s">
        <v>994</v>
      </c>
      <c r="B825" s="6" t="s">
        <v>775</v>
      </c>
      <c r="C825" s="5">
        <v>3824663.46</v>
      </c>
      <c r="D825" s="5"/>
      <c r="E825" s="5"/>
      <c r="F825" s="5">
        <v>3824663.46</v>
      </c>
      <c r="G825" s="5"/>
    </row>
    <row r="826" spans="1:7" x14ac:dyDescent="0.2">
      <c r="A826" s="6" t="s">
        <v>995</v>
      </c>
      <c r="B826" s="6" t="s">
        <v>775</v>
      </c>
      <c r="C826" s="5">
        <v>2225496.44</v>
      </c>
      <c r="D826" s="5"/>
      <c r="E826" s="5"/>
      <c r="F826" s="5">
        <v>2225496.44</v>
      </c>
      <c r="G826" s="5"/>
    </row>
    <row r="827" spans="1:7" x14ac:dyDescent="0.2">
      <c r="A827" s="6" t="s">
        <v>996</v>
      </c>
      <c r="B827" s="6" t="s">
        <v>783</v>
      </c>
      <c r="C827" s="5">
        <v>587248.42000000004</v>
      </c>
      <c r="D827" s="5"/>
      <c r="E827" s="5"/>
      <c r="F827" s="5">
        <v>587248.42000000004</v>
      </c>
      <c r="G827" s="5"/>
    </row>
    <row r="828" spans="1:7" x14ac:dyDescent="0.2">
      <c r="B828" s="6" t="s">
        <v>997</v>
      </c>
      <c r="C828" s="5">
        <f>0+C14+C15+C16+C17+C18+C19+C20+C21+C22+C23+C24+C25+C26+C27+C28+C29+C30+C31+C32+C33+C34+C35+C36+C37+C38+C39+C40+C41+C42+C43+C44+C45+C46+C47+C48+C49+C50+C51+C52+C53+C54+C55+C56+C57+C58+C59+C60+C61+C62+C63+C64+C65+C66+C67+C68+C69+C70+C71+C72+C73+C74+C75+C76+C77+C78+C79+C80+C81+C82+C83+C84+C85+C86+C87+C88+C89+C90+C91+C92+C93+C94+C95+C96+C97+C98+C99+C100+C101+C102+C103+C104+C105+C106+C107+C108+C109+C110+C111+C112+C113+C114+C115+C116+C117+C118+C119+C120+C121+C122+C123+C124+C125+C126+C127+C128+C129+C130+C131+C132+C133+C134+C135+C136+C137+C138+C139+C140+C141+C142+C143+C144+C145+C146+C147+C148+C149+C150+C151+C152+C153+C154+C155+C156+C157+C158+C159+C160+C161+C162+C163+C164+C165+C166+C167+C168+C169+C170+C171+C172+C173+C174+C175+C176+C177+C178+C179+C180+C181+C182+C183+C184+C185+C186+C187+C188+C189+C190+C191+C192+C193+C194+C195+C196+C197+C198+C199+C200+C201+C202+C203+C204+C205+C206+C207+C208+C209+C210+C211+C212+C213+C214+C215+C216+C217+C218+C219+C220+C221+C222+C223+C224+C225+C226+C227+C228+C229+C230+C231+C232+C233+C234+C235+C236+C237+C238+C239+C240+C241+C242+C243+C244+C245+C246+C247+C248+C249+C250+C251+C252+C253+C254+C255+C256+C257+C258+C259+C260+C261+C262+C263+C264+C265+C266+C267+C268+C269+C270+C271+C272+C273+C274+C275+C276+C277+C278+C279+C280+C281+C282+C283+C284+C285+C286+C287+C288+C289+C290+C291+C292+C293+C294+C295+C296+C297+C298+C299+C300+C301+C302+C303+C304+C305+C306+C307+C308+C309+C310+C311+C312+C313+C314+C315+C316+C317+C318+C319+C320+C321+C322+C323+C324+C325+C326+C327+C328+C329+C330+C331+C332+C333+C334+C335+C336+C337+C338+C339+C340+C341+C342+C343+C344+C345+C346+C347+C348+C349+C350+C351+C352+C353+C354+C355+C356+C357+C358+C359+C360+C361+C362+C363+C364+C365+C366+C367+C368+C369+C370+C371+C372+C373+C374+C375+C376+C377+C378+C379+C380+C381+C382+C383+C384+C385+C386+C387+C388+C389+C390+C391+C392+C393+C394+C395+C396+C397+C398+C399+C400+C401+C402+C403+C404+C405+C406+C407+C408+C409+C410+C411+C412+C413+C414+C415+C416+C417+C418+C419+C420+C421+C422+C423+C424+C425+C426+C427+C428+C429+C430+C431+C432+C433+C434+C435+C436+C437+C438+C439+C440+C441+C442+C443+C444+C445+C446+C447+C448+C449+C450+C451+C452+C453+C454+C455+C456+C457+C458+C459+C460+C461+C462+C463+C464+C465+C466+C467+C468+C469+C470+C471+C472+C473+C474+C475+C476+C477+C478+C479+C480+C481+C482+C483+C484+C485+C486+C487+C488+C489+C490+C491+C492+C493+C494+C495+C496+C497+C498+C499+C500+C501+C502+C503+C504+C505+C506+C507+C508+C509+C510+C511+C512+C513+C514+C515+C516+C517+C518+C519+C520+C521+C522+C523+C524+C525+C526+C527+C528+C529+C530+C531+C532+C533+C534+C535+C536+C537+C538+C539+C540+C541+C542+C543+C544+C545+C546+C547+C548+C549+C550+C551+C552+C553+C554+C555+C556+C557+C558+C559+C560+C561+C562+C563+C564+C565+C566+C567+C568+C569+C570+C571+C572+C573+C574+C575+C576+C577+C578+C579+C580+C581+C582+C583+C584+C585+C586+C587+C588+C589+C590+C591+C592+C593+C594+C595+C596+C597+C598+C599+C600+C601+C602+C603+C604+C605+C606+C607+C608+C609+C610+C611+C612+C613+C614+C615+C616+C617+C618+C619+C620+C621+C622+C623+C624+C625+C626+C627+C628+C629+C630+C631+C632+C633+C634+C635+C636+C637+C638+C639+C640+C641+C642+C643+C644+C645+C646+C647+C648+C649+C650+C651+C652+C653+C654+C655+C656+C657+C658+C659+C660+C661+C662+C663+C664+C665+C666+C667+C668+C669+C670+C671+C672+C673+C674+C675+C676+C677+C678+C679+C680+C681+C682+C683+C684+C685+C686+C687+C688+C689+C690+C691+C692+C693+C694+C695+C696+C697+C698+C699+C700+C701+C702+C703+C704+C705+C706+C707+C708+C709+C710+C711+C712+C713+C714+C715+C716+C717+C718+C719+C720+C721+C722+C723+C724+C725+C726+C727+C728+C729+C730+C731+C732+C733+C734+C735+C736+C737+C738+C739+C740+C741+C742+C743+C744+C745+C746+C747+C748+C749+C750+C751+C752+C753+C754+C755+C756+C757+C758+C759+C760+C761+C762+C763+C764+C765+C766+C767+C768+C769+C770+C771+C772+C773+C774+C775+C776+C777+C778+C779+C780+C781+C782+C783+C784+C785+C786+C787+C788+C789+C790+C791+C792+C793+C794+C795+C796+C797+C798+C799+C800+C801+C802+C803+C804+C805+C806+C807+C808+C809+C810+C811+C812+C813+C814+C815+C816+C817+C818+C819+C820+C821+C822+C823+C824+C825+C826+C827</f>
        <v>836237125.51000071</v>
      </c>
      <c r="D828" s="5">
        <f>0+D14+D15+D16+D17+D18+D19+D20+D21+D22+D23+D24+D25+D26+D27+D28+D29+D30+D31+D32+D33+D34+D35+D36+D37+D38+D39+D40+D41+D42+D43+D44+D45+D46+D47+D48+D49+D50+D51+D52+D53+D54+D55+D56+D57+D58+D59+D60+D61+D62+D63+D64+D65+D66+D67+D68+D69+D70+D71+D72+D73+D74+D75+D76+D77+D78+D79+D80+D81+D82+D83+D84+D85+D86+D87+D88+D89+D90+D91+D92+D93+D94+D95+D96+D97+D98+D99+D100+D101+D102+D103+D104+D105+D106+D107+D108+D109+D110+D111+D112+D113+D114+D115+D116+D117+D118+D119+D120+D121+D122+D123+D124+D125+D126+D127+D128+D129+D130+D131+D132+D133+D134+D135+D136+D137+D138+D139+D140+D141+D142+D143+D144+D145+D146+D147+D148+D149+D150+D151+D152+D153+D154+D155+D156+D157+D158+D159+D160+D161+D162+D163+D164+D165+D166+D167+D168+D169+D170+D171+D172+D173+D174+D175+D176+D177+D178+D179+D180+D181+D182+D183+D184+D185+D186+D187+D188+D189+D190+D191+D192+D193+D194+D195+D196+D197+D198+D199+D200+D201+D202+D203+D204+D205+D206+D207+D208+D209+D210+D211+D212+D213+D214+D215+D216+D217+D218+D219+D220+D221+D222+D223+D224+D225+D226+D227+D228+D229+D230+D231+D232+D233+D234+D235+D236+D237+D238+D239+D240+D241+D242+D243+D244+D245+D246+D247+D248+D249+D250+D251+D252+D253+D254+D255+D256+D257+D258+D259+D260+D261+D262+D263+D264+D265+D266+D267+D268+D269+D270+D271+D272+D273+D274+D275+D276+D277+D278+D279+D280+D281+D282+D283+D284+D285+D286+D287+D288+D289+D290+D291+D292+D293+D294+D295+D296+D297+D298+D299+D300+D301+D302+D303+D304+D305+D306+D307+D308+D309+D310+D311+D312+D313+D314+D315+D316+D317+D318+D319+D320+D321+D322+D323+D324+D325+D326+D327+D328+D329+D330+D331+D332+D333+D334+D335+D336+D337+D338+D339+D340+D341+D342+D343+D344+D345+D346+D347+D348+D349+D350+D351+D352+D353+D354+D355+D356+D357+D358+D359+D360+D361+D362+D363+D364+D365+D366+D367+D368+D369+D370+D371+D372+D373+D374+D375+D376+D377+D378+D379+D380+D381+D382+D383+D384+D385+D386+D387+D388+D389+D390+D391+D392+D393+D394+D395+D396+D397+D398+D399+D400+D401+D402+D403+D404+D405+D406+D407+D408+D409+D410+D411+D412+D413+D414+D415+D416+D417+D418+D419+D420+D421+D422+D423+D424+D425+D426+D427+D428+D429+D430+D431+D432+D433+D434+D435+D436+D437+D438+D439+D440+D441+D442+D443+D444+D445+D446+D447+D448+D449+D450+D451+D452+D453+D454+D455+D456+D457+D458+D459+D460+D461+D462+D463+D464+D465+D466+D467+D468+D469+D470+D471+D472+D473+D474+D475+D476+D477+D478+D479+D480+D481+D482+D483+D484+D485+D486+D487+D488+D489+D490+D491+D492+D493+D494+D495+D496+D497+D498+D499+D500+D501+D502+D503+D504+D505+D506+D507+D508+D509+D510+D511+D512+D513+D514+D515+D516+D517+D518+D519+D520+D521+D522+D523+D524+D525+D526+D527+D528+D529+D530+D531+D532+D533+D534+D535+D536+D537+D538+D539+D540+D541+D542+D543+D544+D545+D546+D547+D548+D549+D550+D551+D552+D553+D554+D555+D556+D557+D558+D559+D560+D561+D562+D563+D564+D565+D566+D567+D568+D569+D570+D571+D572+D573+D574+D575+D576+D577+D578+D579+D580+D581+D582+D583+D584+D585+D586+D587+D588+D589+D590+D591+D592+D593+D594+D595+D596+D597+D598+D599+D600+D601+D602+D603+D604+D605+D606+D607+D608+D609+D610+D611+D612+D613+D614+D615+D616+D617+D618+D619+D620+D621+D622+D623+D624+D625+D626+D627+D628+D629+D630+D631+D632+D633+D634+D635+D636+D637+D638+D639+D640+D641+D642+D643+D644+D645+D646+D647+D648+D649+D650+D651+D652+D653+D654+D655+D656+D657+D658+D659+D660+D661+D662+D663+D664+D665+D666+D667+D668+D669+D670+D671+D672+D673+D674+D675+D676+D677+D678+D679+D680+D681+D682+D683+D684+D685+D686+D687+D688+D689+D690+D691+D692+D693+D694+D695+D696+D697+D698+D699+D700+D701+D702+D703+D704+D705+D706+D707+D708+D709+D710+D711+D712+D713+D714+D715+D716+D717+D718+D719+D720+D721+D722+D723+D724+D725+D726+D727+D728+D729+D730+D731+D732+D733+D734+D735+D736+D737+D738+D739+D740+D741+D742+D743+D744+D745+D746+D747+D748+D749+D750+D751+D752+D753+D754+D755+D756+D757+D758+D759+D760+D761+D762+D763+D764+D765+D766+D767+D768+D769+D770+D771+D772+D773+D774+D775+D776+D777+D778+D779+D780+D781+D782+D783+D784+D785+D786+D787+D788+D789+D790+D791+D792+D793+D794+D795+D796+D797+D798+D799+D800+D801+D802+D803+D804+D805+D806+D807+D808+D809+D810+D811+D812+D813+D814+D815+D816+D817+D818+D819+D820+D821+D822+D823+D824+D825+D826+D827</f>
        <v>11764140.949999999</v>
      </c>
      <c r="E828" s="5">
        <f>0+E14+E15+E16+E17+E18+E19+E20+E21+E22+E23+E24+E25+E26+E27+E28+E29+E30+E31+E32+E33+E34+E35+E36+E37+E38+E39+E40+E41+E42+E43+E44+E45+E46+E47+E48+E49+E50+E51+E52+E53+E54+E55+E56+E57+E58+E59+E60+E61+E62+E63+E64+E65+E66+E67+E68+E69+E70+E71+E72+E73+E74+E75+E76+E77+E78+E79+E80+E81+E82+E83+E84+E85+E86+E87+E88+E89+E90+E91+E92+E93+E94+E95+E96+E97+E98+E99+E100+E101+E102+E103+E104+E105+E106+E107+E108+E109+E110+E111+E112+E113+E114+E115+E116+E117+E118+E119+E120+E121+E122+E123+E124+E125+E126+E127+E128+E129+E130+E131+E132+E133+E134+E135+E136+E137+E138+E139+E140+E141+E142+E143+E144+E145+E146+E147+E148+E149+E150+E151+E152+E153+E154+E155+E156+E157+E158+E159+E160+E161+E162+E163+E164+E165+E166+E167+E168+E169+E170+E171+E172+E173+E174+E175+E176+E177+E178+E179+E180+E181+E182+E183+E184+E185+E186+E187+E188+E189+E190+E191+E192+E193+E194+E195+E196+E197+E198+E199+E200+E201+E202+E203+E204+E205+E206+E207+E208+E209+E210+E211+E212+E213+E214+E215+E216+E217+E218+E219+E220+E221+E222+E223+E224+E225+E226+E227+E228+E229+E230+E231+E232+E233+E234+E235+E236+E237+E238+E239+E240+E241+E242+E243+E244+E245+E246+E247+E248+E249+E250+E251+E252+E253+E254+E255+E256+E257+E258+E259+E260+E261+E262+E263+E264+E265+E266+E267+E268+E269+E270+E271+E272+E273+E274+E275+E276+E277+E278+E279+E280+E281+E282+E283+E284+E285+E286+E287+E288+E289+E290+E291+E292+E293+E294+E295+E296+E297+E298+E299+E300+E301+E302+E303+E304+E305+E306+E307+E308+E309+E310+E311+E312+E313+E314+E315+E316+E317+E318+E319+E320+E321+E322+E323+E324+E325+E326+E327+E328+E329+E330+E331+E332+E333+E334+E335+E336+E337+E338+E339+E340+E341+E342+E343+E344+E345+E346+E347+E348+E349+E350+E351+E352+E353+E354+E355+E356+E357+E358+E359+E360+E361+E362+E363+E364+E365+E366+E367+E368+E369+E370+E371+E372+E373+E374+E375+E376+E377+E378+E379+E380+E381+E382+E383+E384+E385+E386+E387+E388+E389+E390+E391+E392+E393+E394+E395+E396+E397+E398+E399+E400+E401+E402+E403+E404+E405+E406+E407+E408+E409+E410+E411+E412+E413+E414+E415+E416+E417+E418+E419+E420+E421+E422+E423+E424+E425+E426+E427+E428+E429+E430+E431+E432+E433+E434+E435+E436+E437+E438+E439+E440+E441+E442+E443+E444+E445+E446+E447+E448+E449+E450+E451+E452+E453+E454+E455+E456+E457+E458+E459+E460+E461+E462+E463+E464+E465+E466+E467+E468+E469+E470+E471+E472+E473+E474+E475+E476+E477+E478+E479+E480+E481+E482+E483+E484+E485+E486+E487+E488+E489+E490+E491+E492+E493+E494+E495+E496+E497+E498+E499+E500+E501+E502+E503+E504+E505+E506+E507+E508+E509+E510+E511+E512+E513+E514+E515+E516+E517+E518+E519+E520+E521+E522+E523+E524+E525+E526+E527+E528+E529+E530+E531+E532+E533+E534+E535+E536+E537+E538+E539+E540+E541+E542+E543+E544+E545+E546+E547+E548+E549+E550+E551+E552+E553+E554+E555+E556+E557+E558+E559+E560+E561+E562+E563+E564+E565+E566+E567+E568+E569+E570+E571+E572+E573+E574+E575+E576+E577+E578+E579+E580+E581+E582+E583+E584+E585+E586+E587+E588+E589+E590+E591+E592+E593+E594+E595+E596+E597+E598+E599+E600+E601+E602+E603+E604+E605+E606+E607+E608+E609+E610+E611+E612+E613+E614+E615+E616+E617+E618+E619+E620+E621+E622+E623+E624+E625+E626+E627+E628+E629+E630+E631+E632+E633+E634+E635+E636+E637+E638+E639+E640+E641+E642+E643+E644+E645+E646+E647+E648+E649+E650+E651+E652+E653+E654+E655+E656+E657+E658+E659+E660+E661+E662+E663+E664+E665+E666+E667+E668+E669+E670+E671+E672+E673+E674+E675+E676+E677+E678+E679+E680+E681+E682+E683+E684+E685+E686+E687+E688+E689+E690+E691+E692+E693+E694+E695+E696+E697+E698+E699+E700+E701+E702+E703+E704+E705+E706+E707+E708+E709+E710+E711+E712+E713+E714+E715+E716+E717+E718+E719+E720+E721+E722+E723+E724+E725+E726+E727+E728+E729+E730+E731+E732+E733+E734+E735+E736+E737+E738+E739+E740+E741+E742+E743+E744+E745+E746+E747+E748+E749+E750+E751+E752+E753+E754+E755+E756+E757+E758+E759+E760+E761+E762+E763+E764+E765+E766+E767+E768+E769+E770+E771+E772+E773+E774+E775+E776+E777+E778+E779+E780+E781+E782+E783+E784+E785+E786+E787+E788+E789+E790+E791+E792+E793+E794+E795+E796+E797+E798+E799+E800+E801+E802+E803+E804+E805+E806+E807+E808+E809+E810+E811+E812+E813+E814+E815+E816+E817+E818+E819+E820+E821+E822+E823+E824+E825+E826+E827</f>
        <v>1328979.8500000001</v>
      </c>
      <c r="F828" s="5">
        <f>0+F14+F15+F16+F17+F18+F19+F20+F21+F22+F23+F24+F25+F26+F27+F28+F29+F30+F31+F32+F33+F34+F35+F36+F37+F38+F39+F40+F41+F42+F43+F44+F45+F46+F47+F48+F49+F50+F51+F52+F53+F54+F55+F56+F57+F58+F59+F60+F61+F62+F63+F64+F65+F66+F67+F68+F69+F70+F71+F72+F73+F74+F75+F76+F77+F78+F79+F80+F81+F82+F83+F84+F85+F86+F87+F88+F89+F90+F91+F92+F93+F94+F95+F96+F97+F98+F99+F100+F101+F102+F103+F104+F105+F106+F107+F108+F109+F110+F111+F112+F113+F114+F115+F116+F117+F118+F119+F120+F121+F122+F123+F124+F125+F126+F127+F128+F129+F130+F131+F132+F133+F134+F135+F136+F137+F138+F139+F140+F141+F142+F143+F144+F145+F146+F147+F148+F149+F150+F151+F152+F153+F154+F155+F156+F157+F158+F159+F160+F161+F162+F163+F164+F165+F166+F167+F168+F169+F170+F171+F172+F173+F174+F175+F176+F177+F178+F179+F180+F181+F182+F183+F184+F185+F186+F187+F188+F189+F190+F191+F192+F193+F194+F195+F196+F197+F198+F199+F200+F201+F202+F203+F204+F205+F206+F207+F208+F209+F210+F211+F212+F213+F214+F215+F216+F217+F218+F219+F220+F221+F222+F223+F224+F225+F226+F227+F228+F229+F230+F231+F232+F233+F234+F235+F236+F237+F238+F239+F240+F241+F242+F243+F244+F245+F246+F247+F248+F249+F250+F251+F252+F253+F254+F255+F256+F257+F258+F259+F260+F261+F262+F263+F264+F265+F266+F267+F268+F269+F270+F271+F272+F273+F274+F275+F276+F277+F278+F279+F280+F281+F282+F283+F284+F285+F286+F287+F288+F289+F290+F291+F292+F293+F294+F295+F296+F297+F298+F299+F300+F301+F302+F303+F304+F305+F306+F307+F308+F309+F310+F311+F312+F313+F314+F315+F316+F317+F318+F319+F320+F321+F322+F323+F324+F325+F326+F327+F328+F329+F330+F331+F332+F333+F334+F335+F336+F337+F338+F339+F340+F341+F342+F343+F344+F345+F346+F347+F348+F349+F350+F351+F352+F353+F354+F355+F356+F357+F358+F359+F360+F361+F362+F363+F364+F365+F366+F367+F368+F369+F370+F371+F372+F373+F374+F375+F376+F377+F378+F379+F380+F381+F382+F383+F384+F385+F386+F387+F388+F389+F390+F391+F392+F393+F394+F395+F396+F397+F398+F399+F400+F401+F402+F403+F404+F405+F406+F407+F408+F409+F410+F411+F412+F413+F414+F415+F416+F417+F418+F419+F420+F421+F422+F423+F424+F425+F426+F427+F428+F429+F430+F431+F432+F433+F434+F435+F436+F437+F438+F439+F440+F441+F442+F443+F444+F445+F446+F447+F448+F449+F450+F451+F452+F453+F454+F455+F456+F457+F458+F459+F460+F461+F462+F463+F464+F465+F466+F467+F468+F469+F470+F471+F472+F473+F474+F475+F476+F477+F478+F479+F480+F481+F482+F483+F484+F485+F486+F487+F488+F489+F490+F491+F492+F493+F494+F495+F496+F497+F498+F499+F500+F501+F502+F503+F504+F505+F506+F507+F508+F509+F510+F511+F512+F513+F514+F515+F516+F517+F518+F519+F520+F521+F522+F523+F524+F525+F526+F527+F528+F529+F530+F531+F532+F533+F534+F535+F536+F537+F538+F539+F540+F541+F542+F543+F544+F545+F546+F547+F548+F549+F550+F551+F552+F553+F554+F555+F556+F557+F558+F559+F560+F561+F562+F563+F564+F565+F566+F567+F568+F569+F570+F571+F572+F573+F574+F575+F576+F577+F578+F579+F580+F581+F582+F583+F584+F585+F586+F587+F588+F589+F590+F591+F592+F593+F594+F595+F596+F597+F598+F599+F600+F601+F602+F603+F604+F605+F606+F607+F608+F609+F610+F611+F612+F613+F614+F615+F616+F617+F618+F619+F620+F621+F622+F623+F624+F625+F626+F627+F628+F629+F630+F631+F632+F633+F634+F635+F636+F637+F638+F639+F640+F641+F642+F643+F644+F645+F646+F647+F648+F649+F650+F651+F652+F653+F654+F655+F656+F657+F658+F659+F660+F661+F662+F663+F664+F665+F666+F667+F668+F669+F670+F671+F672+F673+F674+F675+F676+F677+F678+F679+F680+F681+F682+F683+F684+F685+F686+F687+F688+F689+F690+F691+F692+F693+F694+F695+F696+F697+F698+F699+F700+F701+F702+F703+F704+F705+F706+F707+F708+F709+F710+F711+F712+F713+F714+F715+F716+F717+F718+F719+F720+F721+F722+F723+F724+F725+F726+F727+F728+F729+F730+F731+F732+F733+F734+F735+F736+F737+F738+F739+F740+F741+F742+F743+F744+F745+F746+F747+F748+F749+F750+F751+F752+F753+F754+F755+F756+F757+F758+F759+F760+F761+F762+F763+F764+F765+F766+F767+F768+F769+F770+F771+F772+F773+F774+F775+F776+F777+F778+F779+F780+F781+F782+F783+F784+F785+F786+F787+F788+F789+F790+F791+F792+F793+F794+F795+F796+F797+F798+F799+F800+F801+F802+F803+F804+F805+F806+F807+F808+F809+F810+F811+F812+F813+F814+F815+F816+F817+F818+F819+F820+F821+F822+F823+F824+F825+F826+F827</f>
        <v>798715067.01000059</v>
      </c>
      <c r="G828" s="5">
        <f>0+G14+G15+G16+G17+G18+G19+G20+G21+G22+G23+G24+G25+G26+G27+G28+G29+G30+G31+G32+G33+G34+G35+G36+G37+G38+G39+G40+G41+G42+G43+G44+G45+G46+G47+G48+G49+G50+G51+G52+G53+G54+G55+G56+G57+G58+G59+G60+G61+G62+G63+G64+G65+G66+G67+G68+G69+G70+G71+G72+G73+G74+G75+G76+G77+G78+G79+G80+G81+G82+G83+G84+G85+G86+G87+G88+G89+G90+G91+G92+G93+G94+G95+G96+G97+G98+G99+G100+G101+G102+G103+G104+G105+G106+G107+G108+G109+G110+G111+G112+G113+G114+G115+G116+G117+G118+G119+G120+G121+G122+G123+G124+G125+G126+G127+G128+G129+G130+G131+G132+G133+G134+G135+G136+G137+G138+G139+G140+G141+G142+G143+G144+G145+G146+G147+G148+G149+G150+G151+G152+G153+G154+G155+G156+G157+G158+G159+G160+G161+G162+G163+G164+G165+G166+G167+G168+G169+G170+G171+G172+G173+G174+G175+G176+G177+G178+G179+G180+G181+G182+G183+G184+G185+G186+G187+G188+G189+G190+G191+G192+G193+G194+G195+G196+G197+G198+G199+G200+G201+G202+G203+G204+G205+G206+G207+G208+G209+G210+G211+G212+G213+G214+G215+G216+G217+G218+G219+G220+G221+G222+G223+G224+G225+G226+G227+G228+G229+G230+G231+G232+G233+G234+G235+G236+G237+G238+G239+G240+G241+G242+G243+G244+G245+G246+G247+G248+G249+G250+G251+G252+G253+G254+G255+G256+G257+G258+G259+G260+G261+G262+G263+G264+G265+G266+G267+G268+G269+G270+G271+G272+G273+G274+G275+G276+G277+G278+G279+G280+G281+G282+G283+G284+G285+G286+G287+G288+G289+G290+G291+G292+G293+G294+G295+G296+G297+G298+G299+G300+G301+G302+G303+G304+G305+G306+G307+G308+G309+G310+G311+G312+G313+G314+G315+G316+G317+G318+G319+G320+G321+G322+G323+G324+G325+G326+G327+G328+G329+G330+G331+G332+G333+G334+G335+G336+G337+G338+G339+G340+G341+G342+G343+G344+G345+G346+G347+G348+G349+G350+G351+G352+G353+G354+G355+G356+G357+G358+G359+G360+G361+G362+G363+G364+G365+G366+G367+G368+G369+G370+G371+G372+G373+G374+G375+G376+G377+G378+G379+G380+G381+G382+G383+G384+G385+G386+G387+G388+G389+G390+G391+G392+G393+G394+G395+G396+G397+G398+G399+G400+G401+G402+G403+G404+G405+G406+G407+G408+G409+G410+G411+G412+G413+G414+G415+G416+G417+G418+G419+G420+G421+G422+G423+G424+G425+G426+G427+G428+G429+G430+G431+G432+G433+G434+G435+G436+G437+G438+G439+G440+G441+G442+G443+G444+G445+G446+G447+G448+G449+G450+G451+G452+G453+G454+G455+G456+G457+G458+G459+G460+G461+G462+G463+G464+G465+G466+G467+G468+G469+G470+G471+G472+G473+G474+G475+G476+G477+G478+G479+G480+G481+G482+G483+G484+G485+G486+G487+G488+G489+G490+G491+G492+G493+G494+G495+G496+G497+G498+G499+G500+G501+G502+G503+G504+G505+G506+G507+G508+G509+G510+G511+G512+G513+G514+G515+G516+G517+G518+G519+G520+G521+G522+G523+G524+G525+G526+G527+G528+G529+G530+G531+G532+G533+G534+G535+G536+G537+G538+G539+G540+G541+G542+G543+G544+G545+G546+G547+G548+G549+G550+G551+G552+G553+G554+G555+G556+G557+G558+G559+G560+G561+G562+G563+G564+G565+G566+G567+G568+G569+G570+G571+G572+G573+G574+G575+G576+G577+G578+G579+G580+G581+G582+G583+G584+G585+G586+G587+G588+G589+G590+G591+G592+G593+G594+G595+G596+G597+G598+G599+G600+G601+G602+G603+G604+G605+G606+G607+G608+G609+G610+G611+G612+G613+G614+G615+G616+G617+G618+G619+G620+G621+G622+G623+G624+G625+G626+G627+G628+G629+G630+G631+G632+G633+G634+G635+G636+G637+G638+G639+G640+G641+G642+G643+G644+G645+G646+G647+G648+G649+G650+G651+G652+G653+G654+G655+G656+G657+G658+G659+G660+G661+G662+G663+G664+G665+G666+G667+G668+G669+G670+G671+G672+G673+G674+G675+G676+G677+G678+G679+G680+G681+G682+G683+G684+G685+G686+G687+G688+G689+G690+G691+G692+G693+G694+G695+G696+G697+G698+G699+G700+G701+G702+G703+G704+G705+G706+G707+G708+G709+G710+G711+G712+G713+G714+G715+G716+G717+G718+G719+G720+G721+G722+G723+G724+G725+G726+G727+G728+G729+G730+G731+G732+G733+G734+G735+G736+G737+G738+G739+G740+G741+G742+G743+G744+G745+G746+G747+G748+G749+G750+G751+G752+G753+G754+G755+G756+G757+G758+G759+G760+G761+G762+G763+G764+G765+G766+G767+G768+G769+G770+G771+G772+G773+G774+G775+G776+G777+G778+G779+G780+G781+G782+G783+G784+G785+G786+G787+G788+G789+G790+G791+G792+G793+G794+G795+G796+G797+G798+G799+G800+G801+G802+G803+G804+G805+G806+G807+G808+G809+G810+G811+G812+G813+G814+G815+G816+G817+G818+G819+G820+G821+G822+G823+G824+G825+G826+G827</f>
        <v>24428937.699999999</v>
      </c>
    </row>
    <row r="832" spans="1:7" x14ac:dyDescent="0.2">
      <c r="B832" s="6" t="s">
        <v>998</v>
      </c>
    </row>
  </sheetData>
  <mergeCells count="15">
    <mergeCell ref="A12:A13"/>
    <mergeCell ref="H12:H13"/>
    <mergeCell ref="B8:F8"/>
    <mergeCell ref="B9:F9"/>
    <mergeCell ref="B1:F1"/>
    <mergeCell ref="B2:F2"/>
    <mergeCell ref="B3:F3"/>
    <mergeCell ref="B5:F5"/>
    <mergeCell ref="B6:F6"/>
    <mergeCell ref="B4:F4"/>
    <mergeCell ref="B7:F7"/>
    <mergeCell ref="B10:F10"/>
    <mergeCell ref="B12:B13"/>
    <mergeCell ref="C12:C13"/>
    <mergeCell ref="D12:G12"/>
  </mergeCells>
  <pageMargins left="0.39370078740157483" right="0.39370078740157483" top="0.47244094488188981" bottom="0.47244094488188981" header="0.31496062992125984" footer="0.31496062992125984"/>
  <pageSetup orientation="landscape" horizontalDpi="4294967295" vertic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7"/>
  <sheetViews>
    <sheetView topLeftCell="A13" zoomScaleNormal="100" workbookViewId="0">
      <selection activeCell="R24" sqref="R24"/>
    </sheetView>
  </sheetViews>
  <sheetFormatPr baseColWidth="10" defaultColWidth="9.140625" defaultRowHeight="11.25" x14ac:dyDescent="0.2"/>
  <cols>
    <col min="1" max="1" width="0.7109375" style="50" customWidth="1" collapsed="1"/>
    <col min="2" max="2" width="7.7109375" style="50" customWidth="1" collapsed="1"/>
    <col min="3" max="3" width="56.7109375" style="52" customWidth="1" collapsed="1"/>
    <col min="4" max="4" width="0.42578125" style="52" customWidth="1" collapsed="1"/>
    <col min="5" max="5" width="11.28515625" style="51" customWidth="1" collapsed="1"/>
    <col min="6" max="6" width="0.42578125" style="51" customWidth="1" collapsed="1"/>
    <col min="7" max="7" width="11.28515625" style="51" customWidth="1" collapsed="1"/>
    <col min="8" max="8" width="0.42578125" style="51" customWidth="1" collapsed="1"/>
    <col min="9" max="9" width="11.28515625" style="51" customWidth="1" collapsed="1"/>
    <col min="10" max="10" width="0.42578125" style="51" customWidth="1" collapsed="1"/>
    <col min="11" max="11" width="11.28515625" style="51" customWidth="1" collapsed="1"/>
    <col min="12" max="12" width="0.42578125" style="51" customWidth="1" collapsed="1"/>
    <col min="13" max="13" width="11.28515625" style="51" customWidth="1" collapsed="1"/>
    <col min="14" max="14" width="0.7109375" style="51" customWidth="1" collapsed="1"/>
    <col min="15" max="15" width="13.7109375" style="50" customWidth="1" collapsed="1"/>
    <col min="16" max="16384" width="9.140625" style="50" collapsed="1"/>
  </cols>
  <sheetData>
    <row r="1" spans="1:14" s="74" customFormat="1" ht="5.25" customHeight="1" x14ac:dyDescent="0.2">
      <c r="A1" s="78"/>
      <c r="B1" s="77"/>
      <c r="C1" s="76"/>
      <c r="D1" s="76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customFormat="1" ht="13.5" customHeight="1" x14ac:dyDescent="0.2">
      <c r="A2" s="71"/>
      <c r="B2" s="185" t="s">
        <v>9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14" s="72" customFormat="1" ht="13.5" customHeight="1" x14ac:dyDescent="0.2">
      <c r="A3" s="73"/>
      <c r="B3" s="186" t="s">
        <v>10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</row>
    <row r="4" spans="1:14" s="72" customFormat="1" ht="13.5" customHeight="1" x14ac:dyDescent="0.2">
      <c r="A4" s="73"/>
      <c r="B4" s="187" t="s">
        <v>11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</row>
    <row r="5" spans="1:14" s="72" customFormat="1" ht="13.5" customHeight="1" x14ac:dyDescent="0.2">
      <c r="A5" s="73"/>
      <c r="B5" s="187" t="s">
        <v>12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</row>
    <row r="6" spans="1:14" customFormat="1" ht="13.5" customHeight="1" x14ac:dyDescent="0.2">
      <c r="A6" s="71"/>
      <c r="B6" s="184" t="s">
        <v>13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</row>
    <row r="7" spans="1:14" customFormat="1" ht="13.5" customHeight="1" x14ac:dyDescent="0.2">
      <c r="A7" s="71"/>
      <c r="B7" s="188" t="s">
        <v>1043</v>
      </c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</row>
    <row r="8" spans="1:14" customFormat="1" ht="13.5" customHeight="1" x14ac:dyDescent="0.2">
      <c r="A8" s="71"/>
      <c r="B8" s="184" t="s">
        <v>1030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</row>
    <row r="9" spans="1:14" customFormat="1" ht="13.5" customHeight="1" x14ac:dyDescent="0.2">
      <c r="A9" s="71"/>
      <c r="B9" s="184" t="s">
        <v>16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</row>
    <row r="10" spans="1:14" customFormat="1" ht="4.5" customHeight="1" x14ac:dyDescent="0.2">
      <c r="A10" s="69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68"/>
      <c r="N10" s="68"/>
    </row>
    <row r="11" spans="1:14" customFormat="1" ht="13.5" customHeight="1" x14ac:dyDescent="0.2">
      <c r="A11" s="69"/>
      <c r="B11" s="173" t="s">
        <v>1042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68"/>
    </row>
    <row r="12" spans="1:14" customFormat="1" ht="13.5" customHeight="1" x14ac:dyDescent="0.2">
      <c r="A12" s="69"/>
      <c r="B12" s="173" t="s">
        <v>1061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68"/>
    </row>
    <row r="13" spans="1:14" customFormat="1" ht="5.25" customHeight="1" x14ac:dyDescent="0.2">
      <c r="A13" s="67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5"/>
    </row>
    <row r="14" spans="1:14" ht="12.75" x14ac:dyDescent="0.2">
      <c r="B14" s="178" t="s">
        <v>1018</v>
      </c>
      <c r="C14" s="178" t="s">
        <v>1060</v>
      </c>
      <c r="D14" s="64" t="s">
        <v>1059</v>
      </c>
      <c r="E14" s="180" t="s">
        <v>1058</v>
      </c>
      <c r="F14" s="63"/>
      <c r="G14" s="182" t="s">
        <v>1057</v>
      </c>
      <c r="H14" s="174" t="s">
        <v>1056</v>
      </c>
      <c r="I14" s="175"/>
      <c r="J14" s="174" t="s">
        <v>1055</v>
      </c>
      <c r="K14" s="175"/>
      <c r="L14" s="174" t="s">
        <v>1054</v>
      </c>
      <c r="M14" s="175"/>
      <c r="N14" s="62"/>
    </row>
    <row r="15" spans="1:14" ht="24" customHeight="1" x14ac:dyDescent="0.2">
      <c r="B15" s="179"/>
      <c r="C15" s="179"/>
      <c r="D15" s="61"/>
      <c r="E15" s="181"/>
      <c r="F15" s="60"/>
      <c r="G15" s="183"/>
      <c r="H15" s="176"/>
      <c r="I15" s="177"/>
      <c r="J15" s="176"/>
      <c r="K15" s="177"/>
      <c r="L15" s="176"/>
      <c r="M15" s="177"/>
      <c r="N15" s="59"/>
    </row>
    <row r="16" spans="1:14" x14ac:dyDescent="0.2">
      <c r="B16" s="20" t="s">
        <v>1053</v>
      </c>
      <c r="C16" s="20" t="s">
        <v>1052</v>
      </c>
      <c r="E16" s="5">
        <v>0</v>
      </c>
    </row>
    <row r="17" spans="2:14" x14ac:dyDescent="0.2">
      <c r="B17" s="20" t="s">
        <v>1051</v>
      </c>
      <c r="C17" s="20" t="s">
        <v>1050</v>
      </c>
      <c r="E17" s="5">
        <v>0</v>
      </c>
    </row>
    <row r="18" spans="2:14" x14ac:dyDescent="0.2">
      <c r="B18" s="20" t="s">
        <v>1049</v>
      </c>
      <c r="C18" s="20" t="s">
        <v>1048</v>
      </c>
      <c r="E18" s="5">
        <v>0</v>
      </c>
    </row>
    <row r="19" spans="2:14" x14ac:dyDescent="0.2">
      <c r="B19" s="20" t="s">
        <v>1047</v>
      </c>
      <c r="C19" s="20" t="s">
        <v>1046</v>
      </c>
      <c r="E19" s="5">
        <v>0</v>
      </c>
    </row>
    <row r="20" spans="2:14" x14ac:dyDescent="0.2">
      <c r="B20" s="20" t="s">
        <v>1045</v>
      </c>
      <c r="C20" s="20" t="s">
        <v>1044</v>
      </c>
      <c r="E20" s="5">
        <v>0</v>
      </c>
    </row>
    <row r="21" spans="2:14" x14ac:dyDescent="0.2">
      <c r="B21" s="56"/>
      <c r="E21" s="57"/>
      <c r="F21" s="57"/>
      <c r="G21" s="53"/>
      <c r="H21" s="53"/>
      <c r="I21" s="57"/>
      <c r="J21" s="57"/>
      <c r="K21" s="53"/>
      <c r="L21" s="53"/>
      <c r="M21" s="53"/>
      <c r="N21" s="53"/>
    </row>
    <row r="22" spans="2:14" x14ac:dyDescent="0.2">
      <c r="B22" s="56"/>
      <c r="C22" s="22" t="s">
        <v>999</v>
      </c>
      <c r="E22" s="21">
        <f>SUM(E16:E20)</f>
        <v>0</v>
      </c>
      <c r="F22" s="57"/>
      <c r="G22" s="53"/>
      <c r="H22" s="53"/>
      <c r="I22" s="57"/>
      <c r="J22" s="57"/>
      <c r="K22" s="53"/>
      <c r="L22" s="53"/>
      <c r="M22" s="53"/>
      <c r="N22" s="53"/>
    </row>
    <row r="23" spans="2:14" x14ac:dyDescent="0.2">
      <c r="B23" s="55"/>
      <c r="E23" s="58"/>
      <c r="F23" s="58"/>
      <c r="I23" s="58"/>
      <c r="J23" s="58"/>
    </row>
    <row r="24" spans="2:14" x14ac:dyDescent="0.2">
      <c r="B24" s="56"/>
      <c r="E24" s="57"/>
      <c r="F24" s="57"/>
      <c r="G24" s="53"/>
      <c r="H24" s="53"/>
      <c r="I24" s="57"/>
      <c r="J24" s="57"/>
      <c r="K24" s="53"/>
      <c r="L24" s="53"/>
      <c r="M24" s="53"/>
      <c r="N24" s="53"/>
    </row>
    <row r="25" spans="2:14" x14ac:dyDescent="0.2">
      <c r="B25" s="20" t="s">
        <v>998</v>
      </c>
    </row>
    <row r="26" spans="2:14" x14ac:dyDescent="0.2">
      <c r="B26" s="55"/>
      <c r="E26" s="58"/>
      <c r="F26" s="58"/>
      <c r="I26" s="58"/>
      <c r="J26" s="58"/>
    </row>
    <row r="28" spans="2:14" x14ac:dyDescent="0.2">
      <c r="B28" s="56"/>
      <c r="E28" s="57"/>
      <c r="F28" s="57"/>
      <c r="G28" s="53"/>
      <c r="H28" s="53"/>
      <c r="I28" s="57"/>
      <c r="J28" s="57"/>
      <c r="K28" s="53"/>
      <c r="L28" s="53"/>
      <c r="M28" s="53"/>
      <c r="N28" s="53"/>
    </row>
    <row r="29" spans="2:14" x14ac:dyDescent="0.2">
      <c r="B29" s="56"/>
      <c r="E29" s="57"/>
      <c r="F29" s="57"/>
      <c r="G29" s="53"/>
      <c r="H29" s="53"/>
      <c r="I29" s="57"/>
      <c r="J29" s="57"/>
      <c r="K29" s="53"/>
      <c r="L29" s="53"/>
      <c r="M29" s="53"/>
      <c r="N29" s="53"/>
    </row>
    <row r="30" spans="2:14" x14ac:dyDescent="0.2">
      <c r="B30" s="56"/>
      <c r="E30" s="57"/>
      <c r="F30" s="57"/>
      <c r="G30" s="53"/>
      <c r="H30" s="53"/>
      <c r="I30" s="57"/>
      <c r="J30" s="57"/>
      <c r="K30" s="53"/>
      <c r="L30" s="53"/>
      <c r="M30" s="53"/>
      <c r="N30" s="53"/>
    </row>
    <row r="31" spans="2:14" x14ac:dyDescent="0.2">
      <c r="B31" s="56"/>
      <c r="E31" s="57"/>
      <c r="F31" s="57"/>
      <c r="G31" s="53"/>
      <c r="H31" s="53"/>
      <c r="I31" s="57"/>
      <c r="J31" s="57"/>
      <c r="K31" s="53"/>
      <c r="L31" s="53"/>
      <c r="M31" s="53"/>
      <c r="N31" s="53"/>
    </row>
    <row r="32" spans="2:14" x14ac:dyDescent="0.2">
      <c r="B32" s="56"/>
      <c r="E32" s="57"/>
      <c r="F32" s="57"/>
      <c r="G32" s="53"/>
      <c r="H32" s="53"/>
      <c r="I32" s="57"/>
      <c r="J32" s="57"/>
      <c r="K32" s="53"/>
      <c r="L32" s="53"/>
      <c r="M32" s="53"/>
      <c r="N32" s="53"/>
    </row>
    <row r="33" spans="2:14" x14ac:dyDescent="0.2">
      <c r="B33" s="56"/>
      <c r="E33" s="57"/>
      <c r="F33" s="57"/>
      <c r="G33" s="53"/>
      <c r="H33" s="53"/>
      <c r="I33" s="57"/>
      <c r="J33" s="57"/>
      <c r="K33" s="53"/>
      <c r="L33" s="53"/>
      <c r="M33" s="53"/>
      <c r="N33" s="53"/>
    </row>
    <row r="34" spans="2:14" x14ac:dyDescent="0.2">
      <c r="B34" s="55"/>
      <c r="E34" s="58"/>
      <c r="F34" s="58"/>
      <c r="I34" s="58"/>
      <c r="J34" s="58"/>
    </row>
    <row r="35" spans="2:14" x14ac:dyDescent="0.2">
      <c r="B35" s="55"/>
      <c r="E35" s="58"/>
      <c r="F35" s="58"/>
      <c r="I35" s="58"/>
      <c r="J35" s="58"/>
    </row>
    <row r="36" spans="2:14" x14ac:dyDescent="0.2">
      <c r="B36" s="55"/>
      <c r="E36" s="58"/>
      <c r="F36" s="58"/>
      <c r="I36" s="58"/>
      <c r="J36" s="58"/>
    </row>
    <row r="37" spans="2:14" x14ac:dyDescent="0.2">
      <c r="B37" s="55"/>
      <c r="E37" s="58"/>
      <c r="F37" s="58"/>
      <c r="I37" s="58"/>
      <c r="J37" s="58"/>
    </row>
    <row r="38" spans="2:14" x14ac:dyDescent="0.2">
      <c r="B38" s="55"/>
      <c r="E38" s="58"/>
      <c r="F38" s="58"/>
      <c r="I38" s="58"/>
      <c r="J38" s="58"/>
    </row>
    <row r="39" spans="2:14" x14ac:dyDescent="0.2">
      <c r="B39" s="55"/>
      <c r="E39" s="58"/>
      <c r="F39" s="58"/>
      <c r="I39" s="58"/>
      <c r="J39" s="58"/>
    </row>
    <row r="40" spans="2:14" x14ac:dyDescent="0.2">
      <c r="B40" s="55"/>
      <c r="E40" s="58"/>
      <c r="F40" s="58"/>
      <c r="I40" s="58"/>
      <c r="J40" s="58"/>
    </row>
    <row r="41" spans="2:14" x14ac:dyDescent="0.2">
      <c r="B41" s="55"/>
      <c r="E41" s="58"/>
      <c r="F41" s="58"/>
      <c r="I41" s="58"/>
      <c r="J41" s="58"/>
    </row>
    <row r="42" spans="2:14" x14ac:dyDescent="0.2">
      <c r="B42" s="55"/>
      <c r="E42" s="58"/>
      <c r="F42" s="58"/>
      <c r="I42" s="58"/>
      <c r="J42" s="58"/>
    </row>
    <row r="43" spans="2:14" x14ac:dyDescent="0.2">
      <c r="B43" s="55"/>
      <c r="E43" s="58"/>
      <c r="F43" s="58"/>
      <c r="I43" s="58"/>
      <c r="J43" s="58"/>
    </row>
    <row r="44" spans="2:14" x14ac:dyDescent="0.2">
      <c r="B44" s="55"/>
      <c r="E44" s="58"/>
      <c r="F44" s="58"/>
      <c r="I44" s="58"/>
      <c r="J44" s="58"/>
    </row>
    <row r="45" spans="2:14" x14ac:dyDescent="0.2">
      <c r="B45" s="55"/>
      <c r="E45" s="58"/>
      <c r="F45" s="58"/>
      <c r="I45" s="58"/>
      <c r="J45" s="58"/>
    </row>
    <row r="46" spans="2:14" x14ac:dyDescent="0.2">
      <c r="B46" s="55"/>
      <c r="E46" s="58"/>
      <c r="F46" s="58"/>
      <c r="I46" s="58"/>
      <c r="J46" s="58"/>
    </row>
    <row r="47" spans="2:14" x14ac:dyDescent="0.2">
      <c r="B47" s="55"/>
      <c r="E47" s="58"/>
      <c r="F47" s="58"/>
      <c r="I47" s="58"/>
      <c r="J47" s="58"/>
    </row>
    <row r="48" spans="2:14" x14ac:dyDescent="0.2">
      <c r="B48" s="55"/>
      <c r="E48" s="58"/>
      <c r="F48" s="58"/>
      <c r="I48" s="58"/>
      <c r="J48" s="58"/>
    </row>
    <row r="49" spans="2:14" x14ac:dyDescent="0.2">
      <c r="B49" s="56"/>
      <c r="E49" s="57"/>
      <c r="F49" s="57"/>
      <c r="G49" s="53"/>
      <c r="H49" s="53"/>
      <c r="I49" s="57"/>
      <c r="J49" s="57"/>
      <c r="K49" s="53"/>
      <c r="L49" s="53"/>
      <c r="M49" s="53"/>
      <c r="N49" s="53"/>
    </row>
    <row r="50" spans="2:14" x14ac:dyDescent="0.2">
      <c r="B50" s="55"/>
      <c r="E50" s="58"/>
      <c r="F50" s="58"/>
      <c r="I50" s="58"/>
      <c r="J50" s="58"/>
    </row>
    <row r="51" spans="2:14" x14ac:dyDescent="0.2">
      <c r="B51" s="55"/>
      <c r="E51" s="58"/>
      <c r="F51" s="58"/>
      <c r="I51" s="58"/>
      <c r="J51" s="58"/>
    </row>
    <row r="52" spans="2:14" x14ac:dyDescent="0.2">
      <c r="B52" s="55"/>
      <c r="E52" s="58"/>
      <c r="F52" s="58"/>
      <c r="I52" s="58"/>
      <c r="J52" s="58"/>
    </row>
    <row r="53" spans="2:14" x14ac:dyDescent="0.2">
      <c r="B53" s="55"/>
      <c r="E53" s="58"/>
      <c r="F53" s="58"/>
      <c r="I53" s="58"/>
      <c r="J53" s="58"/>
    </row>
    <row r="54" spans="2:14" x14ac:dyDescent="0.2">
      <c r="B54" s="55"/>
      <c r="E54" s="58"/>
      <c r="F54" s="58"/>
      <c r="I54" s="58"/>
      <c r="J54" s="58"/>
    </row>
    <row r="55" spans="2:14" x14ac:dyDescent="0.2">
      <c r="B55" s="55"/>
      <c r="E55" s="58"/>
      <c r="F55" s="58"/>
      <c r="I55" s="58"/>
      <c r="J55" s="58"/>
    </row>
    <row r="56" spans="2:14" x14ac:dyDescent="0.2">
      <c r="B56" s="55"/>
      <c r="E56" s="58"/>
      <c r="F56" s="58"/>
      <c r="I56" s="58"/>
      <c r="J56" s="58"/>
    </row>
    <row r="57" spans="2:14" x14ac:dyDescent="0.2">
      <c r="B57" s="55"/>
      <c r="E57" s="58"/>
      <c r="F57" s="58"/>
      <c r="I57" s="58"/>
      <c r="J57" s="58"/>
    </row>
    <row r="58" spans="2:14" x14ac:dyDescent="0.2">
      <c r="B58" s="55"/>
      <c r="E58" s="58"/>
      <c r="F58" s="58"/>
      <c r="I58" s="58"/>
      <c r="J58" s="58"/>
    </row>
    <row r="59" spans="2:14" x14ac:dyDescent="0.2">
      <c r="B59" s="55"/>
      <c r="E59" s="58"/>
      <c r="F59" s="58"/>
      <c r="I59" s="58"/>
      <c r="J59" s="58"/>
    </row>
    <row r="60" spans="2:14" x14ac:dyDescent="0.2">
      <c r="B60" s="55"/>
      <c r="E60" s="58"/>
      <c r="F60" s="58"/>
      <c r="I60" s="58"/>
      <c r="J60" s="58"/>
    </row>
    <row r="61" spans="2:14" x14ac:dyDescent="0.2">
      <c r="B61" s="55"/>
      <c r="E61" s="58"/>
      <c r="F61" s="58"/>
      <c r="I61" s="58"/>
      <c r="J61" s="58"/>
    </row>
    <row r="62" spans="2:14" x14ac:dyDescent="0.2">
      <c r="B62" s="55"/>
      <c r="E62" s="58"/>
      <c r="F62" s="58"/>
      <c r="I62" s="58"/>
      <c r="J62" s="58"/>
    </row>
    <row r="63" spans="2:14" x14ac:dyDescent="0.2">
      <c r="B63" s="55"/>
      <c r="E63" s="58"/>
      <c r="F63" s="58"/>
      <c r="I63" s="58"/>
      <c r="J63" s="58"/>
    </row>
    <row r="64" spans="2:14" x14ac:dyDescent="0.2">
      <c r="B64" s="55"/>
      <c r="E64" s="58"/>
      <c r="F64" s="58"/>
      <c r="I64" s="58"/>
      <c r="J64" s="58"/>
    </row>
    <row r="65" spans="2:10" x14ac:dyDescent="0.2">
      <c r="B65" s="55"/>
      <c r="E65" s="58"/>
      <c r="F65" s="58"/>
      <c r="I65" s="58"/>
      <c r="J65" s="58"/>
    </row>
    <row r="66" spans="2:10" x14ac:dyDescent="0.2">
      <c r="B66" s="55"/>
      <c r="E66" s="58"/>
      <c r="F66" s="58"/>
      <c r="I66" s="58"/>
      <c r="J66" s="58"/>
    </row>
    <row r="67" spans="2:10" x14ac:dyDescent="0.2">
      <c r="B67" s="55"/>
      <c r="E67" s="58"/>
      <c r="F67" s="58"/>
      <c r="I67" s="58"/>
      <c r="J67" s="58"/>
    </row>
    <row r="68" spans="2:10" x14ac:dyDescent="0.2">
      <c r="B68" s="55"/>
      <c r="E68" s="58"/>
      <c r="F68" s="58"/>
      <c r="I68" s="58"/>
      <c r="J68" s="58"/>
    </row>
    <row r="69" spans="2:10" x14ac:dyDescent="0.2">
      <c r="B69" s="55"/>
      <c r="E69" s="58"/>
      <c r="F69" s="58"/>
      <c r="I69" s="58"/>
      <c r="J69" s="58"/>
    </row>
    <row r="70" spans="2:10" x14ac:dyDescent="0.2">
      <c r="B70" s="55"/>
      <c r="E70" s="58"/>
      <c r="F70" s="58"/>
      <c r="I70" s="58"/>
      <c r="J70" s="58"/>
    </row>
    <row r="71" spans="2:10" x14ac:dyDescent="0.2">
      <c r="B71" s="55"/>
      <c r="E71" s="58"/>
      <c r="F71" s="58"/>
      <c r="I71" s="58"/>
      <c r="J71" s="58"/>
    </row>
    <row r="72" spans="2:10" x14ac:dyDescent="0.2">
      <c r="B72" s="55"/>
      <c r="E72" s="58"/>
      <c r="F72" s="58"/>
      <c r="I72" s="58"/>
      <c r="J72" s="58"/>
    </row>
    <row r="73" spans="2:10" x14ac:dyDescent="0.2">
      <c r="B73" s="55"/>
      <c r="E73" s="58"/>
      <c r="F73" s="58"/>
      <c r="I73" s="58"/>
      <c r="J73" s="58"/>
    </row>
    <row r="74" spans="2:10" x14ac:dyDescent="0.2">
      <c r="B74" s="55"/>
      <c r="E74" s="58"/>
      <c r="F74" s="58"/>
      <c r="I74" s="58"/>
      <c r="J74" s="58"/>
    </row>
    <row r="75" spans="2:10" x14ac:dyDescent="0.2">
      <c r="B75" s="55"/>
      <c r="E75" s="58"/>
      <c r="F75" s="58"/>
      <c r="I75" s="58"/>
      <c r="J75" s="58"/>
    </row>
    <row r="76" spans="2:10" x14ac:dyDescent="0.2">
      <c r="B76" s="55"/>
      <c r="E76" s="58"/>
      <c r="F76" s="58"/>
      <c r="I76" s="58"/>
      <c r="J76" s="58"/>
    </row>
    <row r="77" spans="2:10" x14ac:dyDescent="0.2">
      <c r="B77" s="55"/>
      <c r="E77" s="58"/>
      <c r="F77" s="58"/>
      <c r="I77" s="58"/>
      <c r="J77" s="58"/>
    </row>
    <row r="78" spans="2:10" x14ac:dyDescent="0.2">
      <c r="B78" s="55"/>
      <c r="E78" s="58"/>
      <c r="F78" s="58"/>
      <c r="I78" s="58"/>
      <c r="J78" s="58"/>
    </row>
    <row r="79" spans="2:10" x14ac:dyDescent="0.2">
      <c r="B79" s="55"/>
      <c r="E79" s="58"/>
      <c r="F79" s="58"/>
      <c r="I79" s="58"/>
      <c r="J79" s="58"/>
    </row>
    <row r="80" spans="2:10" x14ac:dyDescent="0.2">
      <c r="B80" s="55"/>
      <c r="E80" s="58"/>
      <c r="F80" s="58"/>
      <c r="I80" s="58"/>
      <c r="J80" s="58"/>
    </row>
    <row r="81" spans="2:14" x14ac:dyDescent="0.2">
      <c r="B81" s="56"/>
      <c r="E81" s="57"/>
      <c r="F81" s="57"/>
      <c r="G81" s="53"/>
      <c r="H81" s="53"/>
      <c r="I81" s="57"/>
      <c r="J81" s="57"/>
      <c r="K81" s="53"/>
      <c r="L81" s="53"/>
    </row>
    <row r="82" spans="2:14" x14ac:dyDescent="0.2">
      <c r="B82" s="56"/>
      <c r="E82" s="57"/>
      <c r="F82" s="57"/>
      <c r="G82" s="53"/>
      <c r="H82" s="53"/>
      <c r="I82" s="57"/>
      <c r="J82" s="57"/>
      <c r="K82" s="53"/>
      <c r="L82" s="53"/>
    </row>
    <row r="83" spans="2:14" x14ac:dyDescent="0.2">
      <c r="B83" s="55"/>
      <c r="E83" s="58"/>
      <c r="F83" s="58"/>
      <c r="I83" s="58"/>
      <c r="J83" s="58"/>
    </row>
    <row r="84" spans="2:14" x14ac:dyDescent="0.2">
      <c r="B84" s="56"/>
      <c r="E84" s="57"/>
      <c r="F84" s="57"/>
      <c r="G84" s="53"/>
      <c r="H84" s="53"/>
      <c r="I84" s="57"/>
      <c r="J84" s="57"/>
      <c r="K84" s="53"/>
      <c r="L84" s="53"/>
    </row>
    <row r="85" spans="2:14" x14ac:dyDescent="0.2">
      <c r="B85" s="55"/>
      <c r="E85" s="57"/>
      <c r="F85" s="57"/>
      <c r="G85" s="53"/>
      <c r="H85" s="53"/>
      <c r="I85" s="57"/>
      <c r="J85" s="57"/>
      <c r="K85" s="53"/>
      <c r="L85" s="53"/>
      <c r="M85" s="53"/>
      <c r="N85" s="53"/>
    </row>
    <row r="86" spans="2:14" x14ac:dyDescent="0.2">
      <c r="B86" s="55"/>
      <c r="E86" s="57"/>
      <c r="F86" s="57"/>
      <c r="G86" s="53"/>
      <c r="H86" s="53"/>
      <c r="I86" s="57"/>
      <c r="J86" s="57"/>
      <c r="K86" s="53"/>
      <c r="L86" s="53"/>
      <c r="M86" s="53"/>
      <c r="N86" s="53"/>
    </row>
    <row r="87" spans="2:14" x14ac:dyDescent="0.2">
      <c r="B87" s="55"/>
      <c r="E87" s="58"/>
      <c r="F87" s="58"/>
      <c r="I87" s="58"/>
      <c r="J87" s="58"/>
    </row>
    <row r="88" spans="2:14" x14ac:dyDescent="0.2">
      <c r="B88" s="55"/>
      <c r="E88" s="57"/>
      <c r="F88" s="57"/>
      <c r="G88" s="53"/>
      <c r="H88" s="53"/>
      <c r="I88" s="57"/>
      <c r="J88" s="57"/>
      <c r="K88" s="53"/>
      <c r="L88" s="53"/>
      <c r="M88" s="53"/>
      <c r="N88" s="53"/>
    </row>
    <row r="89" spans="2:14" x14ac:dyDescent="0.2">
      <c r="B89" s="56"/>
      <c r="E89" s="57"/>
      <c r="F89" s="57"/>
      <c r="G89" s="53"/>
      <c r="H89" s="53"/>
      <c r="I89" s="57"/>
      <c r="J89" s="57"/>
      <c r="K89" s="53"/>
      <c r="L89" s="53"/>
      <c r="M89" s="53"/>
      <c r="N89" s="53"/>
    </row>
    <row r="90" spans="2:14" x14ac:dyDescent="0.2">
      <c r="B90" s="56"/>
      <c r="E90" s="57"/>
      <c r="F90" s="57"/>
      <c r="G90" s="53"/>
      <c r="H90" s="53"/>
      <c r="I90" s="57"/>
      <c r="J90" s="57"/>
      <c r="K90" s="53"/>
      <c r="L90" s="53"/>
    </row>
    <row r="91" spans="2:14" x14ac:dyDescent="0.2">
      <c r="B91" s="55"/>
      <c r="E91" s="57"/>
      <c r="F91" s="57"/>
      <c r="G91" s="53"/>
      <c r="H91" s="53"/>
      <c r="I91" s="57"/>
      <c r="J91" s="57"/>
      <c r="K91" s="53"/>
      <c r="L91" s="53"/>
      <c r="M91" s="53"/>
      <c r="N91" s="53"/>
    </row>
    <row r="92" spans="2:14" x14ac:dyDescent="0.2">
      <c r="B92" s="56"/>
      <c r="E92" s="57"/>
      <c r="F92" s="57"/>
      <c r="G92" s="53"/>
      <c r="H92" s="53"/>
      <c r="I92" s="57"/>
      <c r="J92" s="57"/>
      <c r="K92" s="53"/>
      <c r="L92" s="53"/>
    </row>
    <row r="93" spans="2:14" x14ac:dyDescent="0.2">
      <c r="B93" s="55"/>
      <c r="E93" s="57"/>
      <c r="F93" s="57"/>
      <c r="G93" s="53"/>
      <c r="H93" s="53"/>
      <c r="I93" s="57"/>
      <c r="J93" s="57"/>
      <c r="K93" s="53"/>
      <c r="L93" s="53"/>
      <c r="M93" s="53"/>
      <c r="N93" s="53"/>
    </row>
    <row r="94" spans="2:14" x14ac:dyDescent="0.2">
      <c r="B94" s="56"/>
      <c r="E94" s="57"/>
      <c r="F94" s="57"/>
      <c r="G94" s="53"/>
      <c r="H94" s="53"/>
      <c r="I94" s="57"/>
      <c r="J94" s="57"/>
      <c r="K94" s="53"/>
      <c r="L94" s="53"/>
    </row>
    <row r="95" spans="2:14" x14ac:dyDescent="0.2">
      <c r="B95" s="55"/>
      <c r="E95" s="57"/>
      <c r="F95" s="57"/>
      <c r="G95" s="53"/>
      <c r="H95" s="53"/>
      <c r="I95" s="57"/>
      <c r="J95" s="57"/>
      <c r="K95" s="53"/>
      <c r="L95" s="53"/>
      <c r="M95" s="53"/>
      <c r="N95" s="53"/>
    </row>
    <row r="96" spans="2:14" x14ac:dyDescent="0.2">
      <c r="B96" s="56"/>
      <c r="E96" s="57"/>
      <c r="F96" s="57"/>
      <c r="G96" s="53"/>
      <c r="H96" s="53"/>
      <c r="I96" s="57"/>
      <c r="J96" s="57"/>
      <c r="K96" s="53"/>
      <c r="L96" s="53"/>
    </row>
    <row r="97" spans="2:15" x14ac:dyDescent="0.2">
      <c r="B97" s="55"/>
      <c r="E97" s="58"/>
      <c r="F97" s="58"/>
      <c r="I97" s="58"/>
      <c r="J97" s="58"/>
    </row>
    <row r="98" spans="2:15" x14ac:dyDescent="0.2">
      <c r="B98" s="55"/>
      <c r="E98" s="57"/>
      <c r="F98" s="57"/>
      <c r="G98" s="53"/>
      <c r="H98" s="53"/>
      <c r="I98" s="57"/>
      <c r="J98" s="57"/>
      <c r="K98" s="53"/>
      <c r="L98" s="53"/>
      <c r="M98" s="53"/>
      <c r="N98" s="53"/>
    </row>
    <row r="99" spans="2:15" x14ac:dyDescent="0.2">
      <c r="B99" s="56"/>
      <c r="E99" s="57"/>
      <c r="F99" s="57"/>
      <c r="G99" s="53"/>
      <c r="H99" s="53"/>
      <c r="I99" s="57"/>
      <c r="J99" s="57"/>
      <c r="K99" s="53"/>
      <c r="L99" s="53"/>
    </row>
    <row r="100" spans="2:15" x14ac:dyDescent="0.2">
      <c r="B100" s="55"/>
      <c r="E100" s="58"/>
      <c r="F100" s="58"/>
      <c r="I100" s="58"/>
      <c r="J100" s="58"/>
    </row>
    <row r="101" spans="2:15" x14ac:dyDescent="0.2">
      <c r="B101" s="55"/>
      <c r="E101" s="58"/>
      <c r="F101" s="58"/>
      <c r="I101" s="58"/>
      <c r="J101" s="58"/>
    </row>
    <row r="102" spans="2:15" x14ac:dyDescent="0.2">
      <c r="B102" s="55"/>
      <c r="E102" s="58"/>
      <c r="F102" s="58"/>
      <c r="I102" s="58"/>
      <c r="J102" s="58"/>
    </row>
    <row r="103" spans="2:15" x14ac:dyDescent="0.2">
      <c r="B103" s="55"/>
      <c r="E103" s="58"/>
      <c r="F103" s="58"/>
      <c r="I103" s="58"/>
      <c r="J103" s="58"/>
    </row>
    <row r="104" spans="2:15" x14ac:dyDescent="0.2">
      <c r="B104" s="55"/>
      <c r="E104" s="58"/>
      <c r="F104" s="58"/>
      <c r="I104" s="58"/>
      <c r="J104" s="58"/>
    </row>
    <row r="105" spans="2:15" x14ac:dyDescent="0.2">
      <c r="B105" s="55"/>
      <c r="E105" s="58"/>
      <c r="F105" s="58"/>
      <c r="I105" s="58"/>
      <c r="J105" s="58"/>
    </row>
    <row r="106" spans="2:15" x14ac:dyDescent="0.2">
      <c r="B106" s="55"/>
      <c r="E106" s="58"/>
      <c r="F106" s="58"/>
      <c r="I106" s="58"/>
      <c r="J106" s="58"/>
    </row>
    <row r="107" spans="2:15" x14ac:dyDescent="0.2">
      <c r="B107" s="55"/>
      <c r="E107" s="58"/>
      <c r="F107" s="58"/>
      <c r="I107" s="58"/>
      <c r="J107" s="58"/>
    </row>
    <row r="108" spans="2:15" x14ac:dyDescent="0.2">
      <c r="B108" s="56"/>
      <c r="E108" s="58"/>
      <c r="F108" s="58"/>
      <c r="I108" s="58"/>
      <c r="J108" s="58"/>
      <c r="O108" s="54"/>
    </row>
    <row r="109" spans="2:15" x14ac:dyDescent="0.2">
      <c r="B109" s="55"/>
      <c r="E109" s="58"/>
      <c r="F109" s="58"/>
      <c r="I109" s="58"/>
      <c r="J109" s="58"/>
    </row>
    <row r="110" spans="2:15" x14ac:dyDescent="0.2">
      <c r="B110" s="55"/>
      <c r="E110" s="58"/>
      <c r="F110" s="58"/>
      <c r="I110" s="58"/>
      <c r="J110" s="58"/>
    </row>
    <row r="111" spans="2:15" x14ac:dyDescent="0.2">
      <c r="B111" s="55"/>
      <c r="E111" s="58"/>
      <c r="F111" s="58"/>
      <c r="I111" s="58"/>
      <c r="J111" s="58"/>
    </row>
    <row r="112" spans="2:15" x14ac:dyDescent="0.2">
      <c r="B112" s="55"/>
      <c r="E112" s="58"/>
      <c r="F112" s="58"/>
      <c r="I112" s="58"/>
      <c r="J112" s="58"/>
    </row>
    <row r="113" spans="2:14" x14ac:dyDescent="0.2">
      <c r="B113" s="55"/>
      <c r="E113" s="58"/>
      <c r="F113" s="58"/>
      <c r="I113" s="58"/>
      <c r="J113" s="58"/>
    </row>
    <row r="114" spans="2:14" x14ac:dyDescent="0.2">
      <c r="B114" s="55"/>
      <c r="E114" s="58"/>
      <c r="F114" s="58"/>
      <c r="I114" s="58"/>
      <c r="J114" s="58"/>
    </row>
    <row r="115" spans="2:14" x14ac:dyDescent="0.2">
      <c r="E115" s="58"/>
      <c r="F115" s="58"/>
      <c r="I115" s="58"/>
      <c r="J115" s="58"/>
    </row>
    <row r="116" spans="2:14" x14ac:dyDescent="0.2">
      <c r="B116" s="56"/>
      <c r="E116" s="57"/>
      <c r="F116" s="57"/>
      <c r="G116" s="53"/>
      <c r="H116" s="53"/>
      <c r="I116" s="57"/>
      <c r="J116" s="57"/>
      <c r="K116" s="53"/>
      <c r="L116" s="53"/>
    </row>
    <row r="117" spans="2:14" x14ac:dyDescent="0.2">
      <c r="B117" s="56"/>
      <c r="E117" s="57"/>
      <c r="F117" s="57"/>
      <c r="G117" s="53"/>
      <c r="H117" s="53"/>
      <c r="I117" s="57"/>
      <c r="J117" s="57"/>
      <c r="K117" s="53"/>
      <c r="L117" s="53"/>
    </row>
    <row r="118" spans="2:14" x14ac:dyDescent="0.2">
      <c r="B118" s="56"/>
      <c r="E118" s="53"/>
      <c r="F118" s="53"/>
      <c r="G118" s="53"/>
      <c r="H118" s="53"/>
      <c r="I118" s="53"/>
      <c r="J118" s="53"/>
      <c r="K118" s="53"/>
      <c r="L118" s="53"/>
    </row>
    <row r="119" spans="2:14" x14ac:dyDescent="0.2">
      <c r="B119" s="56"/>
      <c r="E119" s="57"/>
      <c r="F119" s="57"/>
      <c r="G119" s="53"/>
      <c r="H119" s="53"/>
      <c r="I119" s="57"/>
      <c r="J119" s="57"/>
      <c r="K119" s="53"/>
      <c r="L119" s="53"/>
      <c r="M119" s="53"/>
      <c r="N119" s="53"/>
    </row>
    <row r="120" spans="2:14" x14ac:dyDescent="0.2">
      <c r="B120" s="56"/>
      <c r="E120" s="57"/>
      <c r="F120" s="57"/>
      <c r="G120" s="53"/>
      <c r="H120" s="53"/>
      <c r="I120" s="57"/>
      <c r="J120" s="57"/>
      <c r="K120" s="53"/>
      <c r="L120" s="53"/>
      <c r="M120" s="53"/>
      <c r="N120" s="53"/>
    </row>
    <row r="121" spans="2:14" x14ac:dyDescent="0.2">
      <c r="B121" s="56"/>
      <c r="E121" s="57"/>
      <c r="F121" s="57"/>
      <c r="G121" s="53"/>
      <c r="H121" s="53"/>
      <c r="I121" s="57"/>
      <c r="J121" s="57"/>
      <c r="K121" s="53"/>
      <c r="L121" s="53"/>
      <c r="M121" s="53"/>
      <c r="N121" s="53"/>
    </row>
    <row r="122" spans="2:14" x14ac:dyDescent="0.2">
      <c r="B122" s="55"/>
      <c r="E122" s="57"/>
      <c r="F122" s="57"/>
      <c r="G122" s="53"/>
      <c r="H122" s="53"/>
      <c r="I122" s="57"/>
      <c r="J122" s="57"/>
      <c r="K122" s="53"/>
      <c r="L122" s="53"/>
      <c r="M122" s="53"/>
      <c r="N122" s="53"/>
    </row>
    <row r="123" spans="2:14" x14ac:dyDescent="0.2">
      <c r="B123" s="55"/>
      <c r="E123" s="57"/>
      <c r="F123" s="57"/>
      <c r="G123" s="53"/>
      <c r="H123" s="53"/>
      <c r="I123" s="57"/>
      <c r="J123" s="57"/>
      <c r="K123" s="53"/>
      <c r="L123" s="53"/>
      <c r="M123" s="53"/>
      <c r="N123" s="53"/>
    </row>
    <row r="124" spans="2:14" x14ac:dyDescent="0.2">
      <c r="B124" s="56"/>
      <c r="E124" s="57"/>
      <c r="F124" s="57"/>
      <c r="G124" s="53"/>
      <c r="H124" s="53"/>
      <c r="I124" s="57"/>
      <c r="J124" s="57"/>
      <c r="K124" s="53"/>
      <c r="L124" s="53"/>
      <c r="M124" s="53"/>
      <c r="N124" s="53"/>
    </row>
    <row r="125" spans="2:14" x14ac:dyDescent="0.2">
      <c r="B125" s="56"/>
      <c r="E125" s="57"/>
      <c r="F125" s="57"/>
      <c r="G125" s="53"/>
      <c r="H125" s="53"/>
      <c r="I125" s="57"/>
      <c r="J125" s="57"/>
      <c r="K125" s="53"/>
      <c r="L125" s="53"/>
    </row>
    <row r="126" spans="2:14" x14ac:dyDescent="0.2">
      <c r="B126" s="55"/>
      <c r="E126" s="58"/>
      <c r="F126" s="58"/>
      <c r="I126" s="58"/>
      <c r="J126" s="58"/>
    </row>
    <row r="127" spans="2:14" x14ac:dyDescent="0.2">
      <c r="B127" s="56"/>
      <c r="E127" s="57"/>
      <c r="F127" s="57"/>
      <c r="G127" s="53"/>
      <c r="H127" s="53"/>
      <c r="I127" s="57"/>
      <c r="J127" s="57"/>
      <c r="K127" s="53"/>
      <c r="L127" s="53"/>
    </row>
    <row r="128" spans="2:14" x14ac:dyDescent="0.2">
      <c r="B128" s="56"/>
      <c r="E128" s="57"/>
      <c r="F128" s="57"/>
      <c r="G128" s="53"/>
      <c r="H128" s="53"/>
      <c r="I128" s="57"/>
      <c r="J128" s="57"/>
      <c r="K128" s="53"/>
      <c r="L128" s="53"/>
      <c r="M128" s="53"/>
      <c r="N128" s="53"/>
    </row>
    <row r="129" spans="2:14" x14ac:dyDescent="0.2">
      <c r="B129" s="55"/>
      <c r="E129" s="57"/>
      <c r="F129" s="57"/>
      <c r="G129" s="53"/>
      <c r="H129" s="53"/>
      <c r="I129" s="57"/>
      <c r="J129" s="57"/>
      <c r="K129" s="53"/>
      <c r="L129" s="53"/>
      <c r="M129" s="53"/>
      <c r="N129" s="53"/>
    </row>
    <row r="130" spans="2:14" x14ac:dyDescent="0.2">
      <c r="B130" s="55"/>
      <c r="E130" s="58"/>
      <c r="F130" s="58"/>
      <c r="I130" s="58"/>
      <c r="J130" s="58"/>
    </row>
    <row r="131" spans="2:14" x14ac:dyDescent="0.2">
      <c r="B131" s="55"/>
      <c r="E131" s="58"/>
      <c r="F131" s="58"/>
      <c r="I131" s="58"/>
      <c r="J131" s="58"/>
    </row>
    <row r="132" spans="2:14" x14ac:dyDescent="0.2">
      <c r="B132" s="55"/>
      <c r="E132" s="57"/>
      <c r="F132" s="57"/>
      <c r="G132" s="53"/>
      <c r="H132" s="53"/>
      <c r="I132" s="57"/>
      <c r="J132" s="57"/>
      <c r="K132" s="53"/>
      <c r="L132" s="53"/>
      <c r="M132" s="53"/>
      <c r="N132" s="53"/>
    </row>
    <row r="133" spans="2:14" x14ac:dyDescent="0.2">
      <c r="B133" s="55"/>
      <c r="E133" s="57"/>
      <c r="F133" s="57"/>
      <c r="G133" s="53"/>
      <c r="H133" s="53"/>
      <c r="I133" s="57"/>
      <c r="J133" s="57"/>
      <c r="K133" s="53"/>
      <c r="L133" s="53"/>
      <c r="M133" s="53"/>
      <c r="N133" s="53"/>
    </row>
    <row r="134" spans="2:14" x14ac:dyDescent="0.2">
      <c r="B134" s="55"/>
      <c r="E134" s="58"/>
      <c r="F134" s="58"/>
      <c r="I134" s="58"/>
      <c r="J134" s="58"/>
    </row>
    <row r="135" spans="2:14" x14ac:dyDescent="0.2">
      <c r="B135" s="55"/>
      <c r="E135" s="58"/>
      <c r="F135" s="58"/>
      <c r="I135" s="58"/>
      <c r="J135" s="58"/>
    </row>
    <row r="136" spans="2:14" x14ac:dyDescent="0.2">
      <c r="B136" s="55"/>
      <c r="E136" s="58"/>
      <c r="F136" s="58"/>
      <c r="I136" s="58"/>
      <c r="J136" s="58"/>
    </row>
    <row r="137" spans="2:14" x14ac:dyDescent="0.2">
      <c r="B137" s="55"/>
      <c r="E137" s="58"/>
      <c r="F137" s="58"/>
      <c r="I137" s="58"/>
      <c r="J137" s="58"/>
    </row>
    <row r="138" spans="2:14" x14ac:dyDescent="0.2">
      <c r="B138" s="55"/>
      <c r="E138" s="58"/>
      <c r="F138" s="58"/>
      <c r="I138" s="58"/>
      <c r="J138" s="58"/>
    </row>
    <row r="139" spans="2:14" x14ac:dyDescent="0.2">
      <c r="B139" s="55"/>
      <c r="E139" s="58"/>
      <c r="F139" s="58"/>
      <c r="I139" s="58"/>
      <c r="J139" s="58"/>
    </row>
    <row r="140" spans="2:14" x14ac:dyDescent="0.2">
      <c r="B140" s="55"/>
      <c r="E140" s="58"/>
      <c r="F140" s="58"/>
      <c r="I140" s="58"/>
      <c r="J140" s="58"/>
    </row>
    <row r="141" spans="2:14" x14ac:dyDescent="0.2">
      <c r="B141" s="55"/>
      <c r="E141" s="58"/>
      <c r="F141" s="58"/>
      <c r="I141" s="58"/>
      <c r="J141" s="58"/>
    </row>
    <row r="142" spans="2:14" x14ac:dyDescent="0.2">
      <c r="B142" s="55"/>
      <c r="E142" s="58"/>
      <c r="F142" s="58"/>
      <c r="I142" s="58"/>
      <c r="J142" s="58"/>
    </row>
    <row r="143" spans="2:14" x14ac:dyDescent="0.2">
      <c r="B143" s="55"/>
      <c r="E143" s="58"/>
      <c r="F143" s="58"/>
      <c r="I143" s="58"/>
      <c r="J143" s="58"/>
    </row>
    <row r="144" spans="2:14" x14ac:dyDescent="0.2">
      <c r="B144" s="55"/>
      <c r="E144" s="58"/>
      <c r="F144" s="58"/>
      <c r="I144" s="58"/>
      <c r="J144" s="58"/>
    </row>
    <row r="145" spans="2:10" x14ac:dyDescent="0.2">
      <c r="B145" s="55"/>
      <c r="E145" s="58"/>
      <c r="F145" s="58"/>
      <c r="I145" s="58"/>
      <c r="J145" s="58"/>
    </row>
    <row r="146" spans="2:10" x14ac:dyDescent="0.2">
      <c r="B146" s="55"/>
      <c r="E146" s="58"/>
      <c r="F146" s="58"/>
      <c r="I146" s="58"/>
      <c r="J146" s="58"/>
    </row>
    <row r="147" spans="2:10" x14ac:dyDescent="0.2">
      <c r="B147" s="55"/>
      <c r="E147" s="58"/>
      <c r="F147" s="58"/>
      <c r="I147" s="58"/>
      <c r="J147" s="58"/>
    </row>
    <row r="148" spans="2:10" x14ac:dyDescent="0.2">
      <c r="B148" s="55"/>
      <c r="E148" s="58"/>
      <c r="F148" s="58"/>
      <c r="I148" s="58"/>
      <c r="J148" s="58"/>
    </row>
    <row r="149" spans="2:10" x14ac:dyDescent="0.2">
      <c r="B149" s="55"/>
      <c r="E149" s="58"/>
      <c r="F149" s="58"/>
      <c r="I149" s="58"/>
      <c r="J149" s="58"/>
    </row>
    <row r="150" spans="2:10" x14ac:dyDescent="0.2">
      <c r="B150" s="55"/>
      <c r="E150" s="58"/>
      <c r="F150" s="58"/>
      <c r="I150" s="58"/>
      <c r="J150" s="58"/>
    </row>
    <row r="151" spans="2:10" x14ac:dyDescent="0.2">
      <c r="B151" s="55"/>
      <c r="E151" s="58"/>
      <c r="F151" s="58"/>
      <c r="I151" s="58"/>
      <c r="J151" s="58"/>
    </row>
    <row r="152" spans="2:10" x14ac:dyDescent="0.2">
      <c r="B152" s="55"/>
      <c r="E152" s="58"/>
      <c r="F152" s="58"/>
      <c r="I152" s="58"/>
      <c r="J152" s="58"/>
    </row>
    <row r="153" spans="2:10" x14ac:dyDescent="0.2">
      <c r="B153" s="55"/>
      <c r="E153" s="58"/>
      <c r="F153" s="58"/>
      <c r="I153" s="58"/>
      <c r="J153" s="58"/>
    </row>
    <row r="154" spans="2:10" x14ac:dyDescent="0.2">
      <c r="B154" s="55"/>
      <c r="E154" s="58"/>
      <c r="F154" s="58"/>
      <c r="I154" s="58"/>
      <c r="J154" s="58"/>
    </row>
    <row r="155" spans="2:10" x14ac:dyDescent="0.2">
      <c r="B155" s="55"/>
      <c r="E155" s="58"/>
      <c r="F155" s="58"/>
      <c r="I155" s="58"/>
      <c r="J155" s="58"/>
    </row>
    <row r="156" spans="2:10" x14ac:dyDescent="0.2">
      <c r="B156" s="55"/>
      <c r="E156" s="58"/>
      <c r="F156" s="58"/>
      <c r="I156" s="58"/>
      <c r="J156" s="58"/>
    </row>
    <row r="157" spans="2:10" x14ac:dyDescent="0.2">
      <c r="B157" s="55"/>
      <c r="E157" s="58"/>
      <c r="F157" s="58"/>
      <c r="I157" s="58"/>
      <c r="J157" s="58"/>
    </row>
    <row r="158" spans="2:10" x14ac:dyDescent="0.2">
      <c r="B158" s="55"/>
      <c r="E158" s="58"/>
      <c r="F158" s="58"/>
      <c r="I158" s="58"/>
      <c r="J158" s="58"/>
    </row>
    <row r="159" spans="2:10" x14ac:dyDescent="0.2">
      <c r="B159" s="55"/>
      <c r="E159" s="58"/>
      <c r="F159" s="58"/>
      <c r="I159" s="58"/>
      <c r="J159" s="58"/>
    </row>
    <row r="160" spans="2:10" x14ac:dyDescent="0.2">
      <c r="B160" s="55"/>
      <c r="E160" s="58"/>
      <c r="F160" s="58"/>
      <c r="I160" s="58"/>
      <c r="J160" s="58"/>
    </row>
    <row r="161" spans="2:14" x14ac:dyDescent="0.2">
      <c r="B161" s="55"/>
      <c r="E161" s="58"/>
      <c r="F161" s="58"/>
      <c r="I161" s="58"/>
      <c r="J161" s="58"/>
    </row>
    <row r="162" spans="2:14" x14ac:dyDescent="0.2">
      <c r="B162" s="55"/>
    </row>
    <row r="163" spans="2:14" x14ac:dyDescent="0.2">
      <c r="E163" s="57"/>
      <c r="F163" s="57"/>
      <c r="G163" s="53"/>
      <c r="H163" s="53"/>
      <c r="I163" s="57"/>
      <c r="J163" s="57"/>
      <c r="K163" s="53"/>
      <c r="L163" s="53"/>
      <c r="M163" s="53"/>
      <c r="N163" s="53"/>
    </row>
    <row r="164" spans="2:14" x14ac:dyDescent="0.2">
      <c r="B164" s="56"/>
      <c r="E164" s="57"/>
      <c r="F164" s="57"/>
      <c r="G164" s="53"/>
      <c r="H164" s="53"/>
      <c r="I164" s="57"/>
      <c r="J164" s="57"/>
      <c r="K164" s="53"/>
      <c r="L164" s="53"/>
      <c r="M164" s="53"/>
      <c r="N164" s="53"/>
    </row>
    <row r="165" spans="2:14" x14ac:dyDescent="0.2">
      <c r="B165" s="56"/>
      <c r="E165" s="57"/>
      <c r="F165" s="57"/>
      <c r="G165" s="53"/>
      <c r="H165" s="53"/>
      <c r="I165" s="57"/>
      <c r="J165" s="57"/>
      <c r="K165" s="53"/>
      <c r="L165" s="53"/>
      <c r="M165" s="53"/>
      <c r="N165" s="53"/>
    </row>
    <row r="166" spans="2:14" x14ac:dyDescent="0.2">
      <c r="B166" s="56"/>
      <c r="E166" s="57"/>
      <c r="F166" s="57"/>
      <c r="G166" s="53"/>
      <c r="H166" s="53"/>
      <c r="I166" s="57"/>
      <c r="J166" s="57"/>
      <c r="K166" s="53"/>
      <c r="L166" s="53"/>
      <c r="M166" s="53"/>
      <c r="N166" s="53"/>
    </row>
    <row r="167" spans="2:14" x14ac:dyDescent="0.2">
      <c r="B167" s="56"/>
      <c r="E167" s="57"/>
      <c r="F167" s="57"/>
      <c r="G167" s="53"/>
      <c r="H167" s="53"/>
      <c r="I167" s="57"/>
      <c r="J167" s="57"/>
      <c r="K167" s="53"/>
      <c r="L167" s="53"/>
      <c r="M167" s="53"/>
      <c r="N167" s="53"/>
    </row>
    <row r="168" spans="2:14" x14ac:dyDescent="0.2">
      <c r="B168" s="56"/>
      <c r="E168" s="57"/>
      <c r="F168" s="57"/>
      <c r="G168" s="53"/>
      <c r="H168" s="53"/>
      <c r="I168" s="57"/>
      <c r="J168" s="57"/>
      <c r="K168" s="53"/>
      <c r="L168" s="53"/>
      <c r="M168" s="53"/>
      <c r="N168" s="53"/>
    </row>
    <row r="169" spans="2:14" x14ac:dyDescent="0.2">
      <c r="B169" s="56"/>
      <c r="E169" s="57"/>
      <c r="F169" s="57"/>
      <c r="G169" s="53"/>
      <c r="H169" s="53"/>
      <c r="I169" s="57"/>
      <c r="J169" s="57"/>
      <c r="K169" s="53"/>
      <c r="L169" s="53"/>
    </row>
    <row r="170" spans="2:14" x14ac:dyDescent="0.2">
      <c r="B170" s="55"/>
      <c r="E170" s="58"/>
      <c r="F170" s="58"/>
      <c r="I170" s="58"/>
      <c r="J170" s="58"/>
    </row>
    <row r="171" spans="2:14" x14ac:dyDescent="0.2">
      <c r="B171" s="55"/>
      <c r="E171" s="58"/>
      <c r="F171" s="58"/>
      <c r="I171" s="58"/>
      <c r="J171" s="58"/>
    </row>
    <row r="172" spans="2:14" x14ac:dyDescent="0.2">
      <c r="B172" s="55"/>
      <c r="E172" s="58"/>
      <c r="F172" s="58"/>
      <c r="I172" s="58"/>
      <c r="J172" s="58"/>
    </row>
    <row r="173" spans="2:14" x14ac:dyDescent="0.2">
      <c r="B173" s="55"/>
      <c r="E173" s="58"/>
      <c r="F173" s="58"/>
      <c r="I173" s="58"/>
      <c r="J173" s="58"/>
    </row>
    <row r="174" spans="2:14" x14ac:dyDescent="0.2">
      <c r="B174" s="55"/>
      <c r="E174" s="58"/>
      <c r="F174" s="58"/>
      <c r="I174" s="58"/>
      <c r="J174" s="58"/>
    </row>
    <row r="175" spans="2:14" x14ac:dyDescent="0.2">
      <c r="B175" s="55"/>
      <c r="E175" s="57"/>
      <c r="F175" s="57"/>
      <c r="G175" s="53"/>
      <c r="H175" s="53"/>
      <c r="I175" s="57"/>
      <c r="J175" s="57"/>
      <c r="K175" s="53"/>
      <c r="L175" s="53"/>
      <c r="M175" s="53"/>
      <c r="N175" s="53"/>
    </row>
    <row r="176" spans="2:14" x14ac:dyDescent="0.2">
      <c r="B176" s="56"/>
      <c r="E176" s="57"/>
      <c r="F176" s="57"/>
      <c r="G176" s="53"/>
      <c r="H176" s="53"/>
      <c r="I176" s="57"/>
      <c r="J176" s="57"/>
      <c r="K176" s="53"/>
      <c r="L176" s="53"/>
      <c r="M176" s="53"/>
      <c r="N176" s="53"/>
    </row>
    <row r="177" spans="2:14" x14ac:dyDescent="0.2">
      <c r="B177" s="56"/>
      <c r="E177" s="57"/>
      <c r="F177" s="57"/>
      <c r="G177" s="53"/>
      <c r="H177" s="53"/>
      <c r="I177" s="57"/>
      <c r="J177" s="57"/>
      <c r="K177" s="53"/>
      <c r="L177" s="53"/>
    </row>
    <row r="178" spans="2:14" x14ac:dyDescent="0.2">
      <c r="B178" s="55"/>
      <c r="E178" s="58"/>
      <c r="F178" s="58"/>
      <c r="I178" s="58"/>
      <c r="J178" s="58"/>
    </row>
    <row r="179" spans="2:14" x14ac:dyDescent="0.2">
      <c r="B179" s="55"/>
      <c r="E179" s="57"/>
      <c r="F179" s="57"/>
      <c r="G179" s="53"/>
      <c r="H179" s="53"/>
      <c r="I179" s="57"/>
      <c r="J179" s="57"/>
      <c r="K179" s="53"/>
      <c r="L179" s="53"/>
      <c r="M179" s="53"/>
      <c r="N179" s="53"/>
    </row>
    <row r="180" spans="2:14" x14ac:dyDescent="0.2">
      <c r="B180" s="56"/>
      <c r="E180" s="57"/>
      <c r="F180" s="57"/>
      <c r="G180" s="53"/>
      <c r="H180" s="53"/>
      <c r="I180" s="57"/>
      <c r="J180" s="57"/>
      <c r="K180" s="53"/>
      <c r="L180" s="53"/>
    </row>
    <row r="181" spans="2:14" x14ac:dyDescent="0.2">
      <c r="B181" s="56"/>
      <c r="E181" s="57"/>
      <c r="F181" s="57"/>
      <c r="G181" s="53"/>
      <c r="H181" s="53"/>
      <c r="I181" s="57"/>
      <c r="J181" s="57"/>
      <c r="K181" s="53"/>
      <c r="L181" s="53"/>
      <c r="M181" s="53"/>
      <c r="N181" s="53"/>
    </row>
    <row r="182" spans="2:14" x14ac:dyDescent="0.2">
      <c r="B182" s="55"/>
      <c r="E182" s="57"/>
      <c r="F182" s="57"/>
      <c r="G182" s="53"/>
      <c r="H182" s="53"/>
      <c r="I182" s="57"/>
      <c r="J182" s="57"/>
      <c r="K182" s="53"/>
      <c r="L182" s="53"/>
      <c r="M182" s="53"/>
      <c r="N182" s="53"/>
    </row>
    <row r="183" spans="2:14" x14ac:dyDescent="0.2">
      <c r="B183" s="56"/>
      <c r="E183" s="57"/>
      <c r="F183" s="57"/>
      <c r="G183" s="53"/>
      <c r="H183" s="53"/>
      <c r="I183" s="57"/>
      <c r="J183" s="57"/>
      <c r="K183" s="53"/>
      <c r="L183" s="53"/>
    </row>
    <row r="184" spans="2:14" x14ac:dyDescent="0.2">
      <c r="B184" s="55"/>
      <c r="E184" s="57"/>
      <c r="F184" s="57"/>
      <c r="G184" s="53"/>
      <c r="H184" s="53"/>
      <c r="I184" s="57"/>
      <c r="J184" s="57"/>
      <c r="K184" s="53"/>
      <c r="L184" s="53"/>
      <c r="M184" s="53"/>
      <c r="N184" s="53"/>
    </row>
    <row r="185" spans="2:14" x14ac:dyDescent="0.2">
      <c r="B185" s="55"/>
      <c r="E185" s="58"/>
      <c r="F185" s="58"/>
      <c r="I185" s="58"/>
      <c r="J185" s="58"/>
    </row>
    <row r="186" spans="2:14" x14ac:dyDescent="0.2">
      <c r="B186" s="56"/>
      <c r="E186" s="57"/>
      <c r="F186" s="57"/>
      <c r="G186" s="53"/>
      <c r="H186" s="53"/>
      <c r="I186" s="57"/>
      <c r="J186" s="57"/>
      <c r="K186" s="53"/>
      <c r="L186" s="53"/>
    </row>
    <row r="187" spans="2:14" x14ac:dyDescent="0.2">
      <c r="B187" s="55"/>
      <c r="E187" s="57"/>
      <c r="F187" s="57"/>
      <c r="G187" s="53"/>
      <c r="H187" s="53"/>
      <c r="I187" s="57"/>
      <c r="J187" s="57"/>
      <c r="K187" s="53"/>
      <c r="L187" s="53"/>
      <c r="M187" s="53"/>
      <c r="N187" s="53"/>
    </row>
    <row r="188" spans="2:14" x14ac:dyDescent="0.2">
      <c r="B188" s="55"/>
      <c r="E188" s="58"/>
      <c r="F188" s="58"/>
      <c r="I188" s="58"/>
      <c r="J188" s="58"/>
    </row>
    <row r="189" spans="2:14" x14ac:dyDescent="0.2">
      <c r="B189" s="55"/>
      <c r="E189" s="58"/>
      <c r="F189" s="58"/>
      <c r="I189" s="58"/>
      <c r="J189" s="58"/>
    </row>
    <row r="190" spans="2:14" x14ac:dyDescent="0.2">
      <c r="B190" s="55"/>
      <c r="E190" s="58"/>
      <c r="F190" s="58"/>
      <c r="I190" s="58"/>
      <c r="J190" s="58"/>
    </row>
    <row r="191" spans="2:14" x14ac:dyDescent="0.2">
      <c r="B191" s="55"/>
      <c r="E191" s="58"/>
      <c r="F191" s="58"/>
      <c r="I191" s="58"/>
      <c r="J191" s="58"/>
    </row>
    <row r="192" spans="2:14" x14ac:dyDescent="0.2">
      <c r="B192" s="55"/>
      <c r="E192" s="58"/>
      <c r="F192" s="58"/>
      <c r="I192" s="58"/>
      <c r="J192" s="58"/>
    </row>
    <row r="193" spans="2:12" x14ac:dyDescent="0.2">
      <c r="B193" s="55"/>
      <c r="E193" s="58"/>
      <c r="F193" s="58"/>
      <c r="I193" s="58"/>
      <c r="J193" s="58"/>
    </row>
    <row r="194" spans="2:12" x14ac:dyDescent="0.2">
      <c r="B194" s="55"/>
      <c r="E194" s="58"/>
      <c r="F194" s="58"/>
      <c r="I194" s="58"/>
      <c r="J194" s="58"/>
    </row>
    <row r="195" spans="2:12" x14ac:dyDescent="0.2">
      <c r="B195" s="55"/>
      <c r="E195" s="58"/>
      <c r="F195" s="58"/>
      <c r="I195" s="58"/>
      <c r="J195" s="58"/>
    </row>
    <row r="196" spans="2:12" x14ac:dyDescent="0.2">
      <c r="B196" s="55"/>
      <c r="E196" s="58"/>
      <c r="F196" s="58"/>
      <c r="I196" s="58"/>
      <c r="J196" s="58"/>
    </row>
    <row r="197" spans="2:12" x14ac:dyDescent="0.2">
      <c r="B197" s="55"/>
      <c r="E197" s="58"/>
      <c r="F197" s="58"/>
      <c r="I197" s="58"/>
      <c r="J197" s="58"/>
    </row>
    <row r="198" spans="2:12" x14ac:dyDescent="0.2">
      <c r="B198" s="55"/>
      <c r="E198" s="58"/>
      <c r="F198" s="58"/>
      <c r="I198" s="58"/>
      <c r="J198" s="58"/>
    </row>
    <row r="199" spans="2:12" x14ac:dyDescent="0.2">
      <c r="B199" s="55"/>
      <c r="E199" s="58"/>
      <c r="F199" s="58"/>
      <c r="I199" s="58"/>
      <c r="J199" s="58"/>
    </row>
    <row r="200" spans="2:12" x14ac:dyDescent="0.2">
      <c r="B200" s="55"/>
      <c r="E200" s="58"/>
      <c r="F200" s="58"/>
      <c r="I200" s="58"/>
      <c r="J200" s="58"/>
    </row>
    <row r="201" spans="2:12" x14ac:dyDescent="0.2">
      <c r="B201" s="55"/>
      <c r="E201" s="58"/>
      <c r="F201" s="58"/>
      <c r="I201" s="58"/>
      <c r="J201" s="58"/>
    </row>
    <row r="202" spans="2:12" x14ac:dyDescent="0.2">
      <c r="B202" s="55"/>
      <c r="E202" s="58"/>
      <c r="F202" s="58"/>
      <c r="I202" s="58"/>
      <c r="J202" s="58"/>
    </row>
    <row r="203" spans="2:12" x14ac:dyDescent="0.2">
      <c r="E203" s="58"/>
      <c r="F203" s="58"/>
      <c r="I203" s="58"/>
      <c r="J203" s="58"/>
    </row>
    <row r="204" spans="2:12" x14ac:dyDescent="0.2">
      <c r="B204" s="56"/>
      <c r="E204" s="57"/>
      <c r="F204" s="57"/>
      <c r="G204" s="53"/>
      <c r="H204" s="53"/>
      <c r="I204" s="57"/>
      <c r="J204" s="57"/>
      <c r="K204" s="53"/>
      <c r="L204" s="53"/>
    </row>
    <row r="205" spans="2:12" x14ac:dyDescent="0.2">
      <c r="B205" s="56"/>
      <c r="E205" s="57"/>
      <c r="F205" s="57"/>
      <c r="G205" s="53"/>
      <c r="H205" s="53"/>
      <c r="I205" s="57"/>
      <c r="J205" s="57"/>
      <c r="K205" s="53"/>
      <c r="L205" s="53"/>
    </row>
    <row r="206" spans="2:12" x14ac:dyDescent="0.2">
      <c r="B206" s="56"/>
      <c r="E206" s="57"/>
      <c r="F206" s="57"/>
      <c r="G206" s="53"/>
      <c r="H206" s="53"/>
      <c r="I206" s="57"/>
      <c r="J206" s="57"/>
      <c r="K206" s="53"/>
      <c r="L206" s="53"/>
    </row>
    <row r="207" spans="2:12" x14ac:dyDescent="0.2">
      <c r="B207" s="56"/>
      <c r="E207" s="57"/>
      <c r="F207" s="57"/>
      <c r="G207" s="53"/>
      <c r="H207" s="53"/>
      <c r="I207" s="57"/>
      <c r="J207" s="57"/>
      <c r="K207" s="53"/>
      <c r="L207" s="53"/>
    </row>
    <row r="208" spans="2:12" x14ac:dyDescent="0.2">
      <c r="B208" s="55"/>
    </row>
    <row r="209" spans="2:14" x14ac:dyDescent="0.2">
      <c r="E209" s="57"/>
      <c r="F209" s="57"/>
      <c r="G209" s="53"/>
      <c r="H209" s="53"/>
      <c r="I209" s="57"/>
      <c r="J209" s="57"/>
      <c r="K209" s="53"/>
      <c r="L209" s="53"/>
      <c r="M209" s="53"/>
      <c r="N209" s="53"/>
    </row>
    <row r="210" spans="2:14" x14ac:dyDescent="0.2">
      <c r="B210" s="56"/>
      <c r="E210" s="57"/>
      <c r="F210" s="57"/>
      <c r="G210" s="53"/>
      <c r="H210" s="53"/>
      <c r="I210" s="57"/>
      <c r="J210" s="57"/>
      <c r="K210" s="53"/>
      <c r="L210" s="53"/>
      <c r="M210" s="53"/>
      <c r="N210" s="53"/>
    </row>
    <row r="211" spans="2:14" x14ac:dyDescent="0.2">
      <c r="B211" s="56"/>
      <c r="E211" s="57"/>
      <c r="F211" s="57"/>
      <c r="G211" s="53"/>
      <c r="H211" s="53"/>
      <c r="I211" s="57"/>
      <c r="J211" s="57"/>
      <c r="K211" s="53"/>
      <c r="L211" s="53"/>
      <c r="M211" s="53"/>
      <c r="N211" s="53"/>
    </row>
    <row r="212" spans="2:14" x14ac:dyDescent="0.2">
      <c r="B212" s="56"/>
      <c r="E212" s="57"/>
      <c r="F212" s="57"/>
      <c r="G212" s="53"/>
      <c r="H212" s="53"/>
      <c r="I212" s="57"/>
      <c r="J212" s="57"/>
      <c r="K212" s="53"/>
      <c r="L212" s="53"/>
      <c r="M212" s="53"/>
      <c r="N212" s="53"/>
    </row>
    <row r="213" spans="2:14" x14ac:dyDescent="0.2">
      <c r="B213" s="56"/>
      <c r="E213" s="57"/>
      <c r="F213" s="57"/>
      <c r="G213" s="53"/>
      <c r="H213" s="53"/>
      <c r="I213" s="57"/>
      <c r="J213" s="57"/>
      <c r="K213" s="53"/>
      <c r="L213" s="53"/>
    </row>
    <row r="214" spans="2:14" x14ac:dyDescent="0.2">
      <c r="B214" s="55"/>
    </row>
    <row r="215" spans="2:14" x14ac:dyDescent="0.2">
      <c r="E215" s="57"/>
      <c r="F215" s="57"/>
      <c r="G215" s="53"/>
      <c r="H215" s="53"/>
      <c r="I215" s="57"/>
      <c r="J215" s="57"/>
      <c r="K215" s="53"/>
      <c r="L215" s="53"/>
      <c r="M215" s="53"/>
      <c r="N215" s="53"/>
    </row>
    <row r="216" spans="2:14" x14ac:dyDescent="0.2">
      <c r="B216" s="56"/>
      <c r="E216" s="57"/>
      <c r="F216" s="57"/>
      <c r="G216" s="53"/>
      <c r="H216" s="53"/>
      <c r="I216" s="57"/>
      <c r="J216" s="57"/>
      <c r="K216" s="53"/>
      <c r="L216" s="53"/>
      <c r="M216" s="53"/>
      <c r="N216" s="53"/>
    </row>
    <row r="217" spans="2:14" x14ac:dyDescent="0.2">
      <c r="B217" s="56"/>
      <c r="E217" s="57"/>
      <c r="F217" s="57"/>
      <c r="G217" s="53"/>
      <c r="H217" s="53"/>
      <c r="I217" s="57"/>
      <c r="J217" s="57"/>
      <c r="K217" s="53"/>
      <c r="L217" s="53"/>
      <c r="M217" s="53"/>
      <c r="N217" s="53"/>
    </row>
    <row r="218" spans="2:14" x14ac:dyDescent="0.2">
      <c r="B218" s="56"/>
      <c r="E218" s="57"/>
      <c r="F218" s="57"/>
      <c r="G218" s="53"/>
      <c r="H218" s="53"/>
      <c r="I218" s="57"/>
      <c r="J218" s="57"/>
      <c r="K218" s="53"/>
      <c r="L218" s="53"/>
      <c r="M218" s="53"/>
      <c r="N218" s="53"/>
    </row>
    <row r="219" spans="2:14" x14ac:dyDescent="0.2">
      <c r="B219" s="56"/>
      <c r="E219" s="57"/>
      <c r="F219" s="57"/>
      <c r="G219" s="53"/>
      <c r="H219" s="53"/>
      <c r="I219" s="57"/>
      <c r="J219" s="57"/>
      <c r="K219" s="53"/>
      <c r="L219" s="53"/>
    </row>
    <row r="220" spans="2:14" x14ac:dyDescent="0.2">
      <c r="B220" s="55"/>
    </row>
    <row r="221" spans="2:14" x14ac:dyDescent="0.2">
      <c r="E221" s="57"/>
      <c r="F221" s="57"/>
      <c r="G221" s="53"/>
      <c r="H221" s="53"/>
      <c r="I221" s="57"/>
      <c r="J221" s="57"/>
      <c r="K221" s="53"/>
      <c r="L221" s="53"/>
      <c r="M221" s="53"/>
      <c r="N221" s="53"/>
    </row>
    <row r="222" spans="2:14" x14ac:dyDescent="0.2">
      <c r="B222" s="56"/>
      <c r="E222" s="57"/>
      <c r="F222" s="57"/>
      <c r="G222" s="53"/>
      <c r="H222" s="53"/>
      <c r="I222" s="57"/>
      <c r="J222" s="57"/>
      <c r="K222" s="53"/>
      <c r="L222" s="53"/>
      <c r="M222" s="53"/>
      <c r="N222" s="53"/>
    </row>
    <row r="223" spans="2:14" x14ac:dyDescent="0.2">
      <c r="B223" s="56"/>
      <c r="E223" s="57"/>
      <c r="F223" s="57"/>
      <c r="G223" s="53"/>
      <c r="H223" s="53"/>
      <c r="I223" s="57"/>
      <c r="J223" s="57"/>
      <c r="K223" s="53"/>
      <c r="L223" s="53"/>
      <c r="M223" s="53"/>
      <c r="N223" s="53"/>
    </row>
    <row r="224" spans="2:14" x14ac:dyDescent="0.2">
      <c r="B224" s="56"/>
      <c r="E224" s="57"/>
      <c r="F224" s="57"/>
      <c r="G224" s="53"/>
      <c r="H224" s="53"/>
      <c r="I224" s="57"/>
      <c r="J224" s="57"/>
      <c r="K224" s="53"/>
      <c r="L224" s="53"/>
      <c r="M224" s="53"/>
      <c r="N224" s="53"/>
    </row>
    <row r="225" spans="2:14" x14ac:dyDescent="0.2">
      <c r="B225" s="56"/>
      <c r="E225" s="57"/>
      <c r="F225" s="57"/>
      <c r="G225" s="53"/>
      <c r="H225" s="53"/>
      <c r="I225" s="57"/>
      <c r="J225" s="57"/>
      <c r="K225" s="53"/>
      <c r="L225" s="53"/>
    </row>
    <row r="226" spans="2:14" x14ac:dyDescent="0.2">
      <c r="B226" s="55"/>
    </row>
    <row r="227" spans="2:14" x14ac:dyDescent="0.2">
      <c r="E227" s="57"/>
      <c r="F227" s="57"/>
      <c r="G227" s="53"/>
      <c r="H227" s="53"/>
      <c r="I227" s="57"/>
      <c r="J227" s="57"/>
      <c r="K227" s="53"/>
      <c r="L227" s="53"/>
      <c r="M227" s="53"/>
      <c r="N227" s="53"/>
    </row>
    <row r="228" spans="2:14" x14ac:dyDescent="0.2">
      <c r="B228" s="56"/>
      <c r="E228" s="57"/>
      <c r="F228" s="57"/>
      <c r="G228" s="53"/>
      <c r="H228" s="53"/>
      <c r="I228" s="57"/>
      <c r="J228" s="57"/>
      <c r="K228" s="53"/>
      <c r="L228" s="53"/>
      <c r="M228" s="53"/>
      <c r="N228" s="53"/>
    </row>
    <row r="229" spans="2:14" x14ac:dyDescent="0.2">
      <c r="B229" s="56"/>
      <c r="E229" s="57"/>
      <c r="F229" s="57"/>
      <c r="G229" s="53"/>
      <c r="H229" s="53"/>
      <c r="I229" s="57"/>
      <c r="J229" s="57"/>
      <c r="K229" s="53"/>
      <c r="L229" s="53"/>
      <c r="M229" s="53"/>
      <c r="N229" s="53"/>
    </row>
    <row r="230" spans="2:14" x14ac:dyDescent="0.2">
      <c r="B230" s="56"/>
      <c r="E230" s="57"/>
      <c r="F230" s="57"/>
      <c r="G230" s="53"/>
      <c r="H230" s="53"/>
      <c r="I230" s="57"/>
      <c r="J230" s="57"/>
      <c r="K230" s="53"/>
      <c r="L230" s="53"/>
      <c r="M230" s="53"/>
      <c r="N230" s="53"/>
    </row>
    <row r="231" spans="2:14" x14ac:dyDescent="0.2">
      <c r="B231" s="56"/>
      <c r="E231" s="57"/>
      <c r="F231" s="57"/>
      <c r="G231" s="53"/>
      <c r="H231" s="53"/>
      <c r="I231" s="57"/>
      <c r="J231" s="57"/>
      <c r="K231" s="53"/>
      <c r="L231" s="53"/>
    </row>
    <row r="232" spans="2:14" x14ac:dyDescent="0.2">
      <c r="B232" s="55"/>
    </row>
    <row r="233" spans="2:14" x14ac:dyDescent="0.2">
      <c r="E233" s="57"/>
      <c r="F233" s="57"/>
      <c r="G233" s="53"/>
      <c r="H233" s="53"/>
      <c r="I233" s="57"/>
      <c r="J233" s="57"/>
      <c r="K233" s="53"/>
      <c r="L233" s="53"/>
      <c r="M233" s="53"/>
      <c r="N233" s="53"/>
    </row>
    <row r="234" spans="2:14" x14ac:dyDescent="0.2">
      <c r="B234" s="56"/>
      <c r="E234" s="57"/>
      <c r="F234" s="57"/>
      <c r="G234" s="53"/>
      <c r="H234" s="53"/>
      <c r="I234" s="57"/>
      <c r="J234" s="57"/>
      <c r="K234" s="53"/>
      <c r="L234" s="53"/>
      <c r="M234" s="53"/>
      <c r="N234" s="53"/>
    </row>
    <row r="235" spans="2:14" x14ac:dyDescent="0.2">
      <c r="B235" s="56"/>
      <c r="E235" s="57"/>
      <c r="F235" s="57"/>
      <c r="G235" s="53"/>
      <c r="H235" s="53"/>
      <c r="I235" s="57"/>
      <c r="J235" s="57"/>
      <c r="K235" s="53"/>
      <c r="L235" s="53"/>
      <c r="M235" s="53"/>
      <c r="N235" s="53"/>
    </row>
    <row r="236" spans="2:14" x14ac:dyDescent="0.2">
      <c r="B236" s="56"/>
      <c r="E236" s="57"/>
      <c r="F236" s="57"/>
      <c r="G236" s="53"/>
      <c r="H236" s="53"/>
      <c r="I236" s="57"/>
      <c r="J236" s="57"/>
      <c r="K236" s="53"/>
      <c r="L236" s="53"/>
      <c r="M236" s="53"/>
      <c r="N236" s="53"/>
    </row>
    <row r="237" spans="2:14" x14ac:dyDescent="0.2">
      <c r="B237" s="56"/>
      <c r="E237" s="57"/>
      <c r="F237" s="57"/>
      <c r="G237" s="53"/>
      <c r="H237" s="53"/>
      <c r="I237" s="57"/>
      <c r="J237" s="57"/>
      <c r="K237" s="53"/>
      <c r="L237" s="53"/>
    </row>
    <row r="238" spans="2:14" x14ac:dyDescent="0.2">
      <c r="B238" s="55"/>
    </row>
    <row r="239" spans="2:14" x14ac:dyDescent="0.2">
      <c r="E239" s="57"/>
      <c r="F239" s="57"/>
      <c r="G239" s="53"/>
      <c r="H239" s="53"/>
      <c r="I239" s="57"/>
      <c r="J239" s="57"/>
      <c r="K239" s="53"/>
      <c r="L239" s="53"/>
      <c r="M239" s="53"/>
      <c r="N239" s="53"/>
    </row>
    <row r="240" spans="2:14" x14ac:dyDescent="0.2">
      <c r="B240" s="56"/>
      <c r="E240" s="57"/>
      <c r="F240" s="57"/>
      <c r="G240" s="53"/>
      <c r="H240" s="53"/>
      <c r="I240" s="57"/>
      <c r="J240" s="57"/>
      <c r="K240" s="53"/>
      <c r="L240" s="53"/>
      <c r="M240" s="53"/>
      <c r="N240" s="53"/>
    </row>
    <row r="241" spans="2:14" x14ac:dyDescent="0.2">
      <c r="B241" s="56"/>
      <c r="E241" s="57"/>
      <c r="F241" s="57"/>
      <c r="G241" s="53"/>
      <c r="H241" s="53"/>
      <c r="I241" s="57"/>
      <c r="J241" s="57"/>
      <c r="K241" s="53"/>
      <c r="L241" s="53"/>
      <c r="M241" s="53"/>
      <c r="N241" s="53"/>
    </row>
    <row r="242" spans="2:14" x14ac:dyDescent="0.2">
      <c r="B242" s="56"/>
      <c r="E242" s="57"/>
      <c r="F242" s="57"/>
      <c r="G242" s="53"/>
      <c r="H242" s="53"/>
      <c r="I242" s="57"/>
      <c r="J242" s="57"/>
      <c r="K242" s="53"/>
      <c r="L242" s="53"/>
      <c r="M242" s="53"/>
      <c r="N242" s="53"/>
    </row>
    <row r="243" spans="2:14" x14ac:dyDescent="0.2">
      <c r="B243" s="56"/>
      <c r="E243" s="57"/>
      <c r="F243" s="57"/>
      <c r="G243" s="53"/>
      <c r="H243" s="53"/>
      <c r="I243" s="57"/>
      <c r="J243" s="57"/>
      <c r="K243" s="53"/>
      <c r="L243" s="53"/>
    </row>
    <row r="244" spans="2:14" x14ac:dyDescent="0.2">
      <c r="B244" s="55"/>
    </row>
    <row r="245" spans="2:14" x14ac:dyDescent="0.2">
      <c r="E245" s="57"/>
      <c r="F245" s="57"/>
      <c r="G245" s="53"/>
      <c r="H245" s="53"/>
      <c r="I245" s="57"/>
      <c r="J245" s="57"/>
      <c r="K245" s="53"/>
      <c r="L245" s="53"/>
      <c r="M245" s="53"/>
      <c r="N245" s="53"/>
    </row>
    <row r="246" spans="2:14" x14ac:dyDescent="0.2">
      <c r="B246" s="56"/>
      <c r="E246" s="57"/>
      <c r="F246" s="57"/>
      <c r="G246" s="53"/>
      <c r="H246" s="53"/>
      <c r="I246" s="57"/>
      <c r="J246" s="57"/>
      <c r="K246" s="53"/>
      <c r="L246" s="53"/>
      <c r="M246" s="53"/>
      <c r="N246" s="53"/>
    </row>
    <row r="247" spans="2:14" x14ac:dyDescent="0.2">
      <c r="B247" s="56"/>
      <c r="E247" s="57"/>
      <c r="F247" s="57"/>
      <c r="G247" s="53"/>
      <c r="H247" s="53"/>
      <c r="I247" s="57"/>
      <c r="J247" s="57"/>
      <c r="K247" s="53"/>
      <c r="L247" s="53"/>
      <c r="M247" s="53"/>
      <c r="N247" s="53"/>
    </row>
    <row r="248" spans="2:14" x14ac:dyDescent="0.2">
      <c r="B248" s="56"/>
      <c r="E248" s="57"/>
      <c r="F248" s="57"/>
      <c r="G248" s="53"/>
      <c r="H248" s="53"/>
      <c r="I248" s="57"/>
      <c r="J248" s="57"/>
      <c r="K248" s="53"/>
      <c r="L248" s="53"/>
      <c r="M248" s="53"/>
      <c r="N248" s="53"/>
    </row>
    <row r="249" spans="2:14" x14ac:dyDescent="0.2">
      <c r="B249" s="56"/>
      <c r="E249" s="57"/>
      <c r="F249" s="57"/>
      <c r="G249" s="53"/>
      <c r="H249" s="53"/>
      <c r="I249" s="57"/>
      <c r="J249" s="57"/>
      <c r="K249" s="53"/>
      <c r="L249" s="53"/>
    </row>
    <row r="250" spans="2:14" x14ac:dyDescent="0.2">
      <c r="B250" s="55"/>
    </row>
    <row r="251" spans="2:14" x14ac:dyDescent="0.2">
      <c r="E251" s="57"/>
      <c r="F251" s="57"/>
      <c r="G251" s="53"/>
      <c r="H251" s="53"/>
      <c r="I251" s="57"/>
      <c r="J251" s="57"/>
      <c r="K251" s="53"/>
      <c r="L251" s="53"/>
      <c r="M251" s="53"/>
      <c r="N251" s="53"/>
    </row>
    <row r="252" spans="2:14" x14ac:dyDescent="0.2">
      <c r="B252" s="56"/>
      <c r="E252" s="57"/>
      <c r="F252" s="57"/>
      <c r="G252" s="53"/>
      <c r="H252" s="53"/>
      <c r="I252" s="57"/>
      <c r="J252" s="57"/>
      <c r="K252" s="53"/>
      <c r="L252" s="53"/>
      <c r="M252" s="53"/>
      <c r="N252" s="53"/>
    </row>
    <row r="253" spans="2:14" x14ac:dyDescent="0.2">
      <c r="B253" s="56"/>
      <c r="E253" s="57"/>
      <c r="F253" s="57"/>
      <c r="G253" s="53"/>
      <c r="H253" s="53"/>
      <c r="I253" s="57"/>
      <c r="J253" s="57"/>
      <c r="K253" s="53"/>
      <c r="L253" s="53"/>
      <c r="M253" s="53"/>
      <c r="N253" s="53"/>
    </row>
    <row r="254" spans="2:14" x14ac:dyDescent="0.2">
      <c r="B254" s="56"/>
      <c r="E254" s="57"/>
      <c r="F254" s="57"/>
      <c r="G254" s="53"/>
      <c r="H254" s="53"/>
      <c r="I254" s="57"/>
      <c r="J254" s="57"/>
      <c r="K254" s="53"/>
      <c r="L254" s="53"/>
      <c r="M254" s="53"/>
      <c r="N254" s="53"/>
    </row>
    <row r="255" spans="2:14" x14ac:dyDescent="0.2">
      <c r="B255" s="56"/>
      <c r="E255" s="57"/>
      <c r="F255" s="57"/>
      <c r="G255" s="53"/>
      <c r="H255" s="53"/>
      <c r="I255" s="57"/>
      <c r="J255" s="57"/>
      <c r="K255" s="53"/>
      <c r="L255" s="53"/>
    </row>
    <row r="256" spans="2:14" x14ac:dyDescent="0.2">
      <c r="B256" s="56"/>
      <c r="E256" s="53"/>
      <c r="F256" s="53"/>
      <c r="G256" s="53"/>
      <c r="H256" s="53"/>
      <c r="I256" s="53"/>
      <c r="J256" s="53"/>
      <c r="K256" s="53"/>
      <c r="L256" s="53"/>
    </row>
    <row r="257" spans="2:14" x14ac:dyDescent="0.2">
      <c r="B257" s="56"/>
      <c r="E257" s="57"/>
      <c r="F257" s="57"/>
      <c r="G257" s="53"/>
      <c r="H257" s="53"/>
      <c r="I257" s="57"/>
      <c r="J257" s="57"/>
      <c r="K257" s="53"/>
      <c r="L257" s="53"/>
      <c r="M257" s="53"/>
      <c r="N257" s="53"/>
    </row>
    <row r="258" spans="2:14" x14ac:dyDescent="0.2">
      <c r="B258" s="55"/>
      <c r="E258" s="57"/>
      <c r="F258" s="57"/>
      <c r="G258" s="53"/>
      <c r="H258" s="53"/>
      <c r="I258" s="57"/>
      <c r="J258" s="57"/>
      <c r="K258" s="53"/>
      <c r="L258" s="53"/>
      <c r="M258" s="53"/>
      <c r="N258" s="53"/>
    </row>
    <row r="259" spans="2:14" x14ac:dyDescent="0.2">
      <c r="E259" s="57"/>
      <c r="F259" s="57"/>
      <c r="G259" s="53"/>
      <c r="H259" s="53"/>
      <c r="I259" s="57"/>
      <c r="J259" s="57"/>
      <c r="K259" s="53"/>
      <c r="L259" s="53"/>
      <c r="M259" s="53"/>
      <c r="N259" s="53"/>
    </row>
    <row r="260" spans="2:14" x14ac:dyDescent="0.2">
      <c r="B260" s="56"/>
      <c r="E260" s="57"/>
      <c r="F260" s="57"/>
      <c r="G260" s="53"/>
      <c r="H260" s="53"/>
      <c r="I260" s="57"/>
      <c r="J260" s="57"/>
      <c r="K260" s="53"/>
      <c r="L260" s="53"/>
      <c r="M260" s="53"/>
      <c r="N260" s="53"/>
    </row>
    <row r="261" spans="2:14" x14ac:dyDescent="0.2">
      <c r="B261" s="56"/>
      <c r="E261" s="57"/>
      <c r="F261" s="57"/>
      <c r="G261" s="53"/>
      <c r="H261" s="53"/>
      <c r="I261" s="57"/>
      <c r="J261" s="57"/>
      <c r="K261" s="53"/>
      <c r="L261" s="53"/>
      <c r="M261" s="53"/>
      <c r="N261" s="53"/>
    </row>
    <row r="262" spans="2:14" x14ac:dyDescent="0.2">
      <c r="B262" s="56"/>
      <c r="E262" s="57"/>
      <c r="F262" s="57"/>
      <c r="G262" s="53"/>
      <c r="H262" s="53"/>
      <c r="I262" s="57"/>
      <c r="J262" s="57"/>
      <c r="K262" s="53"/>
      <c r="L262" s="53"/>
      <c r="M262" s="53"/>
      <c r="N262" s="53"/>
    </row>
    <row r="263" spans="2:14" x14ac:dyDescent="0.2">
      <c r="B263" s="56"/>
      <c r="E263" s="57"/>
      <c r="F263" s="57"/>
      <c r="G263" s="53"/>
      <c r="H263" s="53"/>
      <c r="I263" s="57"/>
      <c r="J263" s="57"/>
      <c r="K263" s="53"/>
      <c r="L263" s="53"/>
    </row>
    <row r="264" spans="2:14" x14ac:dyDescent="0.2">
      <c r="B264" s="56"/>
      <c r="E264" s="57"/>
      <c r="F264" s="57"/>
      <c r="G264" s="53"/>
      <c r="H264" s="53"/>
      <c r="I264" s="57"/>
      <c r="J264" s="57"/>
      <c r="K264" s="53"/>
      <c r="L264" s="53"/>
    </row>
    <row r="265" spans="2:14" x14ac:dyDescent="0.2">
      <c r="B265" s="56"/>
      <c r="E265" s="57"/>
      <c r="F265" s="57"/>
      <c r="G265" s="53"/>
      <c r="H265" s="53"/>
      <c r="I265" s="57"/>
      <c r="J265" s="57"/>
      <c r="K265" s="53"/>
      <c r="L265" s="53"/>
    </row>
    <row r="266" spans="2:14" x14ac:dyDescent="0.2">
      <c r="B266" s="55"/>
      <c r="E266" s="58"/>
      <c r="F266" s="58"/>
      <c r="I266" s="58"/>
      <c r="J266" s="58"/>
    </row>
    <row r="267" spans="2:14" x14ac:dyDescent="0.2">
      <c r="B267" s="55"/>
      <c r="E267" s="58"/>
      <c r="F267" s="58"/>
      <c r="I267" s="58"/>
      <c r="J267" s="58"/>
    </row>
    <row r="268" spans="2:14" x14ac:dyDescent="0.2">
      <c r="B268" s="55"/>
      <c r="E268" s="58"/>
      <c r="F268" s="58"/>
      <c r="I268" s="58"/>
      <c r="J268" s="58"/>
    </row>
    <row r="269" spans="2:14" x14ac:dyDescent="0.2">
      <c r="B269" s="55"/>
      <c r="E269" s="58"/>
      <c r="F269" s="58"/>
      <c r="I269" s="58"/>
      <c r="J269" s="58"/>
    </row>
    <row r="270" spans="2:14" x14ac:dyDescent="0.2">
      <c r="B270" s="55"/>
      <c r="E270" s="58"/>
      <c r="F270" s="58"/>
      <c r="I270" s="58"/>
      <c r="J270" s="58"/>
    </row>
    <row r="271" spans="2:14" x14ac:dyDescent="0.2">
      <c r="B271" s="55"/>
      <c r="E271" s="58"/>
      <c r="F271" s="58"/>
      <c r="I271" s="58"/>
      <c r="J271" s="58"/>
    </row>
    <row r="272" spans="2:14" x14ac:dyDescent="0.2">
      <c r="B272" s="55"/>
      <c r="E272" s="58"/>
      <c r="F272" s="58"/>
      <c r="I272" s="58"/>
      <c r="J272" s="58"/>
    </row>
    <row r="273" spans="2:14" x14ac:dyDescent="0.2">
      <c r="B273" s="55"/>
      <c r="E273" s="58"/>
      <c r="F273" s="58"/>
      <c r="I273" s="58"/>
      <c r="J273" s="58"/>
    </row>
    <row r="274" spans="2:14" x14ac:dyDescent="0.2">
      <c r="B274" s="55"/>
      <c r="E274" s="58"/>
      <c r="F274" s="58"/>
      <c r="I274" s="58"/>
      <c r="J274" s="58"/>
    </row>
    <row r="275" spans="2:14" x14ac:dyDescent="0.2">
      <c r="B275" s="55"/>
      <c r="E275" s="58"/>
      <c r="F275" s="58"/>
      <c r="I275" s="58"/>
      <c r="J275" s="58"/>
    </row>
    <row r="276" spans="2:14" x14ac:dyDescent="0.2">
      <c r="B276" s="55"/>
      <c r="E276" s="57"/>
      <c r="F276" s="57"/>
      <c r="G276" s="53"/>
      <c r="H276" s="53"/>
      <c r="I276" s="57"/>
      <c r="J276" s="57"/>
      <c r="K276" s="53"/>
      <c r="L276" s="53"/>
      <c r="M276" s="53"/>
      <c r="N276" s="53"/>
    </row>
    <row r="277" spans="2:14" x14ac:dyDescent="0.2">
      <c r="B277" s="55"/>
      <c r="E277" s="58"/>
      <c r="F277" s="58"/>
      <c r="I277" s="58"/>
      <c r="J277" s="58"/>
    </row>
    <row r="278" spans="2:14" x14ac:dyDescent="0.2">
      <c r="B278" s="55"/>
      <c r="E278" s="58"/>
      <c r="F278" s="58"/>
      <c r="I278" s="58"/>
      <c r="J278" s="58"/>
    </row>
    <row r="279" spans="2:14" x14ac:dyDescent="0.2">
      <c r="B279" s="56"/>
      <c r="E279" s="57"/>
      <c r="F279" s="57"/>
      <c r="G279" s="53"/>
      <c r="H279" s="53"/>
      <c r="I279" s="57"/>
      <c r="J279" s="57"/>
      <c r="K279" s="53"/>
      <c r="L279" s="53"/>
    </row>
    <row r="280" spans="2:14" x14ac:dyDescent="0.2">
      <c r="B280" s="55"/>
      <c r="E280" s="58"/>
      <c r="F280" s="58"/>
      <c r="I280" s="58"/>
      <c r="J280" s="58"/>
    </row>
    <row r="281" spans="2:14" x14ac:dyDescent="0.2">
      <c r="B281" s="55"/>
      <c r="E281" s="58"/>
      <c r="F281" s="58"/>
      <c r="I281" s="58"/>
      <c r="J281" s="58"/>
    </row>
    <row r="282" spans="2:14" x14ac:dyDescent="0.2">
      <c r="B282" s="55"/>
      <c r="E282" s="58"/>
      <c r="F282" s="58"/>
      <c r="I282" s="58"/>
      <c r="J282" s="58"/>
    </row>
    <row r="283" spans="2:14" x14ac:dyDescent="0.2">
      <c r="B283" s="55"/>
      <c r="E283" s="58"/>
      <c r="F283" s="58"/>
      <c r="I283" s="58"/>
      <c r="J283" s="58"/>
    </row>
    <row r="284" spans="2:14" x14ac:dyDescent="0.2">
      <c r="B284" s="55"/>
      <c r="E284" s="58"/>
      <c r="F284" s="58"/>
      <c r="I284" s="58"/>
      <c r="J284" s="58"/>
    </row>
    <row r="285" spans="2:14" x14ac:dyDescent="0.2">
      <c r="B285" s="55"/>
      <c r="E285" s="58"/>
      <c r="F285" s="58"/>
      <c r="I285" s="58"/>
      <c r="J285" s="58"/>
    </row>
    <row r="286" spans="2:14" x14ac:dyDescent="0.2">
      <c r="B286" s="55"/>
      <c r="E286" s="58"/>
      <c r="F286" s="58"/>
      <c r="I286" s="58"/>
      <c r="J286" s="58"/>
    </row>
    <row r="287" spans="2:14" x14ac:dyDescent="0.2">
      <c r="B287" s="55"/>
      <c r="E287" s="58"/>
      <c r="F287" s="58"/>
      <c r="I287" s="58"/>
      <c r="J287" s="58"/>
    </row>
    <row r="288" spans="2:14" x14ac:dyDescent="0.2">
      <c r="B288" s="55"/>
      <c r="E288" s="57"/>
      <c r="F288" s="57"/>
      <c r="G288" s="53"/>
      <c r="H288" s="53"/>
      <c r="I288" s="57"/>
      <c r="J288" s="57"/>
      <c r="K288" s="53"/>
      <c r="L288" s="53"/>
      <c r="M288" s="53"/>
      <c r="N288" s="53"/>
    </row>
    <row r="289" spans="2:14" x14ac:dyDescent="0.2">
      <c r="B289" s="55"/>
      <c r="E289" s="57"/>
      <c r="F289" s="57"/>
      <c r="G289" s="53"/>
      <c r="H289" s="53"/>
      <c r="I289" s="57"/>
      <c r="J289" s="57"/>
      <c r="K289" s="53"/>
      <c r="L289" s="53"/>
      <c r="M289" s="53"/>
      <c r="N289" s="53"/>
    </row>
    <row r="290" spans="2:14" x14ac:dyDescent="0.2">
      <c r="B290" s="55"/>
      <c r="E290" s="58"/>
      <c r="F290" s="58"/>
      <c r="I290" s="58"/>
      <c r="J290" s="58"/>
    </row>
    <row r="291" spans="2:14" x14ac:dyDescent="0.2">
      <c r="B291" s="55"/>
      <c r="E291" s="58"/>
      <c r="F291" s="58"/>
      <c r="I291" s="58"/>
      <c r="J291" s="58"/>
    </row>
    <row r="292" spans="2:14" x14ac:dyDescent="0.2">
      <c r="B292" s="55"/>
      <c r="E292" s="57"/>
      <c r="F292" s="57"/>
      <c r="G292" s="53"/>
      <c r="H292" s="53"/>
      <c r="I292" s="57"/>
      <c r="J292" s="57"/>
      <c r="K292" s="53"/>
      <c r="L292" s="53"/>
      <c r="M292" s="53"/>
      <c r="N292" s="53"/>
    </row>
    <row r="293" spans="2:14" x14ac:dyDescent="0.2">
      <c r="B293" s="55"/>
      <c r="E293" s="58"/>
      <c r="F293" s="58"/>
      <c r="I293" s="58"/>
      <c r="J293" s="58"/>
    </row>
    <row r="294" spans="2:14" x14ac:dyDescent="0.2">
      <c r="B294" s="55"/>
      <c r="E294" s="58"/>
      <c r="F294" s="58"/>
      <c r="I294" s="58"/>
      <c r="J294" s="58"/>
    </row>
    <row r="295" spans="2:14" x14ac:dyDescent="0.2">
      <c r="B295" s="55"/>
      <c r="E295" s="58"/>
      <c r="F295" s="58"/>
      <c r="I295" s="58"/>
      <c r="J295" s="58"/>
    </row>
    <row r="296" spans="2:14" x14ac:dyDescent="0.2">
      <c r="B296" s="55"/>
      <c r="E296" s="58"/>
      <c r="F296" s="58"/>
      <c r="I296" s="58"/>
      <c r="J296" s="58"/>
    </row>
    <row r="297" spans="2:14" x14ac:dyDescent="0.2">
      <c r="B297" s="56"/>
      <c r="E297" s="57"/>
      <c r="F297" s="57"/>
      <c r="G297" s="53"/>
      <c r="H297" s="53"/>
      <c r="I297" s="57"/>
      <c r="J297" s="57"/>
      <c r="K297" s="53"/>
      <c r="L297" s="53"/>
      <c r="M297" s="53"/>
      <c r="N297" s="53"/>
    </row>
    <row r="298" spans="2:14" x14ac:dyDescent="0.2">
      <c r="B298" s="56"/>
      <c r="E298" s="57"/>
      <c r="F298" s="57"/>
      <c r="G298" s="53"/>
      <c r="H298" s="53"/>
      <c r="I298" s="57"/>
      <c r="J298" s="57"/>
      <c r="K298" s="53"/>
      <c r="L298" s="53"/>
      <c r="M298" s="53"/>
      <c r="N298" s="53"/>
    </row>
    <row r="299" spans="2:14" x14ac:dyDescent="0.2">
      <c r="B299" s="55"/>
      <c r="E299" s="58"/>
      <c r="F299" s="58"/>
      <c r="I299" s="58"/>
      <c r="J299" s="58"/>
    </row>
    <row r="300" spans="2:14" x14ac:dyDescent="0.2">
      <c r="B300" s="55"/>
      <c r="E300" s="58"/>
      <c r="F300" s="58"/>
      <c r="I300" s="58"/>
      <c r="J300" s="58"/>
    </row>
    <row r="301" spans="2:14" x14ac:dyDescent="0.2">
      <c r="B301" s="56"/>
      <c r="E301" s="57"/>
      <c r="F301" s="57"/>
      <c r="G301" s="53"/>
      <c r="H301" s="53"/>
      <c r="I301" s="57"/>
      <c r="J301" s="57"/>
      <c r="K301" s="53"/>
      <c r="L301" s="53"/>
    </row>
    <row r="302" spans="2:14" x14ac:dyDescent="0.2">
      <c r="B302" s="55"/>
      <c r="E302" s="58"/>
      <c r="F302" s="58"/>
      <c r="I302" s="58"/>
      <c r="J302" s="58"/>
    </row>
    <row r="303" spans="2:14" x14ac:dyDescent="0.2">
      <c r="B303" s="55"/>
      <c r="E303" s="58"/>
      <c r="F303" s="58"/>
      <c r="I303" s="58"/>
      <c r="J303" s="58"/>
    </row>
    <row r="304" spans="2:14" x14ac:dyDescent="0.2">
      <c r="B304" s="55"/>
      <c r="E304" s="58"/>
      <c r="F304" s="58"/>
      <c r="I304" s="58"/>
      <c r="J304" s="58"/>
    </row>
    <row r="305" spans="2:14" x14ac:dyDescent="0.2">
      <c r="B305" s="55"/>
      <c r="E305" s="58"/>
      <c r="F305" s="58"/>
      <c r="I305" s="58"/>
      <c r="J305" s="58"/>
    </row>
    <row r="306" spans="2:14" x14ac:dyDescent="0.2">
      <c r="B306" s="56"/>
      <c r="E306" s="57"/>
      <c r="F306" s="57"/>
      <c r="G306" s="53"/>
      <c r="H306" s="53"/>
      <c r="I306" s="57"/>
      <c r="J306" s="57"/>
      <c r="K306" s="53"/>
      <c r="L306" s="53"/>
    </row>
    <row r="307" spans="2:14" x14ac:dyDescent="0.2">
      <c r="B307" s="56"/>
      <c r="E307" s="57"/>
      <c r="F307" s="57"/>
      <c r="G307" s="53"/>
      <c r="H307" s="53"/>
      <c r="I307" s="57"/>
      <c r="J307" s="57"/>
      <c r="K307" s="53"/>
      <c r="L307" s="53"/>
    </row>
    <row r="308" spans="2:14" x14ac:dyDescent="0.2">
      <c r="B308" s="55"/>
      <c r="E308" s="58"/>
      <c r="F308" s="58"/>
      <c r="I308" s="58"/>
      <c r="J308" s="58"/>
    </row>
    <row r="309" spans="2:14" x14ac:dyDescent="0.2">
      <c r="B309" s="55"/>
      <c r="E309" s="58"/>
      <c r="F309" s="58"/>
      <c r="I309" s="58"/>
      <c r="J309" s="58"/>
    </row>
    <row r="310" spans="2:14" x14ac:dyDescent="0.2">
      <c r="B310" s="55"/>
      <c r="E310" s="58"/>
      <c r="F310" s="58"/>
      <c r="I310" s="58"/>
      <c r="J310" s="58"/>
    </row>
    <row r="311" spans="2:14" x14ac:dyDescent="0.2">
      <c r="B311" s="55"/>
      <c r="E311" s="58"/>
      <c r="F311" s="58"/>
      <c r="I311" s="58"/>
      <c r="J311" s="58"/>
    </row>
    <row r="312" spans="2:14" x14ac:dyDescent="0.2">
      <c r="B312" s="55"/>
      <c r="E312" s="58"/>
      <c r="F312" s="58"/>
      <c r="I312" s="58"/>
      <c r="J312" s="58"/>
    </row>
    <row r="313" spans="2:14" x14ac:dyDescent="0.2">
      <c r="B313" s="55"/>
      <c r="E313" s="58"/>
      <c r="F313" s="58"/>
      <c r="I313" s="58"/>
      <c r="J313" s="58"/>
    </row>
    <row r="314" spans="2:14" x14ac:dyDescent="0.2">
      <c r="B314" s="55"/>
      <c r="E314" s="57"/>
      <c r="F314" s="57"/>
      <c r="G314" s="53"/>
      <c r="H314" s="53"/>
      <c r="I314" s="57"/>
      <c r="J314" s="57"/>
      <c r="K314" s="53"/>
      <c r="L314" s="53"/>
      <c r="M314" s="53"/>
      <c r="N314" s="53"/>
    </row>
    <row r="315" spans="2:14" x14ac:dyDescent="0.2">
      <c r="B315" s="55"/>
      <c r="E315" s="58"/>
      <c r="F315" s="58"/>
      <c r="I315" s="58"/>
      <c r="J315" s="58"/>
    </row>
    <row r="316" spans="2:14" x14ac:dyDescent="0.2">
      <c r="B316" s="55"/>
      <c r="E316" s="58"/>
      <c r="F316" s="58"/>
      <c r="I316" s="58"/>
      <c r="J316" s="58"/>
    </row>
    <row r="317" spans="2:14" x14ac:dyDescent="0.2">
      <c r="B317" s="55"/>
      <c r="E317" s="58"/>
      <c r="F317" s="58"/>
      <c r="I317" s="58"/>
      <c r="J317" s="58"/>
    </row>
    <row r="318" spans="2:14" x14ac:dyDescent="0.2">
      <c r="B318" s="55"/>
      <c r="E318" s="58"/>
      <c r="F318" s="58"/>
      <c r="I318" s="58"/>
      <c r="J318" s="58"/>
    </row>
    <row r="319" spans="2:14" x14ac:dyDescent="0.2">
      <c r="B319" s="55"/>
      <c r="E319" s="58"/>
      <c r="F319" s="58"/>
      <c r="I319" s="58"/>
      <c r="J319" s="58"/>
    </row>
    <row r="320" spans="2:14" x14ac:dyDescent="0.2">
      <c r="B320" s="55"/>
      <c r="E320" s="58"/>
      <c r="F320" s="58"/>
      <c r="I320" s="58"/>
      <c r="J320" s="58"/>
    </row>
    <row r="321" spans="2:14" x14ac:dyDescent="0.2">
      <c r="B321" s="55"/>
      <c r="E321" s="58"/>
      <c r="F321" s="58"/>
      <c r="I321" s="58"/>
      <c r="J321" s="58"/>
    </row>
    <row r="322" spans="2:14" x14ac:dyDescent="0.2">
      <c r="B322" s="55"/>
      <c r="E322" s="58"/>
      <c r="F322" s="58"/>
      <c r="I322" s="58"/>
      <c r="J322" s="58"/>
    </row>
    <row r="323" spans="2:14" x14ac:dyDescent="0.2">
      <c r="B323" s="56"/>
      <c r="E323" s="57"/>
      <c r="F323" s="57"/>
      <c r="G323" s="53"/>
      <c r="H323" s="53"/>
      <c r="I323" s="57"/>
      <c r="J323" s="57"/>
      <c r="K323" s="53"/>
      <c r="L323" s="53"/>
    </row>
    <row r="324" spans="2:14" x14ac:dyDescent="0.2">
      <c r="B324" s="55"/>
      <c r="E324" s="58"/>
      <c r="F324" s="58"/>
      <c r="I324" s="58"/>
      <c r="J324" s="58"/>
    </row>
    <row r="325" spans="2:14" x14ac:dyDescent="0.2">
      <c r="B325" s="55"/>
      <c r="E325" s="58"/>
      <c r="F325" s="58"/>
      <c r="I325" s="58"/>
      <c r="J325" s="58"/>
    </row>
    <row r="326" spans="2:14" x14ac:dyDescent="0.2">
      <c r="B326" s="55"/>
      <c r="E326" s="58"/>
      <c r="F326" s="58"/>
      <c r="I326" s="58"/>
      <c r="J326" s="58"/>
    </row>
    <row r="327" spans="2:14" x14ac:dyDescent="0.2">
      <c r="B327" s="55"/>
      <c r="E327" s="58"/>
      <c r="F327" s="58"/>
      <c r="I327" s="58"/>
      <c r="J327" s="58"/>
    </row>
    <row r="328" spans="2:14" x14ac:dyDescent="0.2">
      <c r="B328" s="55"/>
      <c r="E328" s="58"/>
      <c r="F328" s="58"/>
      <c r="I328" s="58"/>
      <c r="J328" s="58"/>
    </row>
    <row r="329" spans="2:14" x14ac:dyDescent="0.2">
      <c r="B329" s="55"/>
    </row>
    <row r="330" spans="2:14" x14ac:dyDescent="0.2">
      <c r="B330" s="55"/>
      <c r="E330" s="57"/>
      <c r="F330" s="57"/>
      <c r="G330" s="53"/>
      <c r="H330" s="53"/>
      <c r="I330" s="57"/>
      <c r="J330" s="57"/>
      <c r="K330" s="53"/>
      <c r="L330" s="53"/>
      <c r="M330" s="53"/>
      <c r="N330" s="53"/>
    </row>
    <row r="331" spans="2:14" x14ac:dyDescent="0.2">
      <c r="B331" s="55"/>
      <c r="E331" s="57"/>
      <c r="F331" s="57"/>
      <c r="G331" s="53"/>
      <c r="H331" s="53"/>
      <c r="I331" s="57"/>
      <c r="J331" s="57"/>
      <c r="K331" s="53"/>
      <c r="L331" s="53"/>
      <c r="M331" s="53"/>
      <c r="N331" s="53"/>
    </row>
    <row r="332" spans="2:14" x14ac:dyDescent="0.2">
      <c r="B332" s="55"/>
      <c r="E332" s="57"/>
      <c r="F332" s="57"/>
      <c r="G332" s="53"/>
      <c r="H332" s="53"/>
      <c r="I332" s="57"/>
      <c r="J332" s="57"/>
      <c r="K332" s="53"/>
      <c r="L332" s="53"/>
      <c r="M332" s="53"/>
      <c r="N332" s="53"/>
    </row>
    <row r="333" spans="2:14" x14ac:dyDescent="0.2">
      <c r="B333" s="55"/>
      <c r="E333" s="57"/>
      <c r="F333" s="57"/>
      <c r="G333" s="53"/>
      <c r="H333" s="53"/>
      <c r="I333" s="57"/>
      <c r="J333" s="57"/>
      <c r="K333" s="53"/>
      <c r="L333" s="53"/>
      <c r="M333" s="53"/>
      <c r="N333" s="53"/>
    </row>
    <row r="334" spans="2:14" x14ac:dyDescent="0.2">
      <c r="B334" s="55"/>
      <c r="E334" s="58"/>
      <c r="F334" s="58"/>
      <c r="I334" s="58"/>
      <c r="J334" s="58"/>
    </row>
    <row r="335" spans="2:14" x14ac:dyDescent="0.2">
      <c r="B335" s="55"/>
      <c r="E335" s="57"/>
      <c r="F335" s="57"/>
      <c r="G335" s="53"/>
      <c r="H335" s="53"/>
      <c r="I335" s="57"/>
      <c r="J335" s="57"/>
      <c r="K335" s="53"/>
      <c r="L335" s="53"/>
      <c r="M335" s="53"/>
      <c r="N335" s="53"/>
    </row>
    <row r="336" spans="2:14" x14ac:dyDescent="0.2">
      <c r="B336" s="55"/>
      <c r="E336" s="58"/>
      <c r="F336" s="58"/>
      <c r="I336" s="58"/>
      <c r="J336" s="58"/>
    </row>
    <row r="337" spans="2:14" x14ac:dyDescent="0.2">
      <c r="B337" s="55"/>
      <c r="E337" s="58"/>
      <c r="F337" s="58"/>
      <c r="I337" s="58"/>
      <c r="J337" s="58"/>
    </row>
    <row r="338" spans="2:14" x14ac:dyDescent="0.2">
      <c r="B338" s="55"/>
      <c r="E338" s="57"/>
      <c r="F338" s="57"/>
      <c r="G338" s="53"/>
      <c r="H338" s="53"/>
      <c r="I338" s="57"/>
      <c r="J338" s="57"/>
      <c r="K338" s="53"/>
      <c r="L338" s="53"/>
      <c r="M338" s="53"/>
      <c r="N338" s="53"/>
    </row>
    <row r="339" spans="2:14" x14ac:dyDescent="0.2">
      <c r="B339" s="55"/>
      <c r="E339" s="58"/>
      <c r="F339" s="58"/>
      <c r="I339" s="58"/>
      <c r="J339" s="58"/>
    </row>
    <row r="340" spans="2:14" x14ac:dyDescent="0.2">
      <c r="B340" s="55"/>
      <c r="E340" s="57"/>
      <c r="F340" s="57"/>
      <c r="G340" s="53"/>
      <c r="H340" s="53"/>
      <c r="I340" s="57"/>
      <c r="J340" s="57"/>
      <c r="K340" s="53"/>
      <c r="L340" s="53"/>
      <c r="M340" s="53"/>
      <c r="N340" s="53"/>
    </row>
    <row r="341" spans="2:14" x14ac:dyDescent="0.2">
      <c r="B341" s="55"/>
      <c r="E341" s="58"/>
      <c r="F341" s="58"/>
      <c r="I341" s="58"/>
      <c r="J341" s="58"/>
    </row>
    <row r="342" spans="2:14" x14ac:dyDescent="0.2">
      <c r="E342" s="57"/>
      <c r="F342" s="57"/>
      <c r="G342" s="53"/>
      <c r="H342" s="53"/>
      <c r="I342" s="57"/>
      <c r="J342" s="57"/>
      <c r="K342" s="53"/>
      <c r="L342" s="53"/>
      <c r="M342" s="53"/>
      <c r="N342" s="53"/>
    </row>
    <row r="343" spans="2:14" x14ac:dyDescent="0.2">
      <c r="B343" s="56"/>
      <c r="E343" s="57"/>
      <c r="F343" s="57"/>
      <c r="G343" s="53"/>
      <c r="H343" s="53"/>
      <c r="I343" s="57"/>
      <c r="J343" s="57"/>
      <c r="K343" s="53"/>
      <c r="L343" s="53"/>
    </row>
    <row r="344" spans="2:14" x14ac:dyDescent="0.2">
      <c r="B344" s="56"/>
      <c r="E344" s="57"/>
      <c r="F344" s="57"/>
      <c r="G344" s="53"/>
      <c r="H344" s="53"/>
      <c r="I344" s="57"/>
      <c r="J344" s="57"/>
      <c r="K344" s="53"/>
      <c r="L344" s="53"/>
      <c r="M344" s="53"/>
      <c r="N344" s="53"/>
    </row>
    <row r="345" spans="2:14" x14ac:dyDescent="0.2">
      <c r="B345" s="56"/>
      <c r="E345" s="57"/>
      <c r="F345" s="57"/>
      <c r="G345" s="53"/>
      <c r="H345" s="53"/>
      <c r="I345" s="57"/>
      <c r="J345" s="57"/>
      <c r="K345" s="53"/>
      <c r="L345" s="53"/>
    </row>
    <row r="346" spans="2:14" x14ac:dyDescent="0.2">
      <c r="B346" s="56"/>
      <c r="E346" s="57"/>
      <c r="F346" s="57"/>
      <c r="G346" s="53"/>
      <c r="H346" s="53"/>
      <c r="I346" s="57"/>
      <c r="J346" s="57"/>
      <c r="K346" s="53"/>
      <c r="L346" s="53"/>
    </row>
    <row r="347" spans="2:14" x14ac:dyDescent="0.2">
      <c r="B347" s="55"/>
      <c r="E347" s="57"/>
      <c r="F347" s="57"/>
      <c r="G347" s="53"/>
      <c r="H347" s="53"/>
      <c r="I347" s="57"/>
      <c r="J347" s="57"/>
      <c r="K347" s="53"/>
      <c r="L347" s="53"/>
      <c r="M347" s="53"/>
      <c r="N347" s="53"/>
    </row>
    <row r="348" spans="2:14" x14ac:dyDescent="0.2">
      <c r="B348" s="56"/>
      <c r="E348" s="57"/>
      <c r="F348" s="57"/>
      <c r="G348" s="53"/>
      <c r="H348" s="53"/>
      <c r="I348" s="57"/>
      <c r="J348" s="57"/>
      <c r="K348" s="53"/>
      <c r="L348" s="53"/>
    </row>
    <row r="349" spans="2:14" x14ac:dyDescent="0.2">
      <c r="B349" s="55"/>
      <c r="E349" s="57"/>
      <c r="F349" s="57"/>
      <c r="G349" s="53"/>
      <c r="H349" s="53"/>
      <c r="I349" s="57"/>
      <c r="J349" s="57"/>
      <c r="K349" s="53"/>
      <c r="L349" s="53"/>
      <c r="M349" s="53"/>
      <c r="N349" s="53"/>
    </row>
    <row r="350" spans="2:14" x14ac:dyDescent="0.2">
      <c r="B350" s="55"/>
      <c r="E350" s="58"/>
      <c r="F350" s="58"/>
      <c r="I350" s="58"/>
      <c r="J350" s="58"/>
    </row>
    <row r="351" spans="2:14" x14ac:dyDescent="0.2">
      <c r="B351" s="56"/>
      <c r="E351" s="57"/>
      <c r="F351" s="57"/>
      <c r="G351" s="53"/>
      <c r="H351" s="53"/>
      <c r="I351" s="57"/>
      <c r="J351" s="57"/>
      <c r="K351" s="53"/>
      <c r="L351" s="53"/>
      <c r="M351" s="53"/>
      <c r="N351" s="53"/>
    </row>
    <row r="352" spans="2:14" x14ac:dyDescent="0.2">
      <c r="B352" s="55"/>
      <c r="E352" s="58"/>
      <c r="F352" s="58"/>
      <c r="I352" s="58"/>
      <c r="J352" s="58"/>
    </row>
    <row r="353" spans="2:14" x14ac:dyDescent="0.2">
      <c r="B353" s="56"/>
      <c r="E353" s="57"/>
      <c r="F353" s="57"/>
      <c r="G353" s="53"/>
      <c r="H353" s="53"/>
      <c r="I353" s="57"/>
      <c r="J353" s="57"/>
      <c r="K353" s="53"/>
      <c r="L353" s="53"/>
      <c r="M353" s="53"/>
      <c r="N353" s="53"/>
    </row>
    <row r="354" spans="2:14" x14ac:dyDescent="0.2">
      <c r="B354" s="55"/>
      <c r="E354" s="58"/>
      <c r="F354" s="58"/>
      <c r="I354" s="58"/>
      <c r="J354" s="58"/>
    </row>
    <row r="355" spans="2:14" x14ac:dyDescent="0.2">
      <c r="B355" s="56"/>
      <c r="E355" s="57"/>
      <c r="F355" s="57"/>
      <c r="G355" s="53"/>
      <c r="H355" s="53"/>
      <c r="I355" s="57"/>
      <c r="J355" s="57"/>
      <c r="K355" s="53"/>
      <c r="L355" s="53"/>
    </row>
    <row r="356" spans="2:14" x14ac:dyDescent="0.2">
      <c r="B356" s="55"/>
      <c r="E356" s="57"/>
      <c r="F356" s="57"/>
      <c r="G356" s="53"/>
      <c r="H356" s="53"/>
      <c r="I356" s="57"/>
      <c r="J356" s="57"/>
      <c r="K356" s="53"/>
      <c r="L356" s="53"/>
      <c r="M356" s="53"/>
      <c r="N356" s="53"/>
    </row>
    <row r="357" spans="2:14" x14ac:dyDescent="0.2">
      <c r="B357" s="56"/>
      <c r="E357" s="57"/>
      <c r="F357" s="57"/>
      <c r="G357" s="53"/>
      <c r="H357" s="53"/>
      <c r="I357" s="57"/>
      <c r="J357" s="57"/>
      <c r="K357" s="53"/>
      <c r="L357" s="53"/>
    </row>
    <row r="358" spans="2:14" x14ac:dyDescent="0.2">
      <c r="B358" s="55"/>
      <c r="E358" s="57"/>
      <c r="F358" s="57"/>
      <c r="G358" s="53"/>
      <c r="H358" s="53"/>
      <c r="I358" s="57"/>
      <c r="J358" s="57"/>
      <c r="K358" s="53"/>
      <c r="L358" s="53"/>
      <c r="M358" s="53"/>
      <c r="N358" s="53"/>
    </row>
    <row r="359" spans="2:14" x14ac:dyDescent="0.2">
      <c r="B359" s="55"/>
      <c r="E359" s="58"/>
      <c r="F359" s="58"/>
      <c r="I359" s="58"/>
      <c r="J359" s="58"/>
    </row>
    <row r="360" spans="2:14" x14ac:dyDescent="0.2">
      <c r="B360" s="56"/>
      <c r="E360" s="57"/>
      <c r="F360" s="57"/>
      <c r="G360" s="53"/>
      <c r="H360" s="53"/>
      <c r="I360" s="57"/>
      <c r="J360" s="57"/>
      <c r="K360" s="53"/>
      <c r="L360" s="53"/>
      <c r="M360" s="53"/>
      <c r="N360" s="53"/>
    </row>
    <row r="361" spans="2:14" x14ac:dyDescent="0.2">
      <c r="B361" s="55"/>
      <c r="E361" s="58"/>
      <c r="F361" s="58"/>
      <c r="I361" s="58"/>
      <c r="J361" s="58"/>
    </row>
    <row r="362" spans="2:14" x14ac:dyDescent="0.2">
      <c r="B362" s="56"/>
      <c r="E362" s="57"/>
      <c r="F362" s="57"/>
      <c r="G362" s="53"/>
      <c r="H362" s="53"/>
      <c r="I362" s="57"/>
      <c r="J362" s="57"/>
      <c r="K362" s="53"/>
      <c r="L362" s="53"/>
      <c r="M362" s="53"/>
      <c r="N362" s="53"/>
    </row>
    <row r="363" spans="2:14" x14ac:dyDescent="0.2">
      <c r="B363" s="55"/>
      <c r="E363" s="58"/>
      <c r="F363" s="58"/>
      <c r="I363" s="58"/>
      <c r="J363" s="58"/>
    </row>
    <row r="364" spans="2:14" x14ac:dyDescent="0.2">
      <c r="B364" s="56"/>
      <c r="E364" s="57"/>
      <c r="F364" s="57"/>
      <c r="G364" s="53"/>
      <c r="H364" s="53"/>
      <c r="I364" s="57"/>
      <c r="J364" s="57"/>
      <c r="K364" s="53"/>
      <c r="L364" s="53"/>
      <c r="M364" s="53"/>
      <c r="N364" s="53"/>
    </row>
    <row r="365" spans="2:14" x14ac:dyDescent="0.2">
      <c r="B365" s="55"/>
      <c r="E365" s="57"/>
      <c r="F365" s="57"/>
      <c r="G365" s="53"/>
      <c r="H365" s="53"/>
      <c r="I365" s="57"/>
      <c r="J365" s="57"/>
      <c r="K365" s="53"/>
      <c r="L365" s="53"/>
      <c r="M365" s="53"/>
      <c r="N365" s="53"/>
    </row>
    <row r="366" spans="2:14" x14ac:dyDescent="0.2">
      <c r="B366" s="56"/>
      <c r="E366" s="57"/>
      <c r="F366" s="57"/>
      <c r="G366" s="53"/>
      <c r="H366" s="53"/>
      <c r="I366" s="57"/>
      <c r="J366" s="57"/>
      <c r="K366" s="53"/>
      <c r="L366" s="53"/>
    </row>
    <row r="367" spans="2:14" x14ac:dyDescent="0.2">
      <c r="B367" s="55"/>
    </row>
    <row r="368" spans="2:14" x14ac:dyDescent="0.2">
      <c r="B368" s="55"/>
      <c r="E368" s="57"/>
      <c r="F368" s="57"/>
      <c r="G368" s="53"/>
      <c r="H368" s="53"/>
      <c r="I368" s="57"/>
      <c r="J368" s="57"/>
      <c r="K368" s="53"/>
      <c r="L368" s="53"/>
      <c r="M368" s="53"/>
      <c r="N368" s="53"/>
    </row>
    <row r="369" spans="2:14" x14ac:dyDescent="0.2">
      <c r="B369" s="56"/>
      <c r="E369" s="57"/>
      <c r="F369" s="57"/>
      <c r="G369" s="53"/>
      <c r="H369" s="53"/>
      <c r="I369" s="57"/>
      <c r="J369" s="57"/>
      <c r="K369" s="53"/>
      <c r="L369" s="53"/>
      <c r="M369" s="53"/>
      <c r="N369" s="53"/>
    </row>
    <row r="370" spans="2:14" x14ac:dyDescent="0.2">
      <c r="B370" s="55"/>
      <c r="E370" s="57"/>
      <c r="F370" s="57"/>
      <c r="G370" s="53"/>
      <c r="H370" s="53"/>
      <c r="I370" s="57"/>
      <c r="J370" s="57"/>
      <c r="K370" s="53"/>
      <c r="L370" s="53"/>
      <c r="M370" s="53"/>
      <c r="N370" s="53"/>
    </row>
    <row r="371" spans="2:14" x14ac:dyDescent="0.2">
      <c r="B371" s="56"/>
      <c r="E371" s="57"/>
      <c r="F371" s="57"/>
      <c r="G371" s="53"/>
      <c r="H371" s="53"/>
      <c r="I371" s="57"/>
      <c r="J371" s="57"/>
      <c r="K371" s="53"/>
      <c r="L371" s="53"/>
      <c r="M371" s="53"/>
      <c r="N371" s="53"/>
    </row>
    <row r="372" spans="2:14" x14ac:dyDescent="0.2">
      <c r="B372" s="55"/>
      <c r="E372" s="57"/>
      <c r="F372" s="57"/>
      <c r="G372" s="53"/>
      <c r="H372" s="53"/>
      <c r="I372" s="57"/>
      <c r="J372" s="57"/>
      <c r="K372" s="53"/>
      <c r="L372" s="53"/>
      <c r="M372" s="53"/>
      <c r="N372" s="53"/>
    </row>
    <row r="373" spans="2:14" x14ac:dyDescent="0.2">
      <c r="B373" s="56"/>
      <c r="E373" s="57"/>
      <c r="F373" s="57"/>
      <c r="G373" s="53"/>
      <c r="H373" s="53"/>
      <c r="I373" s="57"/>
      <c r="J373" s="57"/>
      <c r="K373" s="53"/>
      <c r="L373" s="53"/>
      <c r="M373" s="53"/>
      <c r="N373" s="53"/>
    </row>
    <row r="374" spans="2:14" x14ac:dyDescent="0.2">
      <c r="B374" s="55"/>
      <c r="E374" s="58"/>
      <c r="F374" s="58"/>
      <c r="I374" s="58"/>
      <c r="J374" s="58"/>
    </row>
    <row r="375" spans="2:14" x14ac:dyDescent="0.2">
      <c r="B375" s="56"/>
      <c r="E375" s="57"/>
      <c r="F375" s="57"/>
      <c r="G375" s="53"/>
      <c r="H375" s="53"/>
      <c r="I375" s="57"/>
      <c r="J375" s="57"/>
      <c r="K375" s="53"/>
      <c r="L375" s="53"/>
      <c r="M375" s="53"/>
      <c r="N375" s="53"/>
    </row>
    <row r="376" spans="2:14" x14ac:dyDescent="0.2">
      <c r="B376" s="55"/>
      <c r="E376" s="58"/>
      <c r="F376" s="58"/>
      <c r="I376" s="58"/>
      <c r="J376" s="58"/>
    </row>
    <row r="377" spans="2:14" x14ac:dyDescent="0.2">
      <c r="B377" s="56"/>
      <c r="E377" s="57"/>
      <c r="F377" s="57"/>
      <c r="G377" s="53"/>
      <c r="H377" s="53"/>
      <c r="I377" s="57"/>
      <c r="J377" s="57"/>
      <c r="K377" s="53"/>
      <c r="L377" s="53"/>
      <c r="M377" s="53"/>
      <c r="N377" s="53"/>
    </row>
    <row r="378" spans="2:14" x14ac:dyDescent="0.2">
      <c r="B378" s="55"/>
      <c r="E378" s="58"/>
      <c r="F378" s="58"/>
      <c r="I378" s="58"/>
      <c r="J378" s="58"/>
    </row>
    <row r="379" spans="2:14" x14ac:dyDescent="0.2">
      <c r="B379" s="56"/>
      <c r="E379" s="57"/>
      <c r="F379" s="57"/>
      <c r="G379" s="53"/>
      <c r="H379" s="53"/>
      <c r="I379" s="57"/>
      <c r="J379" s="57"/>
      <c r="K379" s="53"/>
      <c r="L379" s="53"/>
      <c r="M379" s="53"/>
      <c r="N379" s="53"/>
    </row>
    <row r="380" spans="2:14" x14ac:dyDescent="0.2">
      <c r="B380" s="56"/>
      <c r="E380" s="57"/>
      <c r="F380" s="57"/>
      <c r="G380" s="53"/>
      <c r="H380" s="53"/>
      <c r="I380" s="57"/>
      <c r="J380" s="57"/>
      <c r="K380" s="53"/>
      <c r="L380" s="53"/>
    </row>
    <row r="381" spans="2:14" x14ac:dyDescent="0.2">
      <c r="B381" s="55"/>
      <c r="E381" s="57"/>
      <c r="F381" s="57"/>
      <c r="G381" s="53"/>
      <c r="H381" s="53"/>
      <c r="I381" s="57"/>
      <c r="J381" s="57"/>
      <c r="K381" s="53"/>
      <c r="L381" s="53"/>
      <c r="M381" s="53"/>
      <c r="N381" s="53"/>
    </row>
    <row r="382" spans="2:14" x14ac:dyDescent="0.2">
      <c r="E382" s="58"/>
      <c r="F382" s="58"/>
      <c r="I382" s="58"/>
      <c r="J382" s="58"/>
    </row>
    <row r="383" spans="2:14" x14ac:dyDescent="0.2">
      <c r="B383" s="56"/>
      <c r="E383" s="57"/>
      <c r="F383" s="57"/>
      <c r="G383" s="53"/>
      <c r="H383" s="53"/>
      <c r="I383" s="57"/>
      <c r="J383" s="57"/>
      <c r="K383" s="53"/>
      <c r="L383" s="53"/>
      <c r="M383" s="53"/>
      <c r="N383" s="53"/>
    </row>
    <row r="384" spans="2:14" x14ac:dyDescent="0.2">
      <c r="B384" s="56"/>
      <c r="E384" s="57"/>
      <c r="F384" s="57"/>
      <c r="G384" s="53"/>
      <c r="H384" s="53"/>
      <c r="I384" s="57"/>
      <c r="J384" s="57"/>
      <c r="K384" s="53"/>
      <c r="L384" s="53"/>
    </row>
    <row r="385" spans="2:14" x14ac:dyDescent="0.2">
      <c r="B385" s="56"/>
      <c r="E385" s="57"/>
      <c r="F385" s="57"/>
      <c r="G385" s="53"/>
      <c r="H385" s="53"/>
      <c r="I385" s="57"/>
      <c r="J385" s="57"/>
      <c r="K385" s="53"/>
      <c r="L385" s="53"/>
      <c r="M385" s="53"/>
      <c r="N385" s="53"/>
    </row>
    <row r="386" spans="2:14" x14ac:dyDescent="0.2">
      <c r="B386" s="56"/>
      <c r="E386" s="57"/>
      <c r="F386" s="57"/>
      <c r="G386" s="53"/>
      <c r="H386" s="53"/>
      <c r="I386" s="57"/>
      <c r="J386" s="57"/>
      <c r="K386" s="53"/>
      <c r="L386" s="53"/>
    </row>
    <row r="387" spans="2:14" x14ac:dyDescent="0.2">
      <c r="B387" s="56"/>
      <c r="E387" s="57"/>
      <c r="F387" s="57"/>
      <c r="G387" s="53"/>
      <c r="H387" s="53"/>
      <c r="I387" s="57"/>
      <c r="J387" s="57"/>
      <c r="K387" s="53"/>
      <c r="L387" s="53"/>
    </row>
    <row r="388" spans="2:14" x14ac:dyDescent="0.2">
      <c r="B388" s="56"/>
      <c r="E388" s="57"/>
      <c r="F388" s="57"/>
      <c r="G388" s="53"/>
      <c r="H388" s="53"/>
      <c r="I388" s="57"/>
      <c r="J388" s="57"/>
      <c r="K388" s="53"/>
      <c r="L388" s="53"/>
    </row>
    <row r="389" spans="2:14" x14ac:dyDescent="0.2">
      <c r="B389" s="55"/>
      <c r="E389" s="57"/>
      <c r="F389" s="57"/>
      <c r="G389" s="53"/>
      <c r="H389" s="53"/>
      <c r="I389" s="57"/>
      <c r="J389" s="57"/>
      <c r="K389" s="53"/>
      <c r="L389" s="53"/>
      <c r="M389" s="53"/>
      <c r="N389" s="53"/>
    </row>
    <row r="390" spans="2:14" x14ac:dyDescent="0.2">
      <c r="B390" s="56"/>
      <c r="E390" s="57"/>
      <c r="F390" s="57"/>
      <c r="G390" s="53"/>
      <c r="H390" s="53"/>
      <c r="I390" s="57"/>
      <c r="J390" s="57"/>
      <c r="K390" s="53"/>
      <c r="L390" s="53"/>
      <c r="M390" s="53"/>
      <c r="N390" s="53"/>
    </row>
    <row r="391" spans="2:14" x14ac:dyDescent="0.2">
      <c r="B391" s="55"/>
      <c r="E391" s="58"/>
      <c r="F391" s="58"/>
      <c r="I391" s="58"/>
      <c r="J391" s="58"/>
    </row>
    <row r="392" spans="2:14" x14ac:dyDescent="0.2">
      <c r="B392" s="56"/>
      <c r="E392" s="57"/>
      <c r="F392" s="57"/>
      <c r="G392" s="53"/>
      <c r="H392" s="53"/>
      <c r="I392" s="57"/>
      <c r="J392" s="57"/>
      <c r="K392" s="53"/>
      <c r="L392" s="53"/>
      <c r="M392" s="53"/>
      <c r="N392" s="53"/>
    </row>
    <row r="393" spans="2:14" x14ac:dyDescent="0.2">
      <c r="B393" s="55"/>
      <c r="E393" s="58"/>
      <c r="F393" s="58"/>
      <c r="I393" s="58"/>
      <c r="J393" s="58"/>
    </row>
    <row r="394" spans="2:14" x14ac:dyDescent="0.2">
      <c r="B394" s="56"/>
      <c r="E394" s="57"/>
      <c r="F394" s="57"/>
      <c r="G394" s="53"/>
      <c r="H394" s="53"/>
      <c r="I394" s="57"/>
      <c r="J394" s="57"/>
      <c r="K394" s="53"/>
      <c r="L394" s="53"/>
      <c r="M394" s="53"/>
      <c r="N394" s="53"/>
    </row>
    <row r="395" spans="2:14" x14ac:dyDescent="0.2">
      <c r="B395" s="55"/>
      <c r="E395" s="58"/>
      <c r="F395" s="58"/>
      <c r="I395" s="58"/>
      <c r="J395" s="58"/>
    </row>
    <row r="396" spans="2:14" x14ac:dyDescent="0.2">
      <c r="B396" s="56"/>
      <c r="E396" s="57"/>
      <c r="F396" s="57"/>
      <c r="G396" s="53"/>
      <c r="H396" s="53"/>
      <c r="I396" s="57"/>
      <c r="J396" s="57"/>
      <c r="K396" s="53"/>
      <c r="L396" s="53"/>
    </row>
    <row r="397" spans="2:14" x14ac:dyDescent="0.2">
      <c r="B397" s="55"/>
      <c r="E397" s="58"/>
      <c r="F397" s="58"/>
      <c r="I397" s="58"/>
      <c r="J397" s="58"/>
    </row>
    <row r="398" spans="2:14" x14ac:dyDescent="0.2">
      <c r="B398" s="56"/>
      <c r="E398" s="57"/>
      <c r="F398" s="57"/>
      <c r="G398" s="53"/>
      <c r="H398" s="53"/>
      <c r="I398" s="57"/>
      <c r="J398" s="57"/>
      <c r="K398" s="53"/>
      <c r="L398" s="53"/>
      <c r="M398" s="53"/>
      <c r="N398" s="53"/>
    </row>
    <row r="399" spans="2:14" x14ac:dyDescent="0.2">
      <c r="B399" s="55"/>
      <c r="E399" s="57"/>
      <c r="F399" s="57"/>
      <c r="G399" s="53"/>
      <c r="H399" s="53"/>
      <c r="I399" s="57"/>
      <c r="J399" s="57"/>
      <c r="K399" s="53"/>
      <c r="L399" s="53"/>
      <c r="M399" s="53"/>
      <c r="N399" s="53"/>
    </row>
    <row r="400" spans="2:14" x14ac:dyDescent="0.2">
      <c r="B400" s="56"/>
      <c r="E400" s="57"/>
      <c r="F400" s="57"/>
      <c r="G400" s="53"/>
      <c r="H400" s="53"/>
      <c r="I400" s="57"/>
      <c r="J400" s="57"/>
      <c r="K400" s="53"/>
      <c r="L400" s="53"/>
    </row>
    <row r="401" spans="2:14" x14ac:dyDescent="0.2">
      <c r="B401" s="55"/>
      <c r="E401" s="57"/>
      <c r="F401" s="57"/>
      <c r="G401" s="53"/>
      <c r="H401" s="53"/>
      <c r="I401" s="57"/>
      <c r="J401" s="57"/>
      <c r="K401" s="53"/>
      <c r="L401" s="53"/>
      <c r="M401" s="53"/>
      <c r="N401" s="53"/>
    </row>
    <row r="402" spans="2:14" x14ac:dyDescent="0.2">
      <c r="B402" s="55"/>
      <c r="E402" s="58"/>
      <c r="F402" s="58"/>
      <c r="I402" s="58"/>
      <c r="J402" s="58"/>
    </row>
    <row r="403" spans="2:14" x14ac:dyDescent="0.2">
      <c r="B403" s="55"/>
      <c r="E403" s="57"/>
      <c r="F403" s="57"/>
      <c r="G403" s="53"/>
      <c r="H403" s="53"/>
      <c r="I403" s="57"/>
      <c r="J403" s="57"/>
      <c r="K403" s="53"/>
      <c r="L403" s="53"/>
      <c r="M403" s="53"/>
      <c r="N403" s="53"/>
    </row>
    <row r="404" spans="2:14" x14ac:dyDescent="0.2">
      <c r="B404" s="56"/>
      <c r="E404" s="57"/>
      <c r="F404" s="57"/>
      <c r="G404" s="53"/>
      <c r="H404" s="53"/>
      <c r="I404" s="57"/>
      <c r="J404" s="57"/>
      <c r="K404" s="53"/>
      <c r="L404" s="53"/>
    </row>
    <row r="405" spans="2:14" x14ac:dyDescent="0.2">
      <c r="B405" s="56"/>
      <c r="E405" s="57"/>
      <c r="F405" s="57"/>
      <c r="G405" s="53"/>
      <c r="H405" s="53"/>
      <c r="I405" s="57"/>
      <c r="J405" s="57"/>
      <c r="K405" s="53"/>
      <c r="L405" s="53"/>
      <c r="M405" s="53"/>
      <c r="N405" s="53"/>
    </row>
    <row r="406" spans="2:14" x14ac:dyDescent="0.2">
      <c r="B406" s="55"/>
      <c r="E406" s="58"/>
      <c r="F406" s="58"/>
      <c r="I406" s="58"/>
      <c r="J406" s="58"/>
    </row>
    <row r="407" spans="2:14" x14ac:dyDescent="0.2">
      <c r="B407" s="56"/>
      <c r="E407" s="57"/>
      <c r="F407" s="57"/>
      <c r="G407" s="53"/>
      <c r="H407" s="53"/>
      <c r="I407" s="57"/>
      <c r="J407" s="57"/>
      <c r="K407" s="53"/>
      <c r="L407" s="53"/>
      <c r="M407" s="53"/>
      <c r="N407" s="53"/>
    </row>
    <row r="408" spans="2:14" x14ac:dyDescent="0.2">
      <c r="B408" s="55"/>
      <c r="E408" s="58"/>
      <c r="F408" s="58"/>
      <c r="I408" s="58"/>
      <c r="J408" s="58"/>
    </row>
    <row r="409" spans="2:14" x14ac:dyDescent="0.2">
      <c r="B409" s="56"/>
      <c r="E409" s="57"/>
      <c r="F409" s="57"/>
      <c r="G409" s="53"/>
      <c r="H409" s="53"/>
      <c r="I409" s="57"/>
      <c r="J409" s="57"/>
      <c r="K409" s="53"/>
      <c r="L409" s="53"/>
      <c r="M409" s="53"/>
      <c r="N409" s="53"/>
    </row>
    <row r="410" spans="2:14" x14ac:dyDescent="0.2">
      <c r="B410" s="55"/>
      <c r="E410" s="58"/>
      <c r="F410" s="58"/>
      <c r="I410" s="58"/>
      <c r="J410" s="58"/>
    </row>
    <row r="411" spans="2:14" x14ac:dyDescent="0.2">
      <c r="B411" s="55"/>
      <c r="E411" s="57"/>
      <c r="F411" s="57"/>
      <c r="G411" s="53"/>
      <c r="H411" s="53"/>
      <c r="I411" s="57"/>
      <c r="J411" s="57"/>
      <c r="K411" s="53"/>
      <c r="L411" s="53"/>
      <c r="M411" s="53"/>
      <c r="N411" s="53"/>
    </row>
    <row r="412" spans="2:14" x14ac:dyDescent="0.2">
      <c r="B412" s="55"/>
      <c r="E412" s="58"/>
      <c r="F412" s="58"/>
      <c r="I412" s="58"/>
      <c r="J412" s="58"/>
    </row>
    <row r="413" spans="2:14" x14ac:dyDescent="0.2">
      <c r="B413" s="56"/>
      <c r="E413" s="57"/>
      <c r="F413" s="57"/>
      <c r="G413" s="53"/>
      <c r="H413" s="53"/>
      <c r="I413" s="57"/>
      <c r="J413" s="57"/>
      <c r="K413" s="53"/>
      <c r="L413" s="53"/>
      <c r="M413" s="53"/>
      <c r="N413" s="53"/>
    </row>
    <row r="414" spans="2:14" x14ac:dyDescent="0.2">
      <c r="B414" s="56"/>
      <c r="E414" s="57"/>
      <c r="F414" s="57"/>
      <c r="G414" s="53"/>
      <c r="H414" s="53"/>
      <c r="I414" s="57"/>
      <c r="J414" s="57"/>
      <c r="K414" s="53"/>
      <c r="L414" s="53"/>
    </row>
    <row r="415" spans="2:14" x14ac:dyDescent="0.2">
      <c r="B415" s="55"/>
      <c r="E415" s="58"/>
      <c r="F415" s="58"/>
      <c r="I415" s="58"/>
      <c r="J415" s="58"/>
    </row>
    <row r="416" spans="2:14" x14ac:dyDescent="0.2">
      <c r="B416" s="56"/>
      <c r="E416" s="57"/>
      <c r="F416" s="57"/>
      <c r="G416" s="53"/>
      <c r="H416" s="53"/>
      <c r="I416" s="57"/>
      <c r="J416" s="57"/>
      <c r="K416" s="53"/>
      <c r="L416" s="53"/>
    </row>
    <row r="417" spans="2:14" x14ac:dyDescent="0.2">
      <c r="B417" s="55"/>
    </row>
    <row r="418" spans="2:14" x14ac:dyDescent="0.2">
      <c r="B418" s="56"/>
      <c r="E418" s="57"/>
      <c r="F418" s="57"/>
      <c r="G418" s="53"/>
      <c r="H418" s="53"/>
      <c r="I418" s="57"/>
      <c r="J418" s="57"/>
      <c r="K418" s="53"/>
      <c r="L418" s="53"/>
      <c r="M418" s="53"/>
      <c r="N418" s="53"/>
    </row>
    <row r="419" spans="2:14" x14ac:dyDescent="0.2">
      <c r="B419" s="55"/>
      <c r="E419" s="57"/>
      <c r="F419" s="57"/>
      <c r="G419" s="53"/>
      <c r="H419" s="53"/>
      <c r="I419" s="57"/>
      <c r="J419" s="57"/>
      <c r="K419" s="53"/>
      <c r="L419" s="53"/>
      <c r="M419" s="53"/>
      <c r="N419" s="53"/>
    </row>
    <row r="420" spans="2:14" x14ac:dyDescent="0.2">
      <c r="B420" s="56"/>
      <c r="E420" s="57"/>
      <c r="F420" s="57"/>
      <c r="G420" s="53"/>
      <c r="H420" s="53"/>
      <c r="I420" s="57"/>
      <c r="J420" s="57"/>
      <c r="K420" s="53"/>
      <c r="L420" s="53"/>
      <c r="M420" s="53"/>
      <c r="N420" s="53"/>
    </row>
    <row r="421" spans="2:14" x14ac:dyDescent="0.2">
      <c r="B421" s="55"/>
      <c r="E421" s="57"/>
      <c r="F421" s="57"/>
      <c r="G421" s="53"/>
      <c r="H421" s="53"/>
      <c r="I421" s="57"/>
      <c r="J421" s="57"/>
      <c r="K421" s="53"/>
      <c r="L421" s="53"/>
      <c r="M421" s="53"/>
      <c r="N421" s="53"/>
    </row>
    <row r="422" spans="2:14" x14ac:dyDescent="0.2">
      <c r="B422" s="56"/>
      <c r="E422" s="57"/>
      <c r="F422" s="57"/>
      <c r="G422" s="53"/>
      <c r="H422" s="53"/>
      <c r="I422" s="57"/>
      <c r="J422" s="57"/>
      <c r="K422" s="53"/>
      <c r="L422" s="53"/>
    </row>
    <row r="423" spans="2:14" x14ac:dyDescent="0.2">
      <c r="B423" s="55"/>
    </row>
    <row r="424" spans="2:14" x14ac:dyDescent="0.2">
      <c r="B424" s="56"/>
      <c r="E424" s="57"/>
      <c r="F424" s="57"/>
      <c r="G424" s="53"/>
      <c r="H424" s="53"/>
      <c r="I424" s="57"/>
      <c r="J424" s="57"/>
      <c r="K424" s="53"/>
      <c r="L424" s="53"/>
      <c r="M424" s="53"/>
      <c r="N424" s="53"/>
    </row>
    <row r="425" spans="2:14" x14ac:dyDescent="0.2">
      <c r="B425" s="55"/>
      <c r="E425" s="57"/>
      <c r="F425" s="57"/>
      <c r="G425" s="53"/>
      <c r="H425" s="53"/>
      <c r="I425" s="57"/>
      <c r="J425" s="57"/>
      <c r="K425" s="53"/>
      <c r="L425" s="53"/>
      <c r="M425" s="53"/>
      <c r="N425" s="53"/>
    </row>
    <row r="426" spans="2:14" x14ac:dyDescent="0.2">
      <c r="B426" s="56"/>
      <c r="E426" s="57"/>
      <c r="F426" s="57"/>
      <c r="G426" s="53"/>
      <c r="H426" s="53"/>
      <c r="I426" s="57"/>
      <c r="J426" s="57"/>
      <c r="K426" s="53"/>
      <c r="L426" s="53"/>
      <c r="M426" s="53"/>
      <c r="N426" s="53"/>
    </row>
    <row r="427" spans="2:14" x14ac:dyDescent="0.2">
      <c r="B427" s="55"/>
      <c r="E427" s="57"/>
      <c r="F427" s="57"/>
      <c r="G427" s="53"/>
      <c r="H427" s="53"/>
      <c r="I427" s="57"/>
      <c r="J427" s="57"/>
      <c r="K427" s="53"/>
      <c r="L427" s="53"/>
      <c r="M427" s="53"/>
      <c r="N427" s="53"/>
    </row>
    <row r="428" spans="2:14" x14ac:dyDescent="0.2">
      <c r="B428" s="56"/>
      <c r="E428" s="57"/>
      <c r="F428" s="57"/>
      <c r="G428" s="53"/>
      <c r="H428" s="53"/>
      <c r="I428" s="57"/>
      <c r="J428" s="57"/>
      <c r="K428" s="53"/>
      <c r="L428" s="53"/>
    </row>
    <row r="429" spans="2:14" x14ac:dyDescent="0.2">
      <c r="B429" s="55"/>
    </row>
    <row r="430" spans="2:14" x14ac:dyDescent="0.2">
      <c r="B430" s="55"/>
      <c r="E430" s="57"/>
      <c r="F430" s="57"/>
      <c r="G430" s="53"/>
      <c r="H430" s="53"/>
      <c r="I430" s="57"/>
      <c r="J430" s="57"/>
      <c r="K430" s="53"/>
      <c r="L430" s="53"/>
      <c r="M430" s="53"/>
      <c r="N430" s="53"/>
    </row>
    <row r="431" spans="2:14" x14ac:dyDescent="0.2">
      <c r="B431" s="55"/>
      <c r="E431" s="57"/>
      <c r="F431" s="57"/>
      <c r="G431" s="53"/>
      <c r="H431" s="53"/>
      <c r="I431" s="57"/>
      <c r="J431" s="57"/>
      <c r="K431" s="53"/>
      <c r="L431" s="53"/>
      <c r="M431" s="53"/>
      <c r="N431" s="53"/>
    </row>
    <row r="432" spans="2:14" x14ac:dyDescent="0.2">
      <c r="E432" s="57"/>
      <c r="F432" s="57"/>
      <c r="G432" s="53"/>
      <c r="H432" s="53"/>
      <c r="I432" s="57"/>
      <c r="J432" s="57"/>
      <c r="K432" s="53"/>
      <c r="L432" s="53"/>
      <c r="M432" s="53"/>
      <c r="N432" s="53"/>
    </row>
    <row r="433" spans="2:14" x14ac:dyDescent="0.2">
      <c r="B433" s="56"/>
      <c r="E433" s="57"/>
      <c r="F433" s="57"/>
      <c r="G433" s="53"/>
      <c r="H433" s="53"/>
      <c r="I433" s="57"/>
      <c r="J433" s="57"/>
      <c r="K433" s="53"/>
      <c r="L433" s="53"/>
      <c r="M433" s="53"/>
      <c r="N433" s="53"/>
    </row>
    <row r="434" spans="2:14" x14ac:dyDescent="0.2">
      <c r="B434" s="56"/>
      <c r="E434" s="57"/>
      <c r="F434" s="57"/>
      <c r="G434" s="53"/>
      <c r="H434" s="53"/>
      <c r="I434" s="57"/>
      <c r="J434" s="57"/>
      <c r="K434" s="53"/>
      <c r="L434" s="53"/>
      <c r="M434" s="53"/>
      <c r="N434" s="53"/>
    </row>
    <row r="435" spans="2:14" x14ac:dyDescent="0.2">
      <c r="B435" s="56"/>
      <c r="E435" s="57"/>
      <c r="F435" s="57"/>
      <c r="G435" s="53"/>
      <c r="H435" s="53"/>
      <c r="I435" s="57"/>
      <c r="J435" s="57"/>
      <c r="K435" s="53"/>
      <c r="L435" s="53"/>
      <c r="M435" s="53"/>
      <c r="N435" s="53"/>
    </row>
    <row r="436" spans="2:14" x14ac:dyDescent="0.2">
      <c r="B436" s="56"/>
      <c r="E436" s="57"/>
      <c r="F436" s="57"/>
      <c r="G436" s="53"/>
      <c r="H436" s="53"/>
      <c r="I436" s="57"/>
      <c r="J436" s="57"/>
      <c r="K436" s="53"/>
      <c r="L436" s="53"/>
    </row>
    <row r="437" spans="2:14" x14ac:dyDescent="0.2">
      <c r="B437" s="55"/>
      <c r="E437" s="58"/>
      <c r="F437" s="58"/>
      <c r="I437" s="58"/>
      <c r="J437" s="58"/>
    </row>
    <row r="438" spans="2:14" x14ac:dyDescent="0.2">
      <c r="E438" s="58"/>
      <c r="F438" s="58"/>
      <c r="I438" s="58"/>
      <c r="J438" s="58"/>
    </row>
    <row r="439" spans="2:14" x14ac:dyDescent="0.2">
      <c r="B439" s="56"/>
      <c r="E439" s="57"/>
      <c r="F439" s="57"/>
      <c r="G439" s="53"/>
      <c r="H439" s="53"/>
      <c r="I439" s="57"/>
      <c r="J439" s="57"/>
      <c r="K439" s="53"/>
      <c r="L439" s="53"/>
    </row>
    <row r="440" spans="2:14" x14ac:dyDescent="0.2">
      <c r="B440" s="56"/>
      <c r="E440" s="57"/>
      <c r="F440" s="57"/>
      <c r="G440" s="53"/>
      <c r="H440" s="53"/>
      <c r="I440" s="57"/>
      <c r="J440" s="57"/>
      <c r="K440" s="53"/>
      <c r="L440" s="53"/>
    </row>
    <row r="441" spans="2:14" x14ac:dyDescent="0.2">
      <c r="B441" s="56"/>
      <c r="E441" s="57"/>
      <c r="F441" s="57"/>
      <c r="G441" s="53"/>
      <c r="H441" s="53"/>
      <c r="I441" s="57"/>
      <c r="J441" s="57"/>
      <c r="K441" s="53"/>
      <c r="L441" s="53"/>
    </row>
    <row r="442" spans="2:14" x14ac:dyDescent="0.2">
      <c r="B442" s="56"/>
      <c r="E442" s="57"/>
      <c r="F442" s="57"/>
      <c r="G442" s="53"/>
      <c r="H442" s="53"/>
      <c r="I442" s="57"/>
      <c r="J442" s="57"/>
      <c r="K442" s="53"/>
      <c r="L442" s="53"/>
      <c r="M442" s="53"/>
      <c r="N442" s="53"/>
    </row>
    <row r="443" spans="2:14" x14ac:dyDescent="0.2">
      <c r="B443" s="55"/>
      <c r="E443" s="58"/>
      <c r="F443" s="58"/>
      <c r="I443" s="58"/>
      <c r="J443" s="58"/>
    </row>
    <row r="444" spans="2:14" x14ac:dyDescent="0.2">
      <c r="E444" s="58"/>
      <c r="F444" s="58"/>
      <c r="I444" s="58"/>
      <c r="J444" s="58"/>
    </row>
    <row r="445" spans="2:14" x14ac:dyDescent="0.2">
      <c r="B445" s="56"/>
      <c r="E445" s="57"/>
      <c r="F445" s="57"/>
      <c r="G445" s="53"/>
      <c r="H445" s="53"/>
      <c r="I445" s="57"/>
      <c r="J445" s="57"/>
      <c r="K445" s="53"/>
      <c r="L445" s="53"/>
    </row>
    <row r="446" spans="2:14" x14ac:dyDescent="0.2">
      <c r="B446" s="56"/>
      <c r="E446" s="57"/>
      <c r="F446" s="57"/>
      <c r="G446" s="53"/>
      <c r="H446" s="53"/>
      <c r="I446" s="57"/>
      <c r="J446" s="57"/>
      <c r="K446" s="53"/>
      <c r="L446" s="53"/>
      <c r="M446" s="53"/>
      <c r="N446" s="53"/>
    </row>
    <row r="447" spans="2:14" x14ac:dyDescent="0.2">
      <c r="B447" s="56"/>
      <c r="E447" s="57"/>
      <c r="F447" s="57"/>
      <c r="G447" s="53"/>
      <c r="H447" s="53"/>
      <c r="I447" s="57"/>
      <c r="J447" s="57"/>
      <c r="K447" s="53"/>
      <c r="L447" s="53"/>
    </row>
    <row r="448" spans="2:14" x14ac:dyDescent="0.2">
      <c r="B448" s="56"/>
      <c r="E448" s="57"/>
      <c r="F448" s="57"/>
      <c r="G448" s="53"/>
      <c r="H448" s="53"/>
      <c r="I448" s="57"/>
      <c r="J448" s="57"/>
      <c r="K448" s="53"/>
      <c r="L448" s="53"/>
    </row>
    <row r="449" spans="2:14" x14ac:dyDescent="0.2">
      <c r="B449" s="56"/>
      <c r="E449" s="57"/>
      <c r="F449" s="57"/>
      <c r="G449" s="53"/>
      <c r="H449" s="53"/>
      <c r="I449" s="57"/>
      <c r="J449" s="57"/>
      <c r="K449" s="53"/>
      <c r="L449" s="53"/>
    </row>
    <row r="450" spans="2:14" x14ac:dyDescent="0.2">
      <c r="B450" s="56"/>
      <c r="E450" s="57"/>
      <c r="F450" s="57"/>
      <c r="G450" s="53"/>
      <c r="H450" s="53"/>
      <c r="I450" s="57"/>
      <c r="J450" s="57"/>
      <c r="K450" s="53"/>
      <c r="L450" s="53"/>
    </row>
    <row r="451" spans="2:14" x14ac:dyDescent="0.2">
      <c r="B451" s="55"/>
      <c r="E451" s="58"/>
      <c r="F451" s="58"/>
      <c r="I451" s="58"/>
      <c r="J451" s="58"/>
    </row>
    <row r="452" spans="2:14" x14ac:dyDescent="0.2">
      <c r="B452" s="55"/>
      <c r="E452" s="58"/>
      <c r="F452" s="58"/>
      <c r="I452" s="58"/>
      <c r="J452" s="58"/>
    </row>
    <row r="453" spans="2:14" x14ac:dyDescent="0.2">
      <c r="B453" s="55"/>
      <c r="E453" s="57"/>
      <c r="F453" s="57"/>
      <c r="G453" s="53"/>
      <c r="H453" s="53"/>
      <c r="I453" s="57"/>
      <c r="J453" s="57"/>
      <c r="K453" s="53"/>
      <c r="L453" s="53"/>
      <c r="M453" s="53"/>
      <c r="N453" s="53"/>
    </row>
    <row r="454" spans="2:14" x14ac:dyDescent="0.2">
      <c r="B454" s="55"/>
      <c r="E454" s="57"/>
      <c r="F454" s="57"/>
      <c r="G454" s="53"/>
      <c r="H454" s="53"/>
      <c r="I454" s="57"/>
      <c r="J454" s="57"/>
      <c r="K454" s="53"/>
      <c r="L454" s="53"/>
      <c r="M454" s="53"/>
      <c r="N454" s="53"/>
    </row>
    <row r="455" spans="2:14" x14ac:dyDescent="0.2">
      <c r="B455" s="55"/>
      <c r="E455" s="58"/>
      <c r="F455" s="58"/>
      <c r="I455" s="58"/>
      <c r="J455" s="58"/>
    </row>
    <row r="456" spans="2:14" x14ac:dyDescent="0.2">
      <c r="B456" s="55"/>
      <c r="E456" s="58"/>
      <c r="F456" s="58"/>
      <c r="I456" s="58"/>
      <c r="J456" s="58"/>
    </row>
    <row r="457" spans="2:14" x14ac:dyDescent="0.2">
      <c r="B457" s="56"/>
      <c r="E457" s="57"/>
      <c r="F457" s="57"/>
      <c r="G457" s="53"/>
      <c r="H457" s="53"/>
      <c r="I457" s="57"/>
      <c r="J457" s="57"/>
      <c r="K457" s="53"/>
      <c r="L457" s="53"/>
    </row>
    <row r="458" spans="2:14" x14ac:dyDescent="0.2">
      <c r="B458" s="55"/>
      <c r="E458" s="58"/>
      <c r="F458" s="58"/>
      <c r="I458" s="58"/>
      <c r="J458" s="58"/>
    </row>
    <row r="459" spans="2:14" x14ac:dyDescent="0.2">
      <c r="B459" s="55"/>
      <c r="E459" s="58"/>
      <c r="F459" s="58"/>
      <c r="I459" s="58"/>
      <c r="J459" s="58"/>
    </row>
    <row r="460" spans="2:14" x14ac:dyDescent="0.2">
      <c r="B460" s="55"/>
      <c r="E460" s="58"/>
      <c r="F460" s="58"/>
      <c r="I460" s="58"/>
      <c r="J460" s="58"/>
    </row>
    <row r="461" spans="2:14" x14ac:dyDescent="0.2">
      <c r="B461" s="56"/>
      <c r="E461" s="57"/>
      <c r="F461" s="57"/>
      <c r="G461" s="53"/>
      <c r="H461" s="53"/>
      <c r="I461" s="57"/>
      <c r="J461" s="57"/>
      <c r="K461" s="53"/>
      <c r="L461" s="53"/>
      <c r="M461" s="53"/>
      <c r="N461" s="53"/>
    </row>
    <row r="462" spans="2:14" x14ac:dyDescent="0.2">
      <c r="B462" s="55"/>
      <c r="E462" s="58"/>
      <c r="F462" s="58"/>
      <c r="I462" s="58"/>
      <c r="J462" s="58"/>
    </row>
    <row r="463" spans="2:14" x14ac:dyDescent="0.2">
      <c r="B463" s="55"/>
      <c r="E463" s="58"/>
      <c r="F463" s="58"/>
      <c r="I463" s="58"/>
      <c r="J463" s="58"/>
    </row>
    <row r="464" spans="2:14" x14ac:dyDescent="0.2">
      <c r="B464" s="55"/>
      <c r="E464" s="57"/>
      <c r="F464" s="57"/>
      <c r="G464" s="53"/>
      <c r="H464" s="53"/>
      <c r="I464" s="57"/>
      <c r="J464" s="57"/>
      <c r="K464" s="53"/>
      <c r="L464" s="53"/>
      <c r="M464" s="53"/>
      <c r="N464" s="53"/>
    </row>
    <row r="465" spans="2:14" x14ac:dyDescent="0.2">
      <c r="B465" s="55"/>
      <c r="E465" s="58"/>
      <c r="F465" s="58"/>
      <c r="I465" s="58"/>
      <c r="J465" s="58"/>
    </row>
    <row r="466" spans="2:14" x14ac:dyDescent="0.2">
      <c r="B466" s="55"/>
      <c r="E466" s="58"/>
      <c r="F466" s="58"/>
      <c r="I466" s="58"/>
      <c r="J466" s="58"/>
    </row>
    <row r="467" spans="2:14" x14ac:dyDescent="0.2">
      <c r="B467" s="55"/>
      <c r="E467" s="57"/>
      <c r="F467" s="57"/>
      <c r="G467" s="53"/>
      <c r="H467" s="53"/>
      <c r="I467" s="57"/>
      <c r="J467" s="57"/>
      <c r="K467" s="53"/>
      <c r="L467" s="53"/>
      <c r="M467" s="53"/>
      <c r="N467" s="53"/>
    </row>
    <row r="468" spans="2:14" x14ac:dyDescent="0.2">
      <c r="B468" s="56"/>
      <c r="E468" s="57"/>
      <c r="F468" s="57"/>
      <c r="G468" s="53"/>
      <c r="H468" s="53"/>
      <c r="I468" s="57"/>
      <c r="J468" s="57"/>
      <c r="K468" s="53"/>
      <c r="L468" s="53"/>
      <c r="M468" s="53"/>
      <c r="N468" s="53"/>
    </row>
    <row r="469" spans="2:14" x14ac:dyDescent="0.2">
      <c r="B469" s="56"/>
      <c r="E469" s="57"/>
      <c r="F469" s="57"/>
      <c r="G469" s="53"/>
      <c r="H469" s="53"/>
      <c r="I469" s="57"/>
      <c r="J469" s="57"/>
      <c r="K469" s="53"/>
      <c r="L469" s="53"/>
    </row>
    <row r="470" spans="2:14" x14ac:dyDescent="0.2">
      <c r="B470" s="55"/>
    </row>
    <row r="471" spans="2:14" x14ac:dyDescent="0.2">
      <c r="B471" s="55"/>
      <c r="E471" s="57"/>
      <c r="F471" s="57"/>
      <c r="G471" s="53"/>
      <c r="H471" s="53"/>
      <c r="I471" s="57"/>
      <c r="J471" s="57"/>
      <c r="K471" s="53"/>
      <c r="L471" s="53"/>
      <c r="M471" s="53"/>
      <c r="N471" s="53"/>
    </row>
    <row r="472" spans="2:14" x14ac:dyDescent="0.2">
      <c r="B472" s="55"/>
      <c r="E472" s="57"/>
      <c r="F472" s="57"/>
      <c r="G472" s="53"/>
      <c r="H472" s="53"/>
      <c r="I472" s="57"/>
      <c r="J472" s="57"/>
      <c r="K472" s="53"/>
      <c r="L472" s="53"/>
      <c r="M472" s="53"/>
      <c r="N472" s="53"/>
    </row>
    <row r="473" spans="2:14" x14ac:dyDescent="0.2">
      <c r="B473" s="55"/>
      <c r="E473" s="57"/>
      <c r="F473" s="57"/>
      <c r="G473" s="53"/>
      <c r="H473" s="53"/>
      <c r="I473" s="57"/>
      <c r="J473" s="57"/>
      <c r="K473" s="53"/>
      <c r="L473" s="53"/>
      <c r="M473" s="53"/>
      <c r="N473" s="53"/>
    </row>
    <row r="474" spans="2:14" x14ac:dyDescent="0.2">
      <c r="B474" s="55"/>
      <c r="E474" s="57"/>
      <c r="F474" s="57"/>
      <c r="G474" s="53"/>
      <c r="H474" s="53"/>
      <c r="I474" s="57"/>
      <c r="J474" s="57"/>
      <c r="K474" s="53"/>
      <c r="L474" s="53"/>
      <c r="M474" s="53"/>
      <c r="N474" s="53"/>
    </row>
    <row r="475" spans="2:14" x14ac:dyDescent="0.2">
      <c r="B475" s="55"/>
      <c r="E475" s="57"/>
      <c r="F475" s="57"/>
      <c r="G475" s="53"/>
      <c r="H475" s="53"/>
      <c r="I475" s="57"/>
      <c r="J475" s="57"/>
      <c r="K475" s="53"/>
      <c r="L475" s="53"/>
      <c r="M475" s="53"/>
      <c r="N475" s="53"/>
    </row>
    <row r="476" spans="2:14" x14ac:dyDescent="0.2">
      <c r="B476" s="56"/>
      <c r="E476" s="57"/>
      <c r="F476" s="57"/>
      <c r="G476" s="53"/>
      <c r="H476" s="53"/>
      <c r="I476" s="57"/>
      <c r="J476" s="57"/>
      <c r="K476" s="53"/>
      <c r="L476" s="53"/>
      <c r="M476" s="53"/>
      <c r="N476" s="53"/>
    </row>
    <row r="477" spans="2:14" x14ac:dyDescent="0.2">
      <c r="B477" s="55"/>
      <c r="E477" s="58"/>
      <c r="F477" s="58"/>
      <c r="I477" s="58"/>
      <c r="J477" s="58"/>
    </row>
    <row r="478" spans="2:14" x14ac:dyDescent="0.2">
      <c r="B478" s="55"/>
      <c r="E478" s="57"/>
      <c r="F478" s="57"/>
      <c r="G478" s="53"/>
      <c r="H478" s="53"/>
      <c r="I478" s="57"/>
      <c r="J478" s="57"/>
      <c r="K478" s="53"/>
      <c r="L478" s="53"/>
      <c r="M478" s="53"/>
      <c r="N478" s="53"/>
    </row>
    <row r="479" spans="2:14" x14ac:dyDescent="0.2">
      <c r="B479" s="56"/>
      <c r="E479" s="57"/>
      <c r="F479" s="57"/>
      <c r="G479" s="53"/>
      <c r="H479" s="53"/>
      <c r="I479" s="57"/>
      <c r="J479" s="57"/>
      <c r="K479" s="53"/>
      <c r="L479" s="53"/>
    </row>
    <row r="480" spans="2:14" x14ac:dyDescent="0.2">
      <c r="B480" s="55"/>
      <c r="E480" s="58"/>
      <c r="F480" s="58"/>
      <c r="I480" s="58"/>
      <c r="J480" s="58"/>
    </row>
    <row r="481" spans="2:14" x14ac:dyDescent="0.2">
      <c r="B481" s="55"/>
      <c r="E481" s="58"/>
      <c r="F481" s="58"/>
      <c r="I481" s="58"/>
      <c r="J481" s="58"/>
    </row>
    <row r="482" spans="2:14" x14ac:dyDescent="0.2">
      <c r="B482" s="56"/>
      <c r="E482" s="57"/>
      <c r="F482" s="57"/>
      <c r="G482" s="53"/>
      <c r="H482" s="53"/>
      <c r="I482" s="57"/>
      <c r="J482" s="57"/>
      <c r="K482" s="53"/>
      <c r="L482" s="53"/>
      <c r="M482" s="53"/>
      <c r="N482" s="53"/>
    </row>
    <row r="483" spans="2:14" x14ac:dyDescent="0.2">
      <c r="B483" s="56"/>
      <c r="E483" s="57"/>
      <c r="F483" s="57"/>
      <c r="G483" s="53"/>
      <c r="H483" s="53"/>
      <c r="I483" s="57"/>
      <c r="J483" s="57"/>
      <c r="K483" s="53"/>
      <c r="L483" s="53"/>
    </row>
    <row r="484" spans="2:14" x14ac:dyDescent="0.2">
      <c r="B484" s="55"/>
      <c r="E484" s="58"/>
      <c r="F484" s="58"/>
      <c r="I484" s="58"/>
      <c r="J484" s="58"/>
    </row>
    <row r="485" spans="2:14" x14ac:dyDescent="0.2">
      <c r="E485" s="58"/>
      <c r="F485" s="58"/>
      <c r="I485" s="58"/>
      <c r="J485" s="58"/>
    </row>
    <row r="486" spans="2:14" x14ac:dyDescent="0.2">
      <c r="B486" s="56"/>
      <c r="E486" s="57"/>
      <c r="F486" s="57"/>
      <c r="G486" s="53"/>
      <c r="H486" s="53"/>
      <c r="I486" s="57"/>
      <c r="J486" s="57"/>
      <c r="K486" s="53"/>
      <c r="L486" s="53"/>
    </row>
    <row r="487" spans="2:14" x14ac:dyDescent="0.2">
      <c r="B487" s="56"/>
      <c r="E487" s="57"/>
      <c r="F487" s="57"/>
      <c r="G487" s="53"/>
      <c r="H487" s="53"/>
      <c r="I487" s="57"/>
      <c r="J487" s="57"/>
      <c r="K487" s="53"/>
      <c r="L487" s="53"/>
    </row>
    <row r="488" spans="2:14" x14ac:dyDescent="0.2">
      <c r="B488" s="56"/>
      <c r="E488" s="57"/>
      <c r="F488" s="57"/>
      <c r="G488" s="53"/>
      <c r="H488" s="53"/>
      <c r="I488" s="57"/>
      <c r="J488" s="57"/>
      <c r="K488" s="53"/>
      <c r="L488" s="53"/>
      <c r="M488" s="53"/>
      <c r="N488" s="53"/>
    </row>
    <row r="489" spans="2:14" x14ac:dyDescent="0.2">
      <c r="B489" s="56"/>
      <c r="E489" s="57"/>
      <c r="F489" s="57"/>
      <c r="G489" s="53"/>
      <c r="H489" s="53"/>
      <c r="I489" s="57"/>
      <c r="J489" s="57"/>
      <c r="K489" s="53"/>
      <c r="L489" s="53"/>
    </row>
    <row r="490" spans="2:14" x14ac:dyDescent="0.2">
      <c r="B490" s="56"/>
      <c r="E490" s="57"/>
      <c r="F490" s="57"/>
      <c r="G490" s="53"/>
      <c r="H490" s="53"/>
      <c r="I490" s="57"/>
      <c r="J490" s="57"/>
      <c r="K490" s="53"/>
      <c r="L490" s="53"/>
    </row>
    <row r="491" spans="2:14" x14ac:dyDescent="0.2">
      <c r="B491" s="56"/>
      <c r="E491" s="57"/>
      <c r="F491" s="57"/>
      <c r="G491" s="53"/>
      <c r="H491" s="53"/>
      <c r="I491" s="57"/>
      <c r="J491" s="57"/>
      <c r="K491" s="53"/>
      <c r="L491" s="53"/>
      <c r="M491" s="53"/>
      <c r="N491" s="53"/>
    </row>
    <row r="492" spans="2:14" x14ac:dyDescent="0.2">
      <c r="B492" s="55"/>
      <c r="E492" s="58"/>
      <c r="F492" s="58"/>
      <c r="I492" s="58"/>
      <c r="J492" s="58"/>
    </row>
    <row r="493" spans="2:14" x14ac:dyDescent="0.2">
      <c r="B493" s="56"/>
      <c r="E493" s="57"/>
      <c r="F493" s="57"/>
      <c r="G493" s="53"/>
      <c r="H493" s="53"/>
      <c r="I493" s="57"/>
      <c r="J493" s="57"/>
      <c r="K493" s="53"/>
      <c r="L493" s="53"/>
    </row>
    <row r="494" spans="2:14" x14ac:dyDescent="0.2">
      <c r="B494" s="55"/>
      <c r="E494" s="58"/>
      <c r="F494" s="58"/>
      <c r="I494" s="58"/>
      <c r="J494" s="58"/>
    </row>
    <row r="495" spans="2:14" x14ac:dyDescent="0.2">
      <c r="B495" s="55"/>
      <c r="E495" s="57"/>
      <c r="F495" s="57"/>
      <c r="G495" s="53"/>
      <c r="H495" s="53"/>
      <c r="I495" s="57"/>
      <c r="J495" s="57"/>
      <c r="K495" s="53"/>
      <c r="L495" s="53"/>
      <c r="M495" s="53"/>
      <c r="N495" s="53"/>
    </row>
    <row r="496" spans="2:14" x14ac:dyDescent="0.2">
      <c r="B496" s="55"/>
      <c r="E496" s="57"/>
      <c r="F496" s="57"/>
      <c r="G496" s="53"/>
      <c r="H496" s="53"/>
      <c r="I496" s="57"/>
      <c r="J496" s="57"/>
      <c r="K496" s="53"/>
      <c r="L496" s="53"/>
      <c r="M496" s="53"/>
      <c r="N496" s="53"/>
    </row>
    <row r="497" spans="2:14" x14ac:dyDescent="0.2">
      <c r="B497" s="56"/>
      <c r="E497" s="57"/>
      <c r="F497" s="57"/>
      <c r="G497" s="53"/>
      <c r="H497" s="53"/>
      <c r="I497" s="57"/>
      <c r="J497" s="57"/>
      <c r="K497" s="53"/>
      <c r="L497" s="53"/>
    </row>
    <row r="498" spans="2:14" x14ac:dyDescent="0.2">
      <c r="B498" s="55"/>
      <c r="E498" s="58"/>
      <c r="F498" s="58"/>
      <c r="I498" s="58"/>
      <c r="J498" s="58"/>
    </row>
    <row r="499" spans="2:14" x14ac:dyDescent="0.2">
      <c r="B499" s="55"/>
      <c r="E499" s="58"/>
      <c r="F499" s="58"/>
      <c r="I499" s="58"/>
      <c r="J499" s="58"/>
    </row>
    <row r="500" spans="2:14" x14ac:dyDescent="0.2">
      <c r="B500" s="55"/>
      <c r="E500" s="58"/>
      <c r="F500" s="58"/>
      <c r="I500" s="58"/>
      <c r="J500" s="58"/>
    </row>
    <row r="501" spans="2:14" x14ac:dyDescent="0.2">
      <c r="B501" s="55"/>
      <c r="E501" s="58"/>
      <c r="F501" s="58"/>
      <c r="I501" s="58"/>
      <c r="J501" s="58"/>
    </row>
    <row r="502" spans="2:14" x14ac:dyDescent="0.2">
      <c r="B502" s="55"/>
      <c r="E502" s="57"/>
      <c r="F502" s="57"/>
      <c r="G502" s="53"/>
      <c r="H502" s="53"/>
      <c r="I502" s="57"/>
      <c r="J502" s="57"/>
      <c r="K502" s="53"/>
      <c r="L502" s="53"/>
      <c r="M502" s="53"/>
      <c r="N502" s="53"/>
    </row>
    <row r="503" spans="2:14" x14ac:dyDescent="0.2">
      <c r="B503" s="56"/>
      <c r="E503" s="57"/>
      <c r="F503" s="57"/>
      <c r="G503" s="53"/>
      <c r="H503" s="53"/>
      <c r="I503" s="57"/>
      <c r="J503" s="57"/>
      <c r="K503" s="53"/>
      <c r="L503" s="53"/>
    </row>
    <row r="504" spans="2:14" x14ac:dyDescent="0.2">
      <c r="B504" s="55"/>
      <c r="E504" s="58"/>
      <c r="F504" s="58"/>
      <c r="I504" s="58"/>
      <c r="J504" s="58"/>
    </row>
    <row r="505" spans="2:14" x14ac:dyDescent="0.2">
      <c r="B505" s="55"/>
      <c r="E505" s="57"/>
      <c r="F505" s="57"/>
      <c r="G505" s="53"/>
      <c r="H505" s="53"/>
      <c r="I505" s="57"/>
      <c r="J505" s="57"/>
      <c r="K505" s="53"/>
      <c r="L505" s="53"/>
      <c r="M505" s="53"/>
      <c r="N505" s="53"/>
    </row>
    <row r="506" spans="2:14" x14ac:dyDescent="0.2">
      <c r="B506" s="56"/>
      <c r="E506" s="57"/>
      <c r="F506" s="57"/>
      <c r="G506" s="53"/>
      <c r="H506" s="53"/>
      <c r="I506" s="57"/>
      <c r="J506" s="57"/>
      <c r="K506" s="53"/>
      <c r="L506" s="53"/>
    </row>
    <row r="507" spans="2:14" x14ac:dyDescent="0.2">
      <c r="B507" s="55"/>
      <c r="E507" s="58"/>
      <c r="F507" s="58"/>
      <c r="I507" s="58"/>
      <c r="J507" s="58"/>
    </row>
    <row r="508" spans="2:14" x14ac:dyDescent="0.2">
      <c r="B508" s="55"/>
      <c r="E508" s="57"/>
      <c r="F508" s="57"/>
      <c r="G508" s="53"/>
      <c r="H508" s="53"/>
      <c r="I508" s="57"/>
      <c r="J508" s="57"/>
      <c r="K508" s="53"/>
      <c r="L508" s="53"/>
      <c r="M508" s="53"/>
      <c r="N508" s="53"/>
    </row>
    <row r="509" spans="2:14" x14ac:dyDescent="0.2">
      <c r="B509" s="55"/>
      <c r="E509" s="58"/>
      <c r="F509" s="58"/>
      <c r="I509" s="58"/>
      <c r="J509" s="58"/>
    </row>
    <row r="510" spans="2:14" x14ac:dyDescent="0.2">
      <c r="B510" s="56"/>
      <c r="E510" s="57"/>
      <c r="F510" s="57"/>
      <c r="G510" s="53"/>
      <c r="H510" s="53"/>
      <c r="I510" s="57"/>
      <c r="J510" s="57"/>
      <c r="K510" s="53"/>
      <c r="L510" s="53"/>
    </row>
    <row r="511" spans="2:14" x14ac:dyDescent="0.2">
      <c r="B511" s="56"/>
      <c r="E511" s="57"/>
      <c r="F511" s="57"/>
      <c r="G511" s="53"/>
      <c r="H511" s="53"/>
      <c r="I511" s="57"/>
      <c r="J511" s="57"/>
      <c r="K511" s="53"/>
      <c r="L511" s="53"/>
    </row>
    <row r="512" spans="2:14" x14ac:dyDescent="0.2">
      <c r="B512" s="55"/>
      <c r="E512" s="57"/>
      <c r="F512" s="57"/>
      <c r="G512" s="53"/>
      <c r="H512" s="53"/>
      <c r="I512" s="57"/>
      <c r="J512" s="57"/>
      <c r="K512" s="53"/>
      <c r="L512" s="53"/>
      <c r="M512" s="53"/>
      <c r="N512" s="53"/>
    </row>
    <row r="513" spans="2:14" x14ac:dyDescent="0.2">
      <c r="B513" s="55"/>
      <c r="E513" s="58"/>
      <c r="F513" s="58"/>
      <c r="I513" s="58"/>
      <c r="J513" s="58"/>
    </row>
    <row r="514" spans="2:14" x14ac:dyDescent="0.2">
      <c r="B514" s="55"/>
      <c r="E514" s="58"/>
      <c r="F514" s="58"/>
      <c r="I514" s="58"/>
      <c r="J514" s="58"/>
    </row>
    <row r="515" spans="2:14" x14ac:dyDescent="0.2">
      <c r="B515" s="55"/>
      <c r="E515" s="57"/>
      <c r="F515" s="57"/>
      <c r="G515" s="53"/>
      <c r="H515" s="53"/>
      <c r="I515" s="57"/>
      <c r="J515" s="57"/>
      <c r="K515" s="53"/>
      <c r="L515" s="53"/>
      <c r="M515" s="53"/>
      <c r="N515" s="53"/>
    </row>
    <row r="516" spans="2:14" x14ac:dyDescent="0.2">
      <c r="B516" s="55"/>
      <c r="E516" s="58"/>
      <c r="F516" s="58"/>
      <c r="I516" s="58"/>
      <c r="J516" s="58"/>
    </row>
    <row r="517" spans="2:14" x14ac:dyDescent="0.2">
      <c r="B517" s="56"/>
      <c r="E517" s="57"/>
      <c r="F517" s="57"/>
      <c r="G517" s="53"/>
      <c r="H517" s="53"/>
      <c r="I517" s="57"/>
      <c r="J517" s="57"/>
      <c r="K517" s="53"/>
      <c r="L517" s="53"/>
      <c r="M517" s="53"/>
      <c r="N517" s="53"/>
    </row>
    <row r="518" spans="2:14" x14ac:dyDescent="0.2">
      <c r="B518" s="55"/>
      <c r="E518" s="58"/>
      <c r="F518" s="58"/>
      <c r="I518" s="58"/>
      <c r="J518" s="58"/>
    </row>
    <row r="519" spans="2:14" x14ac:dyDescent="0.2">
      <c r="B519" s="55"/>
      <c r="E519" s="58"/>
      <c r="F519" s="58"/>
      <c r="I519" s="58"/>
      <c r="J519" s="58"/>
    </row>
    <row r="520" spans="2:14" x14ac:dyDescent="0.2">
      <c r="B520" s="56"/>
      <c r="E520" s="57"/>
      <c r="F520" s="57"/>
      <c r="G520" s="53"/>
      <c r="H520" s="53"/>
      <c r="I520" s="57"/>
      <c r="J520" s="57"/>
      <c r="K520" s="53"/>
      <c r="L520" s="53"/>
    </row>
    <row r="521" spans="2:14" x14ac:dyDescent="0.2">
      <c r="B521" s="55"/>
      <c r="E521" s="57"/>
      <c r="F521" s="57"/>
      <c r="G521" s="53"/>
      <c r="H521" s="53"/>
      <c r="I521" s="57"/>
      <c r="J521" s="57"/>
      <c r="K521" s="53"/>
      <c r="L521" s="53"/>
      <c r="M521" s="53"/>
      <c r="N521" s="53"/>
    </row>
    <row r="522" spans="2:14" x14ac:dyDescent="0.2">
      <c r="B522" s="55"/>
      <c r="E522" s="57"/>
      <c r="F522" s="57"/>
      <c r="G522" s="53"/>
      <c r="H522" s="53"/>
      <c r="I522" s="57"/>
      <c r="J522" s="57"/>
      <c r="K522" s="53"/>
      <c r="L522" s="53"/>
      <c r="M522" s="53"/>
      <c r="N522" s="53"/>
    </row>
    <row r="523" spans="2:14" x14ac:dyDescent="0.2">
      <c r="B523" s="56"/>
      <c r="E523" s="57"/>
      <c r="F523" s="57"/>
      <c r="G523" s="53"/>
      <c r="H523" s="53"/>
      <c r="I523" s="57"/>
      <c r="J523" s="57"/>
      <c r="K523" s="53"/>
      <c r="L523" s="53"/>
    </row>
    <row r="524" spans="2:14" x14ac:dyDescent="0.2">
      <c r="B524" s="55"/>
      <c r="E524" s="58"/>
      <c r="F524" s="58"/>
      <c r="I524" s="58"/>
      <c r="J524" s="58"/>
    </row>
    <row r="525" spans="2:14" x14ac:dyDescent="0.2">
      <c r="B525" s="55"/>
      <c r="E525" s="58"/>
      <c r="F525" s="58"/>
      <c r="I525" s="58"/>
      <c r="J525" s="58"/>
    </row>
    <row r="526" spans="2:14" x14ac:dyDescent="0.2">
      <c r="B526" s="55"/>
      <c r="E526" s="58"/>
      <c r="F526" s="58"/>
      <c r="I526" s="58"/>
      <c r="J526" s="58"/>
    </row>
    <row r="527" spans="2:14" x14ac:dyDescent="0.2">
      <c r="B527" s="56"/>
      <c r="E527" s="57"/>
      <c r="F527" s="57"/>
      <c r="G527" s="53"/>
      <c r="H527" s="53"/>
      <c r="I527" s="57"/>
      <c r="J527" s="57"/>
      <c r="K527" s="53"/>
      <c r="L527" s="53"/>
      <c r="M527" s="53"/>
      <c r="N527" s="53"/>
    </row>
    <row r="528" spans="2:14" x14ac:dyDescent="0.2">
      <c r="B528" s="55"/>
      <c r="E528" s="58"/>
      <c r="F528" s="58"/>
      <c r="I528" s="58"/>
      <c r="J528" s="58"/>
    </row>
    <row r="529" spans="2:14" x14ac:dyDescent="0.2">
      <c r="B529" s="55"/>
      <c r="E529" s="57"/>
      <c r="F529" s="57"/>
      <c r="G529" s="53"/>
      <c r="H529" s="53"/>
      <c r="I529" s="57"/>
      <c r="J529" s="57"/>
      <c r="K529" s="53"/>
      <c r="L529" s="53"/>
      <c r="M529" s="53"/>
      <c r="N529" s="53"/>
    </row>
    <row r="530" spans="2:14" x14ac:dyDescent="0.2">
      <c r="B530" s="56"/>
      <c r="E530" s="57"/>
      <c r="F530" s="57"/>
      <c r="G530" s="53"/>
      <c r="H530" s="53"/>
      <c r="I530" s="57"/>
      <c r="J530" s="57"/>
      <c r="K530" s="53"/>
      <c r="L530" s="53"/>
    </row>
    <row r="531" spans="2:14" x14ac:dyDescent="0.2">
      <c r="B531" s="55"/>
      <c r="E531" s="57"/>
      <c r="F531" s="57"/>
      <c r="G531" s="53"/>
      <c r="H531" s="53"/>
      <c r="I531" s="57"/>
      <c r="J531" s="57"/>
      <c r="K531" s="53"/>
      <c r="L531" s="53"/>
      <c r="M531" s="53"/>
      <c r="N531" s="53"/>
    </row>
    <row r="532" spans="2:14" x14ac:dyDescent="0.2">
      <c r="B532" s="56"/>
      <c r="E532" s="57"/>
      <c r="F532" s="57"/>
      <c r="G532" s="53"/>
      <c r="H532" s="53"/>
      <c r="I532" s="57"/>
      <c r="J532" s="57"/>
      <c r="K532" s="53"/>
      <c r="L532" s="53"/>
    </row>
    <row r="533" spans="2:14" x14ac:dyDescent="0.2">
      <c r="B533" s="55"/>
      <c r="E533" s="58"/>
      <c r="F533" s="58"/>
      <c r="I533" s="58"/>
      <c r="J533" s="58"/>
    </row>
    <row r="534" spans="2:14" x14ac:dyDescent="0.2">
      <c r="B534" s="55"/>
      <c r="E534" s="58"/>
      <c r="F534" s="58"/>
      <c r="I534" s="58"/>
      <c r="J534" s="58"/>
    </row>
    <row r="535" spans="2:14" x14ac:dyDescent="0.2">
      <c r="B535" s="55"/>
      <c r="E535" s="58"/>
      <c r="F535" s="58"/>
      <c r="I535" s="58"/>
      <c r="J535" s="58"/>
    </row>
    <row r="536" spans="2:14" x14ac:dyDescent="0.2">
      <c r="B536" s="56"/>
      <c r="E536" s="57"/>
      <c r="F536" s="57"/>
      <c r="G536" s="53"/>
      <c r="H536" s="53"/>
      <c r="I536" s="57"/>
      <c r="J536" s="57"/>
      <c r="K536" s="53"/>
      <c r="L536" s="53"/>
    </row>
    <row r="537" spans="2:14" x14ac:dyDescent="0.2">
      <c r="B537" s="56"/>
      <c r="E537" s="57"/>
      <c r="F537" s="57"/>
      <c r="G537" s="53"/>
      <c r="H537" s="53"/>
      <c r="I537" s="57"/>
      <c r="J537" s="57"/>
      <c r="K537" s="53"/>
      <c r="L537" s="53"/>
    </row>
    <row r="538" spans="2:14" x14ac:dyDescent="0.2">
      <c r="B538" s="55"/>
      <c r="E538" s="57"/>
      <c r="F538" s="57"/>
      <c r="G538" s="53"/>
      <c r="H538" s="53"/>
      <c r="I538" s="57"/>
      <c r="J538" s="57"/>
      <c r="K538" s="53"/>
      <c r="L538" s="53"/>
      <c r="M538" s="53"/>
      <c r="N538" s="53"/>
    </row>
    <row r="539" spans="2:14" x14ac:dyDescent="0.2">
      <c r="B539" s="55"/>
      <c r="E539" s="58"/>
      <c r="F539" s="58"/>
      <c r="I539" s="58"/>
      <c r="J539" s="58"/>
    </row>
    <row r="540" spans="2:14" x14ac:dyDescent="0.2">
      <c r="B540" s="55"/>
      <c r="E540" s="58"/>
      <c r="F540" s="58"/>
      <c r="I540" s="58"/>
      <c r="J540" s="58"/>
    </row>
    <row r="541" spans="2:14" x14ac:dyDescent="0.2">
      <c r="B541" s="55"/>
      <c r="E541" s="58"/>
      <c r="F541" s="58"/>
      <c r="I541" s="58"/>
      <c r="J541" s="58"/>
    </row>
    <row r="542" spans="2:14" x14ac:dyDescent="0.2">
      <c r="B542" s="56"/>
      <c r="E542" s="57"/>
      <c r="F542" s="57"/>
      <c r="G542" s="53"/>
      <c r="H542" s="53"/>
      <c r="I542" s="57"/>
      <c r="J542" s="57"/>
      <c r="K542" s="53"/>
      <c r="L542" s="53"/>
    </row>
    <row r="543" spans="2:14" x14ac:dyDescent="0.2">
      <c r="B543" s="55"/>
      <c r="E543" s="58"/>
      <c r="F543" s="58"/>
      <c r="I543" s="58"/>
      <c r="J543" s="58"/>
    </row>
    <row r="544" spans="2:14" x14ac:dyDescent="0.2">
      <c r="B544" s="56"/>
      <c r="E544" s="57"/>
      <c r="F544" s="57"/>
      <c r="G544" s="53"/>
      <c r="H544" s="53"/>
      <c r="I544" s="57"/>
      <c r="J544" s="57"/>
      <c r="K544" s="53"/>
      <c r="L544" s="53"/>
      <c r="M544" s="53"/>
      <c r="N544" s="53"/>
    </row>
    <row r="545" spans="2:14" x14ac:dyDescent="0.2">
      <c r="B545" s="55"/>
      <c r="E545" s="58"/>
      <c r="F545" s="58"/>
      <c r="I545" s="58"/>
      <c r="J545" s="58"/>
    </row>
    <row r="546" spans="2:14" x14ac:dyDescent="0.2">
      <c r="B546" s="56"/>
      <c r="E546" s="57"/>
      <c r="F546" s="57"/>
      <c r="G546" s="53"/>
      <c r="H546" s="53"/>
      <c r="I546" s="57"/>
      <c r="J546" s="57"/>
      <c r="K546" s="53"/>
      <c r="L546" s="53"/>
    </row>
    <row r="547" spans="2:14" x14ac:dyDescent="0.2">
      <c r="B547" s="55"/>
      <c r="E547" s="57"/>
      <c r="F547" s="57"/>
      <c r="G547" s="53"/>
      <c r="H547" s="53"/>
      <c r="I547" s="57"/>
      <c r="J547" s="57"/>
      <c r="K547" s="53"/>
      <c r="L547" s="53"/>
      <c r="M547" s="53"/>
      <c r="N547" s="53"/>
    </row>
    <row r="548" spans="2:14" x14ac:dyDescent="0.2">
      <c r="B548" s="55"/>
      <c r="E548" s="58"/>
      <c r="F548" s="58"/>
      <c r="I548" s="58"/>
      <c r="J548" s="58"/>
    </row>
    <row r="549" spans="2:14" x14ac:dyDescent="0.2">
      <c r="B549" s="55"/>
      <c r="E549" s="57"/>
      <c r="F549" s="57"/>
      <c r="G549" s="53"/>
      <c r="H549" s="53"/>
      <c r="I549" s="57"/>
      <c r="J549" s="57"/>
      <c r="K549" s="53"/>
      <c r="L549" s="53"/>
      <c r="M549" s="53"/>
      <c r="N549" s="53"/>
    </row>
    <row r="550" spans="2:14" x14ac:dyDescent="0.2">
      <c r="B550" s="55"/>
      <c r="E550" s="58"/>
      <c r="F550" s="58"/>
      <c r="I550" s="58"/>
      <c r="J550" s="58"/>
    </row>
    <row r="551" spans="2:14" x14ac:dyDescent="0.2">
      <c r="B551" s="55"/>
      <c r="E551" s="58"/>
      <c r="F551" s="58"/>
      <c r="I551" s="58"/>
      <c r="J551" s="58"/>
    </row>
    <row r="552" spans="2:14" x14ac:dyDescent="0.2">
      <c r="B552" s="55"/>
      <c r="E552" s="58"/>
      <c r="F552" s="58"/>
      <c r="I552" s="58"/>
      <c r="J552" s="58"/>
    </row>
    <row r="553" spans="2:14" x14ac:dyDescent="0.2">
      <c r="B553" s="56"/>
      <c r="E553" s="57"/>
      <c r="F553" s="57"/>
      <c r="G553" s="53"/>
      <c r="H553" s="53"/>
      <c r="I553" s="57"/>
      <c r="J553" s="57"/>
      <c r="K553" s="53"/>
      <c r="L553" s="53"/>
      <c r="M553" s="53"/>
      <c r="N553" s="53"/>
    </row>
    <row r="554" spans="2:14" x14ac:dyDescent="0.2">
      <c r="B554" s="55"/>
      <c r="E554" s="57"/>
      <c r="F554" s="57"/>
      <c r="G554" s="53"/>
      <c r="H554" s="53"/>
      <c r="I554" s="57"/>
      <c r="J554" s="57"/>
      <c r="K554" s="53"/>
      <c r="L554" s="53"/>
      <c r="M554" s="53"/>
      <c r="N554" s="53"/>
    </row>
    <row r="555" spans="2:14" x14ac:dyDescent="0.2">
      <c r="B555" s="55"/>
      <c r="E555" s="58"/>
      <c r="F555" s="58"/>
      <c r="I555" s="58"/>
      <c r="J555" s="58"/>
    </row>
    <row r="556" spans="2:14" x14ac:dyDescent="0.2">
      <c r="B556" s="55"/>
      <c r="E556" s="57"/>
      <c r="F556" s="57"/>
      <c r="G556" s="53"/>
      <c r="H556" s="53"/>
      <c r="I556" s="57"/>
      <c r="J556" s="57"/>
      <c r="K556" s="53"/>
      <c r="L556" s="53"/>
      <c r="M556" s="53"/>
      <c r="N556" s="53"/>
    </row>
    <row r="557" spans="2:14" x14ac:dyDescent="0.2">
      <c r="B557" s="55"/>
      <c r="E557" s="57"/>
      <c r="F557" s="57"/>
      <c r="G557" s="53"/>
      <c r="H557" s="53"/>
      <c r="I557" s="57"/>
      <c r="J557" s="57"/>
      <c r="K557" s="53"/>
      <c r="L557" s="53"/>
      <c r="M557" s="53"/>
      <c r="N557" s="53"/>
    </row>
    <row r="558" spans="2:14" x14ac:dyDescent="0.2">
      <c r="B558" s="55"/>
      <c r="E558" s="58"/>
      <c r="F558" s="58"/>
      <c r="I558" s="58"/>
      <c r="J558" s="58"/>
    </row>
    <row r="559" spans="2:14" x14ac:dyDescent="0.2">
      <c r="B559" s="56"/>
      <c r="E559" s="57"/>
      <c r="F559" s="57"/>
      <c r="G559" s="53"/>
      <c r="H559" s="53"/>
      <c r="I559" s="57"/>
      <c r="J559" s="57"/>
      <c r="K559" s="53"/>
      <c r="L559" s="53"/>
    </row>
    <row r="560" spans="2:14" x14ac:dyDescent="0.2">
      <c r="B560" s="55"/>
      <c r="E560" s="58"/>
      <c r="F560" s="58"/>
      <c r="I560" s="58"/>
      <c r="J560" s="58"/>
    </row>
    <row r="561" spans="2:14" x14ac:dyDescent="0.2">
      <c r="B561" s="55"/>
      <c r="E561" s="58"/>
      <c r="F561" s="58"/>
      <c r="I561" s="58"/>
      <c r="J561" s="58"/>
    </row>
    <row r="562" spans="2:14" x14ac:dyDescent="0.2">
      <c r="B562" s="56"/>
      <c r="E562" s="57"/>
      <c r="F562" s="57"/>
      <c r="G562" s="53"/>
      <c r="H562" s="53"/>
      <c r="I562" s="57"/>
      <c r="J562" s="57"/>
      <c r="K562" s="53"/>
      <c r="L562" s="53"/>
      <c r="M562" s="53"/>
      <c r="N562" s="53"/>
    </row>
    <row r="563" spans="2:14" x14ac:dyDescent="0.2">
      <c r="B563" s="55"/>
      <c r="E563" s="58"/>
      <c r="F563" s="58"/>
      <c r="I563" s="58"/>
      <c r="J563" s="58"/>
    </row>
    <row r="564" spans="2:14" x14ac:dyDescent="0.2">
      <c r="B564" s="56"/>
      <c r="E564" s="53"/>
      <c r="F564" s="53"/>
      <c r="G564" s="53"/>
      <c r="H564" s="53"/>
      <c r="I564" s="53"/>
      <c r="J564" s="53"/>
      <c r="K564" s="53"/>
      <c r="L564" s="53"/>
    </row>
    <row r="565" spans="2:14" x14ac:dyDescent="0.2">
      <c r="B565" s="55"/>
      <c r="E565" s="57"/>
      <c r="F565" s="57"/>
      <c r="G565" s="53"/>
      <c r="H565" s="53"/>
      <c r="I565" s="57"/>
      <c r="J565" s="57"/>
      <c r="K565" s="53"/>
      <c r="L565" s="53"/>
      <c r="M565" s="53"/>
      <c r="N565" s="53"/>
    </row>
    <row r="566" spans="2:14" x14ac:dyDescent="0.2">
      <c r="B566" s="55"/>
      <c r="E566" s="57"/>
      <c r="F566" s="57"/>
      <c r="G566" s="53"/>
      <c r="H566" s="53"/>
      <c r="I566" s="57"/>
      <c r="J566" s="57"/>
      <c r="K566" s="53"/>
      <c r="L566" s="53"/>
      <c r="M566" s="53"/>
      <c r="N566" s="53"/>
    </row>
    <row r="567" spans="2:14" x14ac:dyDescent="0.2">
      <c r="B567" s="55"/>
      <c r="E567" s="57"/>
      <c r="F567" s="57"/>
      <c r="G567" s="53"/>
      <c r="H567" s="53"/>
      <c r="I567" s="57"/>
      <c r="J567" s="57"/>
      <c r="K567" s="53"/>
      <c r="L567" s="53"/>
      <c r="M567" s="53"/>
      <c r="N567" s="53"/>
    </row>
    <row r="568" spans="2:14" x14ac:dyDescent="0.2">
      <c r="B568" s="56"/>
      <c r="E568" s="57"/>
      <c r="F568" s="57"/>
      <c r="G568" s="53"/>
      <c r="H568" s="53"/>
      <c r="I568" s="57"/>
      <c r="J568" s="57"/>
      <c r="K568" s="53"/>
      <c r="L568" s="53"/>
      <c r="M568" s="53"/>
      <c r="N568" s="53"/>
    </row>
    <row r="569" spans="2:14" x14ac:dyDescent="0.2">
      <c r="B569" s="56"/>
      <c r="E569" s="57"/>
      <c r="F569" s="57"/>
      <c r="G569" s="53"/>
      <c r="H569" s="53"/>
      <c r="I569" s="57"/>
      <c r="J569" s="57"/>
      <c r="K569" s="53"/>
      <c r="L569" s="53"/>
      <c r="M569" s="53"/>
      <c r="N569" s="53"/>
    </row>
    <row r="570" spans="2:14" x14ac:dyDescent="0.2">
      <c r="B570" s="55"/>
      <c r="E570" s="58"/>
      <c r="F570" s="58"/>
      <c r="I570" s="58"/>
      <c r="J570" s="58"/>
    </row>
    <row r="571" spans="2:14" x14ac:dyDescent="0.2">
      <c r="B571" s="56"/>
      <c r="E571" s="57"/>
      <c r="F571" s="57"/>
      <c r="G571" s="53"/>
      <c r="H571" s="53"/>
      <c r="I571" s="57"/>
      <c r="J571" s="57"/>
      <c r="K571" s="53"/>
      <c r="L571" s="53"/>
      <c r="M571" s="53"/>
      <c r="N571" s="53"/>
    </row>
    <row r="572" spans="2:14" x14ac:dyDescent="0.2">
      <c r="B572" s="56"/>
      <c r="E572" s="57"/>
      <c r="F572" s="57"/>
      <c r="G572" s="53"/>
      <c r="H572" s="53"/>
      <c r="I572" s="57"/>
      <c r="J572" s="57"/>
      <c r="K572" s="53"/>
      <c r="L572" s="53"/>
    </row>
    <row r="573" spans="2:14" x14ac:dyDescent="0.2">
      <c r="B573" s="55"/>
      <c r="E573" s="57"/>
      <c r="F573" s="57"/>
      <c r="G573" s="53"/>
      <c r="H573" s="53"/>
      <c r="I573" s="57"/>
      <c r="J573" s="57"/>
      <c r="K573" s="53"/>
      <c r="L573" s="53"/>
      <c r="M573" s="53"/>
      <c r="N573" s="53"/>
    </row>
    <row r="574" spans="2:14" x14ac:dyDescent="0.2">
      <c r="B574" s="55"/>
      <c r="E574" s="58"/>
      <c r="F574" s="58"/>
      <c r="I574" s="58"/>
      <c r="J574" s="58"/>
    </row>
    <row r="575" spans="2:14" x14ac:dyDescent="0.2">
      <c r="B575" s="55"/>
    </row>
    <row r="576" spans="2:14" x14ac:dyDescent="0.2">
      <c r="B576" s="55"/>
      <c r="E576" s="57"/>
      <c r="F576" s="57"/>
      <c r="G576" s="53"/>
      <c r="H576" s="53"/>
      <c r="I576" s="57"/>
      <c r="J576" s="57"/>
      <c r="K576" s="53"/>
      <c r="L576" s="53"/>
      <c r="M576" s="53"/>
      <c r="N576" s="53"/>
    </row>
    <row r="577" spans="2:14" x14ac:dyDescent="0.2">
      <c r="B577" s="56"/>
      <c r="E577" s="57"/>
      <c r="F577" s="57"/>
      <c r="G577" s="53"/>
      <c r="H577" s="53"/>
      <c r="I577" s="57"/>
      <c r="J577" s="57"/>
      <c r="K577" s="53"/>
      <c r="L577" s="53"/>
      <c r="M577" s="53"/>
      <c r="N577" s="53"/>
    </row>
    <row r="578" spans="2:14" x14ac:dyDescent="0.2">
      <c r="B578" s="55"/>
      <c r="E578" s="57"/>
      <c r="F578" s="57"/>
      <c r="G578" s="53"/>
      <c r="H578" s="53"/>
      <c r="I578" s="57"/>
      <c r="J578" s="57"/>
      <c r="K578" s="53"/>
      <c r="L578" s="53"/>
      <c r="M578" s="53"/>
      <c r="N578" s="53"/>
    </row>
    <row r="579" spans="2:14" x14ac:dyDescent="0.2">
      <c r="E579" s="57"/>
      <c r="F579" s="57"/>
      <c r="G579" s="53"/>
      <c r="H579" s="53"/>
      <c r="I579" s="57"/>
      <c r="J579" s="57"/>
      <c r="K579" s="53"/>
      <c r="L579" s="53"/>
      <c r="M579" s="53"/>
      <c r="N579" s="53"/>
    </row>
    <row r="580" spans="2:14" x14ac:dyDescent="0.2">
      <c r="B580" s="56"/>
      <c r="E580" s="57"/>
      <c r="F580" s="57"/>
      <c r="G580" s="53"/>
      <c r="H580" s="53"/>
      <c r="I580" s="57"/>
      <c r="J580" s="57"/>
      <c r="K580" s="53"/>
      <c r="L580" s="53"/>
      <c r="M580" s="53"/>
      <c r="N580" s="53"/>
    </row>
    <row r="581" spans="2:14" x14ac:dyDescent="0.2">
      <c r="B581" s="56"/>
      <c r="E581" s="57"/>
      <c r="F581" s="57"/>
      <c r="G581" s="53"/>
      <c r="H581" s="53"/>
      <c r="I581" s="57"/>
      <c r="J581" s="57"/>
      <c r="K581" s="53"/>
      <c r="L581" s="53"/>
    </row>
    <row r="582" spans="2:14" x14ac:dyDescent="0.2">
      <c r="B582" s="56"/>
      <c r="E582" s="57"/>
      <c r="F582" s="57"/>
      <c r="G582" s="53"/>
      <c r="H582" s="53"/>
      <c r="I582" s="57"/>
      <c r="J582" s="57"/>
      <c r="K582" s="53"/>
      <c r="L582" s="53"/>
      <c r="M582" s="53"/>
      <c r="N582" s="53"/>
    </row>
    <row r="583" spans="2:14" x14ac:dyDescent="0.2">
      <c r="B583" s="56"/>
      <c r="E583" s="57"/>
      <c r="F583" s="57"/>
      <c r="G583" s="53"/>
      <c r="H583" s="53"/>
      <c r="I583" s="57"/>
      <c r="J583" s="57"/>
      <c r="K583" s="53"/>
      <c r="L583" s="53"/>
    </row>
    <row r="584" spans="2:14" x14ac:dyDescent="0.2">
      <c r="B584" s="56"/>
      <c r="E584" s="57"/>
      <c r="F584" s="57"/>
      <c r="G584" s="53"/>
      <c r="H584" s="53"/>
      <c r="I584" s="57"/>
      <c r="J584" s="57"/>
      <c r="K584" s="53"/>
      <c r="L584" s="53"/>
      <c r="M584" s="53"/>
      <c r="N584" s="53"/>
    </row>
    <row r="585" spans="2:14" x14ac:dyDescent="0.2">
      <c r="B585" s="55"/>
      <c r="E585" s="58"/>
      <c r="F585" s="58"/>
      <c r="I585" s="58"/>
      <c r="J585" s="58"/>
    </row>
    <row r="586" spans="2:14" x14ac:dyDescent="0.2">
      <c r="B586" s="56"/>
      <c r="E586" s="53"/>
      <c r="F586" s="53"/>
      <c r="G586" s="53"/>
      <c r="H586" s="53"/>
      <c r="I586" s="53"/>
      <c r="J586" s="53"/>
      <c r="K586" s="53"/>
      <c r="L586" s="53"/>
    </row>
    <row r="587" spans="2:14" x14ac:dyDescent="0.2">
      <c r="B587" s="55"/>
      <c r="E587" s="57"/>
      <c r="F587" s="57"/>
      <c r="G587" s="53"/>
      <c r="H587" s="53"/>
      <c r="I587" s="57"/>
      <c r="J587" s="57"/>
      <c r="K587" s="53"/>
      <c r="L587" s="53"/>
      <c r="M587" s="53"/>
      <c r="N587" s="53"/>
    </row>
    <row r="588" spans="2:14" x14ac:dyDescent="0.2">
      <c r="B588" s="56"/>
      <c r="E588" s="57"/>
      <c r="F588" s="57"/>
      <c r="G588" s="53"/>
      <c r="H588" s="53"/>
      <c r="I588" s="57"/>
      <c r="J588" s="57"/>
      <c r="K588" s="53"/>
      <c r="L588" s="53"/>
      <c r="M588" s="53"/>
      <c r="N588" s="53"/>
    </row>
    <row r="589" spans="2:14" x14ac:dyDescent="0.2">
      <c r="B589" s="55"/>
      <c r="E589" s="57"/>
      <c r="F589" s="57"/>
      <c r="G589" s="53"/>
      <c r="H589" s="53"/>
      <c r="I589" s="57"/>
      <c r="J589" s="57"/>
      <c r="K589" s="53"/>
      <c r="L589" s="53"/>
      <c r="M589" s="53"/>
      <c r="N589" s="53"/>
    </row>
    <row r="590" spans="2:14" x14ac:dyDescent="0.2">
      <c r="E590" s="57"/>
      <c r="F590" s="57"/>
      <c r="G590" s="53"/>
      <c r="H590" s="53"/>
      <c r="I590" s="57"/>
      <c r="J590" s="57"/>
      <c r="K590" s="53"/>
      <c r="L590" s="53"/>
      <c r="M590" s="53"/>
      <c r="N590" s="53"/>
    </row>
    <row r="591" spans="2:14" x14ac:dyDescent="0.2">
      <c r="B591" s="56"/>
      <c r="E591" s="57"/>
      <c r="F591" s="57"/>
      <c r="G591" s="53"/>
      <c r="H591" s="53"/>
      <c r="I591" s="57"/>
      <c r="J591" s="57"/>
      <c r="K591" s="53"/>
      <c r="L591" s="53"/>
    </row>
    <row r="592" spans="2:14" x14ac:dyDescent="0.2">
      <c r="B592" s="56"/>
      <c r="E592" s="53"/>
      <c r="F592" s="53"/>
      <c r="G592" s="53"/>
      <c r="H592" s="53"/>
      <c r="I592" s="53"/>
      <c r="J592" s="53"/>
      <c r="K592" s="53"/>
      <c r="L592" s="53"/>
      <c r="M592" s="53"/>
      <c r="N592" s="53"/>
    </row>
    <row r="593" spans="2:12" x14ac:dyDescent="0.2">
      <c r="B593" s="56"/>
      <c r="E593" s="53"/>
      <c r="F593" s="53"/>
      <c r="G593" s="53"/>
      <c r="H593" s="53"/>
      <c r="I593" s="53"/>
      <c r="J593" s="53"/>
      <c r="K593" s="53"/>
      <c r="L593" s="53"/>
    </row>
    <row r="594" spans="2:12" x14ac:dyDescent="0.2">
      <c r="B594" s="56"/>
      <c r="E594" s="53"/>
      <c r="F594" s="53"/>
      <c r="G594" s="53"/>
      <c r="H594" s="53"/>
      <c r="I594" s="53"/>
      <c r="J594" s="53"/>
      <c r="K594" s="53"/>
      <c r="L594" s="53"/>
    </row>
    <row r="595" spans="2:12" x14ac:dyDescent="0.2">
      <c r="B595" s="56"/>
      <c r="E595" s="53"/>
      <c r="F595" s="53"/>
      <c r="G595" s="53"/>
      <c r="H595" s="53"/>
      <c r="I595" s="53"/>
      <c r="J595" s="53"/>
      <c r="K595" s="53"/>
      <c r="L595" s="53"/>
    </row>
    <row r="596" spans="2:12" x14ac:dyDescent="0.2">
      <c r="B596" s="55"/>
    </row>
    <row r="597" spans="2:12" x14ac:dyDescent="0.2">
      <c r="B597" s="56"/>
      <c r="E597" s="53"/>
      <c r="F597" s="53"/>
      <c r="G597" s="53"/>
      <c r="H597" s="53"/>
      <c r="I597" s="53"/>
      <c r="J597" s="53"/>
      <c r="K597" s="53"/>
      <c r="L597" s="53"/>
    </row>
    <row r="598" spans="2:12" x14ac:dyDescent="0.2">
      <c r="B598" s="55"/>
    </row>
    <row r="599" spans="2:12" x14ac:dyDescent="0.2">
      <c r="B599" s="56"/>
      <c r="E599" s="53"/>
      <c r="F599" s="53"/>
      <c r="G599" s="53"/>
      <c r="H599" s="53"/>
      <c r="I599" s="53"/>
      <c r="J599" s="53"/>
      <c r="K599" s="53"/>
      <c r="L599" s="53"/>
    </row>
    <row r="600" spans="2:12" x14ac:dyDescent="0.2">
      <c r="B600" s="55"/>
    </row>
    <row r="602" spans="2:12" x14ac:dyDescent="0.2">
      <c r="B602" s="56"/>
      <c r="E602" s="53"/>
      <c r="F602" s="53"/>
      <c r="G602" s="53"/>
      <c r="H602" s="53"/>
      <c r="I602" s="53"/>
      <c r="J602" s="53"/>
      <c r="K602" s="53"/>
      <c r="L602" s="53"/>
    </row>
    <row r="603" spans="2:12" x14ac:dyDescent="0.2">
      <c r="B603" s="56"/>
      <c r="E603" s="53"/>
      <c r="F603" s="53"/>
      <c r="G603" s="53"/>
      <c r="H603" s="53"/>
      <c r="I603" s="53"/>
      <c r="J603" s="53"/>
      <c r="K603" s="53"/>
      <c r="L603" s="53"/>
    </row>
    <row r="604" spans="2:12" x14ac:dyDescent="0.2">
      <c r="B604" s="56"/>
      <c r="E604" s="53"/>
      <c r="F604" s="53"/>
      <c r="G604" s="53"/>
      <c r="H604" s="53"/>
      <c r="I604" s="53"/>
      <c r="J604" s="53"/>
      <c r="K604" s="53"/>
      <c r="L604" s="53"/>
    </row>
    <row r="605" spans="2:12" x14ac:dyDescent="0.2">
      <c r="B605" s="56"/>
      <c r="E605" s="53"/>
      <c r="F605" s="53"/>
      <c r="G605" s="53"/>
      <c r="H605" s="53"/>
      <c r="I605" s="53"/>
      <c r="J605" s="53"/>
      <c r="K605" s="53"/>
      <c r="L605" s="53"/>
    </row>
    <row r="606" spans="2:12" x14ac:dyDescent="0.2">
      <c r="B606" s="55"/>
    </row>
    <row r="607" spans="2:12" x14ac:dyDescent="0.2">
      <c r="B607" s="54"/>
      <c r="E607" s="53"/>
      <c r="F607" s="53"/>
      <c r="G607" s="53"/>
      <c r="H607" s="53"/>
      <c r="I607" s="53"/>
      <c r="J607" s="53"/>
      <c r="K607" s="53"/>
      <c r="L607" s="53"/>
    </row>
  </sheetData>
  <mergeCells count="17">
    <mergeCell ref="B9:N9"/>
    <mergeCell ref="B2:N2"/>
    <mergeCell ref="B3:N3"/>
    <mergeCell ref="B4:N4"/>
    <mergeCell ref="B6:N6"/>
    <mergeCell ref="B5:N5"/>
    <mergeCell ref="B8:N8"/>
    <mergeCell ref="B7:N7"/>
    <mergeCell ref="B11:M11"/>
    <mergeCell ref="B12:M12"/>
    <mergeCell ref="H14:I15"/>
    <mergeCell ref="J14:K15"/>
    <mergeCell ref="L14:M15"/>
    <mergeCell ref="B14:B15"/>
    <mergeCell ref="C14:C15"/>
    <mergeCell ref="E14:E15"/>
    <mergeCell ref="G14:G15"/>
  </mergeCells>
  <pageMargins left="0.78740157480314965" right="0.59055118110236227" top="0.39370078740157483" bottom="0.39370078740157483" header="0" footer="0"/>
  <pageSetup orientation="landscape" r:id="rId1"/>
  <headerFooter alignWithMargins="0">
    <oddFooter>&amp;R&amp;"Arial,"&amp;7Página (&amp;P) de (&amp;N)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7"/>
  <sheetViews>
    <sheetView zoomScaleNormal="100" workbookViewId="0">
      <selection activeCell="G16" sqref="G16"/>
    </sheetView>
  </sheetViews>
  <sheetFormatPr baseColWidth="10" defaultColWidth="9.140625" defaultRowHeight="11.25" x14ac:dyDescent="0.2"/>
  <cols>
    <col min="1" max="1" width="0.7109375" style="50" customWidth="1" collapsed="1"/>
    <col min="2" max="2" width="7.7109375" style="50" customWidth="1" collapsed="1"/>
    <col min="3" max="3" width="56.7109375" style="52" customWidth="1" collapsed="1"/>
    <col min="4" max="4" width="0.42578125" style="52" customWidth="1" collapsed="1"/>
    <col min="5" max="5" width="11.28515625" style="51" customWidth="1" collapsed="1"/>
    <col min="6" max="6" width="0.42578125" style="51" customWidth="1" collapsed="1"/>
    <col min="7" max="7" width="11.28515625" style="51" customWidth="1" collapsed="1"/>
    <col min="8" max="8" width="0.42578125" style="51" customWidth="1" collapsed="1"/>
    <col min="9" max="9" width="11.28515625" style="51" customWidth="1" collapsed="1"/>
    <col min="10" max="10" width="0.42578125" style="51" customWidth="1" collapsed="1"/>
    <col min="11" max="11" width="11.28515625" style="51" customWidth="1" collapsed="1"/>
    <col min="12" max="12" width="0.42578125" style="51" customWidth="1" collapsed="1"/>
    <col min="13" max="13" width="11.28515625" style="51" customWidth="1" collapsed="1"/>
    <col min="14" max="14" width="0.7109375" style="51" customWidth="1" collapsed="1"/>
    <col min="15" max="15" width="13.7109375" style="50" customWidth="1" collapsed="1"/>
    <col min="16" max="16384" width="9.140625" style="50" collapsed="1"/>
  </cols>
  <sheetData>
    <row r="1" spans="1:14" s="74" customFormat="1" ht="5.25" customHeight="1" x14ac:dyDescent="0.2">
      <c r="A1" s="78"/>
      <c r="B1" s="77"/>
      <c r="C1" s="76"/>
      <c r="D1" s="76"/>
      <c r="E1" s="75"/>
      <c r="F1" s="75"/>
      <c r="G1" s="75"/>
      <c r="H1" s="75"/>
      <c r="I1" s="75"/>
      <c r="J1" s="75"/>
      <c r="K1" s="75"/>
      <c r="L1" s="75"/>
      <c r="M1" s="75"/>
      <c r="N1" s="75"/>
    </row>
    <row r="2" spans="1:14" customFormat="1" ht="13.5" customHeight="1" x14ac:dyDescent="0.2">
      <c r="A2" s="71"/>
      <c r="B2" s="185" t="s">
        <v>9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14" s="72" customFormat="1" ht="13.5" customHeight="1" x14ac:dyDescent="0.2">
      <c r="A3" s="73"/>
      <c r="B3" s="186" t="s">
        <v>10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</row>
    <row r="4" spans="1:14" s="72" customFormat="1" ht="13.5" customHeight="1" x14ac:dyDescent="0.2">
      <c r="A4" s="73"/>
      <c r="B4" s="187" t="s">
        <v>11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</row>
    <row r="5" spans="1:14" s="72" customFormat="1" ht="13.5" customHeight="1" x14ac:dyDescent="0.2">
      <c r="A5" s="73"/>
      <c r="B5" s="187" t="s">
        <v>12</v>
      </c>
      <c r="C5" s="187"/>
      <c r="D5" s="187"/>
      <c r="E5" s="187"/>
      <c r="F5" s="187"/>
      <c r="G5" s="187"/>
      <c r="H5" s="187"/>
      <c r="I5" s="187"/>
      <c r="J5" s="187"/>
      <c r="K5" s="187"/>
      <c r="L5" s="187"/>
      <c r="M5" s="187"/>
      <c r="N5" s="187"/>
    </row>
    <row r="6" spans="1:14" customFormat="1" ht="13.5" customHeight="1" x14ac:dyDescent="0.2">
      <c r="A6" s="71"/>
      <c r="B6" s="184" t="s">
        <v>13</v>
      </c>
      <c r="C6" s="184"/>
      <c r="D6" s="184"/>
      <c r="E6" s="184"/>
      <c r="F6" s="184"/>
      <c r="G6" s="184"/>
      <c r="H6" s="184"/>
      <c r="I6" s="184"/>
      <c r="J6" s="184"/>
      <c r="K6" s="184"/>
      <c r="L6" s="184"/>
      <c r="M6" s="184"/>
      <c r="N6" s="184"/>
    </row>
    <row r="7" spans="1:14" customFormat="1" ht="13.5" customHeight="1" x14ac:dyDescent="0.2">
      <c r="A7" s="71"/>
      <c r="B7" s="188" t="s">
        <v>1043</v>
      </c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</row>
    <row r="8" spans="1:14" customFormat="1" ht="13.5" customHeight="1" x14ac:dyDescent="0.2">
      <c r="A8" s="71"/>
      <c r="B8" s="184" t="s">
        <v>1030</v>
      </c>
      <c r="C8" s="184"/>
      <c r="D8" s="184"/>
      <c r="E8" s="184"/>
      <c r="F8" s="184"/>
      <c r="G8" s="184"/>
      <c r="H8" s="184"/>
      <c r="I8" s="184"/>
      <c r="J8" s="184"/>
      <c r="K8" s="184"/>
      <c r="L8" s="184"/>
      <c r="M8" s="184"/>
      <c r="N8" s="184"/>
    </row>
    <row r="9" spans="1:14" customFormat="1" ht="13.5" customHeight="1" x14ac:dyDescent="0.2">
      <c r="A9" s="71"/>
      <c r="B9" s="184" t="s">
        <v>16</v>
      </c>
      <c r="C9" s="184"/>
      <c r="D9" s="184"/>
      <c r="E9" s="184"/>
      <c r="F9" s="184"/>
      <c r="G9" s="184"/>
      <c r="H9" s="184"/>
      <c r="I9" s="184"/>
      <c r="J9" s="184"/>
      <c r="K9" s="184"/>
      <c r="L9" s="184"/>
      <c r="M9" s="184"/>
      <c r="N9" s="184"/>
    </row>
    <row r="10" spans="1:14" customFormat="1" ht="4.5" customHeight="1" x14ac:dyDescent="0.2">
      <c r="A10" s="69"/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68"/>
      <c r="N10" s="68"/>
    </row>
    <row r="11" spans="1:14" customFormat="1" ht="13.5" customHeight="1" x14ac:dyDescent="0.2">
      <c r="A11" s="69"/>
      <c r="B11" s="173" t="s">
        <v>1042</v>
      </c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68"/>
    </row>
    <row r="12" spans="1:14" customFormat="1" ht="13.5" customHeight="1" x14ac:dyDescent="0.2">
      <c r="A12" s="69"/>
      <c r="B12" s="173" t="s">
        <v>1067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68"/>
    </row>
    <row r="13" spans="1:14" customFormat="1" ht="5.25" customHeight="1" x14ac:dyDescent="0.2">
      <c r="A13" s="67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5"/>
    </row>
    <row r="14" spans="1:14" ht="12.75" customHeight="1" x14ac:dyDescent="0.2">
      <c r="B14" s="178" t="s">
        <v>1018</v>
      </c>
      <c r="C14" s="178" t="s">
        <v>1060</v>
      </c>
      <c r="D14" s="64" t="s">
        <v>1059</v>
      </c>
      <c r="E14" s="180" t="s">
        <v>1058</v>
      </c>
      <c r="F14" s="63"/>
      <c r="G14" s="182" t="s">
        <v>1066</v>
      </c>
      <c r="H14" s="174" t="s">
        <v>1065</v>
      </c>
      <c r="I14" s="175"/>
      <c r="J14" s="174" t="s">
        <v>1064</v>
      </c>
      <c r="K14" s="189"/>
      <c r="L14" s="189"/>
      <c r="M14" s="175"/>
      <c r="N14" s="62"/>
    </row>
    <row r="15" spans="1:14" ht="24" customHeight="1" x14ac:dyDescent="0.2">
      <c r="B15" s="179"/>
      <c r="C15" s="179"/>
      <c r="D15" s="61"/>
      <c r="E15" s="181"/>
      <c r="F15" s="60"/>
      <c r="G15" s="183"/>
      <c r="H15" s="176"/>
      <c r="I15" s="177"/>
      <c r="J15" s="176"/>
      <c r="K15" s="190"/>
      <c r="L15" s="190"/>
      <c r="M15" s="177"/>
      <c r="N15" s="59"/>
    </row>
    <row r="16" spans="1:14" x14ac:dyDescent="0.2">
      <c r="B16" s="20" t="s">
        <v>1063</v>
      </c>
      <c r="C16" s="20" t="s">
        <v>1062</v>
      </c>
      <c r="E16" s="5">
        <v>10177818.09</v>
      </c>
    </row>
    <row r="17" spans="2:14" x14ac:dyDescent="0.2">
      <c r="B17" s="56"/>
      <c r="E17" s="57"/>
      <c r="F17" s="57"/>
      <c r="G17" s="53"/>
      <c r="H17" s="53"/>
      <c r="I17" s="57"/>
      <c r="J17" s="57"/>
      <c r="K17" s="53"/>
      <c r="L17" s="53"/>
      <c r="M17" s="53"/>
      <c r="N17" s="53"/>
    </row>
    <row r="18" spans="2:14" x14ac:dyDescent="0.2">
      <c r="B18" s="56"/>
      <c r="C18" s="22" t="s">
        <v>999</v>
      </c>
      <c r="E18" s="21">
        <f>SUM(E16:E16)</f>
        <v>10177818.09</v>
      </c>
      <c r="F18" s="57"/>
      <c r="G18" s="53"/>
      <c r="H18" s="53"/>
      <c r="I18" s="57"/>
      <c r="J18" s="57"/>
      <c r="K18" s="53"/>
      <c r="L18" s="53"/>
      <c r="M18" s="53"/>
      <c r="N18" s="53"/>
    </row>
    <row r="19" spans="2:14" x14ac:dyDescent="0.2">
      <c r="B19" s="55"/>
      <c r="C19" s="79"/>
      <c r="I19" s="58"/>
      <c r="J19" s="58"/>
    </row>
    <row r="20" spans="2:14" x14ac:dyDescent="0.2">
      <c r="B20" s="55"/>
      <c r="E20" s="58"/>
      <c r="F20" s="58"/>
      <c r="I20" s="58"/>
      <c r="J20" s="58"/>
    </row>
    <row r="21" spans="2:14" x14ac:dyDescent="0.2">
      <c r="B21" s="20" t="s">
        <v>998</v>
      </c>
    </row>
    <row r="22" spans="2:14" x14ac:dyDescent="0.2">
      <c r="B22" s="56"/>
      <c r="E22" s="57"/>
      <c r="F22" s="57"/>
      <c r="G22" s="53"/>
      <c r="H22" s="53"/>
      <c r="I22" s="57"/>
      <c r="J22" s="57"/>
      <c r="K22" s="53"/>
      <c r="L22" s="53"/>
      <c r="M22" s="53"/>
      <c r="N22" s="53"/>
    </row>
    <row r="23" spans="2:14" x14ac:dyDescent="0.2">
      <c r="B23" s="55"/>
      <c r="E23" s="58"/>
      <c r="F23" s="58"/>
      <c r="I23" s="58"/>
      <c r="J23" s="58"/>
    </row>
    <row r="24" spans="2:14" x14ac:dyDescent="0.2">
      <c r="B24" s="56"/>
      <c r="E24" s="57"/>
      <c r="F24" s="57"/>
      <c r="G24" s="53"/>
      <c r="H24" s="53"/>
      <c r="I24" s="57"/>
      <c r="J24" s="57"/>
      <c r="K24" s="53"/>
      <c r="L24" s="53"/>
      <c r="M24" s="53"/>
      <c r="N24" s="53"/>
    </row>
    <row r="25" spans="2:14" x14ac:dyDescent="0.2">
      <c r="B25" s="56"/>
      <c r="E25" s="57"/>
      <c r="F25" s="57"/>
      <c r="G25" s="53"/>
      <c r="H25" s="53"/>
      <c r="I25" s="57"/>
      <c r="J25" s="57"/>
      <c r="K25" s="53"/>
      <c r="L25" s="53"/>
      <c r="M25" s="53"/>
      <c r="N25" s="53"/>
    </row>
    <row r="26" spans="2:14" x14ac:dyDescent="0.2">
      <c r="B26" s="55"/>
      <c r="E26" s="58"/>
      <c r="F26" s="58"/>
      <c r="I26" s="58"/>
      <c r="J26" s="58"/>
    </row>
    <row r="28" spans="2:14" x14ac:dyDescent="0.2">
      <c r="B28" s="56"/>
      <c r="E28" s="57"/>
      <c r="F28" s="57"/>
      <c r="G28" s="53"/>
      <c r="H28" s="53"/>
      <c r="I28" s="57"/>
      <c r="J28" s="57"/>
      <c r="K28" s="53"/>
      <c r="L28" s="53"/>
      <c r="M28" s="53"/>
      <c r="N28" s="53"/>
    </row>
    <row r="29" spans="2:14" x14ac:dyDescent="0.2">
      <c r="B29" s="56"/>
      <c r="E29" s="57"/>
      <c r="F29" s="57"/>
      <c r="G29" s="53"/>
      <c r="H29" s="53"/>
      <c r="I29" s="57"/>
      <c r="J29" s="57"/>
      <c r="K29" s="53"/>
      <c r="L29" s="53"/>
      <c r="M29" s="53"/>
      <c r="N29" s="53"/>
    </row>
    <row r="30" spans="2:14" x14ac:dyDescent="0.2">
      <c r="B30" s="56"/>
      <c r="E30" s="57"/>
      <c r="F30" s="57"/>
      <c r="G30" s="53"/>
      <c r="H30" s="53"/>
      <c r="I30" s="57"/>
      <c r="J30" s="57"/>
      <c r="K30" s="53"/>
      <c r="L30" s="53"/>
      <c r="M30" s="53"/>
      <c r="N30" s="53"/>
    </row>
    <row r="31" spans="2:14" x14ac:dyDescent="0.2">
      <c r="B31" s="56"/>
      <c r="E31" s="57"/>
      <c r="F31" s="57"/>
      <c r="G31" s="53"/>
      <c r="H31" s="53"/>
      <c r="I31" s="57"/>
      <c r="J31" s="57"/>
      <c r="K31" s="53"/>
      <c r="L31" s="53"/>
      <c r="M31" s="53"/>
      <c r="N31" s="53"/>
    </row>
    <row r="32" spans="2:14" x14ac:dyDescent="0.2">
      <c r="B32" s="56"/>
      <c r="E32" s="57"/>
      <c r="F32" s="57"/>
      <c r="G32" s="53"/>
      <c r="H32" s="53"/>
      <c r="I32" s="57"/>
      <c r="J32" s="57"/>
      <c r="K32" s="53"/>
      <c r="L32" s="53"/>
      <c r="M32" s="53"/>
      <c r="N32" s="53"/>
    </row>
    <row r="33" spans="2:14" x14ac:dyDescent="0.2">
      <c r="B33" s="56"/>
      <c r="E33" s="57"/>
      <c r="F33" s="57"/>
      <c r="G33" s="53"/>
      <c r="H33" s="53"/>
      <c r="I33" s="57"/>
      <c r="J33" s="57"/>
      <c r="K33" s="53"/>
      <c r="L33" s="53"/>
      <c r="M33" s="53"/>
      <c r="N33" s="53"/>
    </row>
    <row r="34" spans="2:14" x14ac:dyDescent="0.2">
      <c r="B34" s="55"/>
      <c r="E34" s="58"/>
      <c r="F34" s="58"/>
      <c r="I34" s="58"/>
      <c r="J34" s="58"/>
    </row>
    <row r="35" spans="2:14" x14ac:dyDescent="0.2">
      <c r="B35" s="55"/>
      <c r="E35" s="58"/>
      <c r="F35" s="58"/>
      <c r="I35" s="58"/>
      <c r="J35" s="58"/>
    </row>
    <row r="36" spans="2:14" x14ac:dyDescent="0.2">
      <c r="B36" s="55"/>
      <c r="E36" s="58"/>
      <c r="F36" s="58"/>
      <c r="I36" s="58"/>
      <c r="J36" s="58"/>
    </row>
    <row r="37" spans="2:14" x14ac:dyDescent="0.2">
      <c r="B37" s="55"/>
      <c r="E37" s="58"/>
      <c r="F37" s="58"/>
      <c r="I37" s="58"/>
      <c r="J37" s="58"/>
    </row>
    <row r="38" spans="2:14" x14ac:dyDescent="0.2">
      <c r="B38" s="55"/>
      <c r="E38" s="58"/>
      <c r="F38" s="58"/>
      <c r="I38" s="58"/>
      <c r="J38" s="58"/>
    </row>
    <row r="39" spans="2:14" x14ac:dyDescent="0.2">
      <c r="B39" s="55"/>
      <c r="E39" s="58"/>
      <c r="F39" s="58"/>
      <c r="I39" s="58"/>
      <c r="J39" s="58"/>
    </row>
    <row r="40" spans="2:14" x14ac:dyDescent="0.2">
      <c r="B40" s="55"/>
      <c r="E40" s="58"/>
      <c r="F40" s="58"/>
      <c r="I40" s="58"/>
      <c r="J40" s="58"/>
    </row>
    <row r="41" spans="2:14" x14ac:dyDescent="0.2">
      <c r="B41" s="55"/>
      <c r="E41" s="58"/>
      <c r="F41" s="58"/>
      <c r="I41" s="58"/>
      <c r="J41" s="58"/>
    </row>
    <row r="42" spans="2:14" x14ac:dyDescent="0.2">
      <c r="B42" s="55"/>
      <c r="E42" s="58"/>
      <c r="F42" s="58"/>
      <c r="I42" s="58"/>
      <c r="J42" s="58"/>
    </row>
    <row r="43" spans="2:14" x14ac:dyDescent="0.2">
      <c r="B43" s="55"/>
      <c r="E43" s="58"/>
      <c r="F43" s="58"/>
      <c r="I43" s="58"/>
      <c r="J43" s="58"/>
    </row>
    <row r="44" spans="2:14" x14ac:dyDescent="0.2">
      <c r="B44" s="55"/>
      <c r="E44" s="58"/>
      <c r="F44" s="58"/>
      <c r="I44" s="58"/>
      <c r="J44" s="58"/>
    </row>
    <row r="45" spans="2:14" x14ac:dyDescent="0.2">
      <c r="B45" s="55"/>
      <c r="E45" s="58"/>
      <c r="F45" s="58"/>
      <c r="I45" s="58"/>
      <c r="J45" s="58"/>
    </row>
    <row r="46" spans="2:14" x14ac:dyDescent="0.2">
      <c r="B46" s="55"/>
      <c r="E46" s="58"/>
      <c r="F46" s="58"/>
      <c r="I46" s="58"/>
      <c r="J46" s="58"/>
    </row>
    <row r="47" spans="2:14" x14ac:dyDescent="0.2">
      <c r="B47" s="55"/>
      <c r="E47" s="58"/>
      <c r="F47" s="58"/>
      <c r="I47" s="58"/>
      <c r="J47" s="58"/>
    </row>
    <row r="48" spans="2:14" x14ac:dyDescent="0.2">
      <c r="B48" s="55"/>
      <c r="E48" s="58"/>
      <c r="F48" s="58"/>
      <c r="I48" s="58"/>
      <c r="J48" s="58"/>
    </row>
    <row r="49" spans="2:14" x14ac:dyDescent="0.2">
      <c r="B49" s="56"/>
      <c r="E49" s="57"/>
      <c r="F49" s="57"/>
      <c r="G49" s="53"/>
      <c r="H49" s="53"/>
      <c r="I49" s="57"/>
      <c r="J49" s="57"/>
      <c r="K49" s="53"/>
      <c r="L49" s="53"/>
      <c r="M49" s="53"/>
      <c r="N49" s="53"/>
    </row>
    <row r="50" spans="2:14" x14ac:dyDescent="0.2">
      <c r="B50" s="55"/>
      <c r="E50" s="58"/>
      <c r="F50" s="58"/>
      <c r="I50" s="58"/>
      <c r="J50" s="58"/>
    </row>
    <row r="51" spans="2:14" x14ac:dyDescent="0.2">
      <c r="B51" s="55"/>
      <c r="E51" s="58"/>
      <c r="F51" s="58"/>
      <c r="I51" s="58"/>
      <c r="J51" s="58"/>
    </row>
    <row r="52" spans="2:14" x14ac:dyDescent="0.2">
      <c r="B52" s="55"/>
      <c r="E52" s="58"/>
      <c r="F52" s="58"/>
      <c r="I52" s="58"/>
      <c r="J52" s="58"/>
    </row>
    <row r="53" spans="2:14" x14ac:dyDescent="0.2">
      <c r="B53" s="55"/>
      <c r="E53" s="58"/>
      <c r="F53" s="58"/>
      <c r="I53" s="58"/>
      <c r="J53" s="58"/>
    </row>
    <row r="54" spans="2:14" x14ac:dyDescent="0.2">
      <c r="B54" s="55"/>
      <c r="E54" s="58"/>
      <c r="F54" s="58"/>
      <c r="I54" s="58"/>
      <c r="J54" s="58"/>
    </row>
    <row r="55" spans="2:14" x14ac:dyDescent="0.2">
      <c r="B55" s="55"/>
      <c r="E55" s="58"/>
      <c r="F55" s="58"/>
      <c r="I55" s="58"/>
      <c r="J55" s="58"/>
    </row>
    <row r="56" spans="2:14" x14ac:dyDescent="0.2">
      <c r="B56" s="55"/>
      <c r="E56" s="58"/>
      <c r="F56" s="58"/>
      <c r="I56" s="58"/>
      <c r="J56" s="58"/>
    </row>
    <row r="57" spans="2:14" x14ac:dyDescent="0.2">
      <c r="B57" s="55"/>
      <c r="E57" s="58"/>
      <c r="F57" s="58"/>
      <c r="I57" s="58"/>
      <c r="J57" s="58"/>
    </row>
    <row r="58" spans="2:14" x14ac:dyDescent="0.2">
      <c r="B58" s="55"/>
      <c r="E58" s="58"/>
      <c r="F58" s="58"/>
      <c r="I58" s="58"/>
      <c r="J58" s="58"/>
    </row>
    <row r="59" spans="2:14" x14ac:dyDescent="0.2">
      <c r="B59" s="55"/>
      <c r="E59" s="58"/>
      <c r="F59" s="58"/>
      <c r="I59" s="58"/>
      <c r="J59" s="58"/>
    </row>
    <row r="60" spans="2:14" x14ac:dyDescent="0.2">
      <c r="B60" s="55"/>
      <c r="E60" s="58"/>
      <c r="F60" s="58"/>
      <c r="I60" s="58"/>
      <c r="J60" s="58"/>
    </row>
    <row r="61" spans="2:14" x14ac:dyDescent="0.2">
      <c r="B61" s="55"/>
      <c r="E61" s="58"/>
      <c r="F61" s="58"/>
      <c r="I61" s="58"/>
      <c r="J61" s="58"/>
    </row>
    <row r="62" spans="2:14" x14ac:dyDescent="0.2">
      <c r="B62" s="55"/>
      <c r="E62" s="58"/>
      <c r="F62" s="58"/>
      <c r="I62" s="58"/>
      <c r="J62" s="58"/>
    </row>
    <row r="63" spans="2:14" x14ac:dyDescent="0.2">
      <c r="B63" s="55"/>
      <c r="E63" s="58"/>
      <c r="F63" s="58"/>
      <c r="I63" s="58"/>
      <c r="J63" s="58"/>
    </row>
    <row r="64" spans="2:14" x14ac:dyDescent="0.2">
      <c r="B64" s="55"/>
      <c r="E64" s="58"/>
      <c r="F64" s="58"/>
      <c r="I64" s="58"/>
      <c r="J64" s="58"/>
    </row>
    <row r="65" spans="2:10" x14ac:dyDescent="0.2">
      <c r="B65" s="55"/>
      <c r="E65" s="58"/>
      <c r="F65" s="58"/>
      <c r="I65" s="58"/>
      <c r="J65" s="58"/>
    </row>
    <row r="66" spans="2:10" x14ac:dyDescent="0.2">
      <c r="B66" s="55"/>
      <c r="E66" s="58"/>
      <c r="F66" s="58"/>
      <c r="I66" s="58"/>
      <c r="J66" s="58"/>
    </row>
    <row r="67" spans="2:10" x14ac:dyDescent="0.2">
      <c r="B67" s="55"/>
      <c r="E67" s="58"/>
      <c r="F67" s="58"/>
      <c r="I67" s="58"/>
      <c r="J67" s="58"/>
    </row>
    <row r="68" spans="2:10" x14ac:dyDescent="0.2">
      <c r="B68" s="55"/>
      <c r="E68" s="58"/>
      <c r="F68" s="58"/>
      <c r="I68" s="58"/>
      <c r="J68" s="58"/>
    </row>
    <row r="69" spans="2:10" x14ac:dyDescent="0.2">
      <c r="B69" s="55"/>
      <c r="E69" s="58"/>
      <c r="F69" s="58"/>
      <c r="I69" s="58"/>
      <c r="J69" s="58"/>
    </row>
    <row r="70" spans="2:10" x14ac:dyDescent="0.2">
      <c r="B70" s="55"/>
      <c r="E70" s="58"/>
      <c r="F70" s="58"/>
      <c r="I70" s="58"/>
      <c r="J70" s="58"/>
    </row>
    <row r="71" spans="2:10" x14ac:dyDescent="0.2">
      <c r="B71" s="55"/>
      <c r="E71" s="58"/>
      <c r="F71" s="58"/>
      <c r="I71" s="58"/>
      <c r="J71" s="58"/>
    </row>
    <row r="72" spans="2:10" x14ac:dyDescent="0.2">
      <c r="B72" s="55"/>
      <c r="E72" s="58"/>
      <c r="F72" s="58"/>
      <c r="I72" s="58"/>
      <c r="J72" s="58"/>
    </row>
    <row r="73" spans="2:10" x14ac:dyDescent="0.2">
      <c r="B73" s="55"/>
      <c r="E73" s="58"/>
      <c r="F73" s="58"/>
      <c r="I73" s="58"/>
      <c r="J73" s="58"/>
    </row>
    <row r="74" spans="2:10" x14ac:dyDescent="0.2">
      <c r="B74" s="55"/>
      <c r="E74" s="58"/>
      <c r="F74" s="58"/>
      <c r="I74" s="58"/>
      <c r="J74" s="58"/>
    </row>
    <row r="75" spans="2:10" x14ac:dyDescent="0.2">
      <c r="B75" s="55"/>
      <c r="E75" s="58"/>
      <c r="F75" s="58"/>
      <c r="I75" s="58"/>
      <c r="J75" s="58"/>
    </row>
    <row r="76" spans="2:10" x14ac:dyDescent="0.2">
      <c r="B76" s="55"/>
      <c r="E76" s="58"/>
      <c r="F76" s="58"/>
      <c r="I76" s="58"/>
      <c r="J76" s="58"/>
    </row>
    <row r="77" spans="2:10" x14ac:dyDescent="0.2">
      <c r="B77" s="55"/>
      <c r="E77" s="58"/>
      <c r="F77" s="58"/>
      <c r="I77" s="58"/>
      <c r="J77" s="58"/>
    </row>
    <row r="78" spans="2:10" x14ac:dyDescent="0.2">
      <c r="B78" s="55"/>
      <c r="E78" s="58"/>
      <c r="F78" s="58"/>
      <c r="I78" s="58"/>
      <c r="J78" s="58"/>
    </row>
    <row r="79" spans="2:10" x14ac:dyDescent="0.2">
      <c r="B79" s="55"/>
      <c r="E79" s="58"/>
      <c r="F79" s="58"/>
      <c r="I79" s="58"/>
      <c r="J79" s="58"/>
    </row>
    <row r="80" spans="2:10" x14ac:dyDescent="0.2">
      <c r="B80" s="55"/>
      <c r="E80" s="58"/>
      <c r="F80" s="58"/>
      <c r="I80" s="58"/>
      <c r="J80" s="58"/>
    </row>
    <row r="81" spans="2:14" x14ac:dyDescent="0.2">
      <c r="B81" s="56"/>
      <c r="E81" s="57"/>
      <c r="F81" s="57"/>
      <c r="G81" s="53"/>
      <c r="H81" s="53"/>
      <c r="I81" s="57"/>
      <c r="J81" s="57"/>
      <c r="K81" s="53"/>
      <c r="L81" s="53"/>
    </row>
    <row r="82" spans="2:14" x14ac:dyDescent="0.2">
      <c r="B82" s="56"/>
      <c r="E82" s="57"/>
      <c r="F82" s="57"/>
      <c r="G82" s="53"/>
      <c r="H82" s="53"/>
      <c r="I82" s="57"/>
      <c r="J82" s="57"/>
      <c r="K82" s="53"/>
      <c r="L82" s="53"/>
    </row>
    <row r="83" spans="2:14" x14ac:dyDescent="0.2">
      <c r="B83" s="55"/>
      <c r="E83" s="58"/>
      <c r="F83" s="58"/>
      <c r="I83" s="58"/>
      <c r="J83" s="58"/>
    </row>
    <row r="84" spans="2:14" x14ac:dyDescent="0.2">
      <c r="B84" s="56"/>
      <c r="E84" s="57"/>
      <c r="F84" s="57"/>
      <c r="G84" s="53"/>
      <c r="H84" s="53"/>
      <c r="I84" s="57"/>
      <c r="J84" s="57"/>
      <c r="K84" s="53"/>
      <c r="L84" s="53"/>
    </row>
    <row r="85" spans="2:14" x14ac:dyDescent="0.2">
      <c r="B85" s="55"/>
      <c r="E85" s="57"/>
      <c r="F85" s="57"/>
      <c r="G85" s="53"/>
      <c r="H85" s="53"/>
      <c r="I85" s="57"/>
      <c r="J85" s="57"/>
      <c r="K85" s="53"/>
      <c r="L85" s="53"/>
      <c r="M85" s="53"/>
      <c r="N85" s="53"/>
    </row>
    <row r="86" spans="2:14" x14ac:dyDescent="0.2">
      <c r="B86" s="55"/>
      <c r="E86" s="57"/>
      <c r="F86" s="57"/>
      <c r="G86" s="53"/>
      <c r="H86" s="53"/>
      <c r="I86" s="57"/>
      <c r="J86" s="57"/>
      <c r="K86" s="53"/>
      <c r="L86" s="53"/>
      <c r="M86" s="53"/>
      <c r="N86" s="53"/>
    </row>
    <row r="87" spans="2:14" x14ac:dyDescent="0.2">
      <c r="B87" s="55"/>
      <c r="E87" s="58"/>
      <c r="F87" s="58"/>
      <c r="I87" s="58"/>
      <c r="J87" s="58"/>
    </row>
    <row r="88" spans="2:14" x14ac:dyDescent="0.2">
      <c r="B88" s="55"/>
      <c r="E88" s="57"/>
      <c r="F88" s="57"/>
      <c r="G88" s="53"/>
      <c r="H88" s="53"/>
      <c r="I88" s="57"/>
      <c r="J88" s="57"/>
      <c r="K88" s="53"/>
      <c r="L88" s="53"/>
      <c r="M88" s="53"/>
      <c r="N88" s="53"/>
    </row>
    <row r="89" spans="2:14" x14ac:dyDescent="0.2">
      <c r="B89" s="56"/>
      <c r="E89" s="57"/>
      <c r="F89" s="57"/>
      <c r="G89" s="53"/>
      <c r="H89" s="53"/>
      <c r="I89" s="57"/>
      <c r="J89" s="57"/>
      <c r="K89" s="53"/>
      <c r="L89" s="53"/>
      <c r="M89" s="53"/>
      <c r="N89" s="53"/>
    </row>
    <row r="90" spans="2:14" x14ac:dyDescent="0.2">
      <c r="B90" s="56"/>
      <c r="E90" s="57"/>
      <c r="F90" s="57"/>
      <c r="G90" s="53"/>
      <c r="H90" s="53"/>
      <c r="I90" s="57"/>
      <c r="J90" s="57"/>
      <c r="K90" s="53"/>
      <c r="L90" s="53"/>
    </row>
    <row r="91" spans="2:14" x14ac:dyDescent="0.2">
      <c r="B91" s="55"/>
      <c r="E91" s="57"/>
      <c r="F91" s="57"/>
      <c r="G91" s="53"/>
      <c r="H91" s="53"/>
      <c r="I91" s="57"/>
      <c r="J91" s="57"/>
      <c r="K91" s="53"/>
      <c r="L91" s="53"/>
      <c r="M91" s="53"/>
      <c r="N91" s="53"/>
    </row>
    <row r="92" spans="2:14" x14ac:dyDescent="0.2">
      <c r="B92" s="56"/>
      <c r="E92" s="57"/>
      <c r="F92" s="57"/>
      <c r="G92" s="53"/>
      <c r="H92" s="53"/>
      <c r="I92" s="57"/>
      <c r="J92" s="57"/>
      <c r="K92" s="53"/>
      <c r="L92" s="53"/>
    </row>
    <row r="93" spans="2:14" x14ac:dyDescent="0.2">
      <c r="B93" s="55"/>
      <c r="E93" s="57"/>
      <c r="F93" s="57"/>
      <c r="G93" s="53"/>
      <c r="H93" s="53"/>
      <c r="I93" s="57"/>
      <c r="J93" s="57"/>
      <c r="K93" s="53"/>
      <c r="L93" s="53"/>
      <c r="M93" s="53"/>
      <c r="N93" s="53"/>
    </row>
    <row r="94" spans="2:14" x14ac:dyDescent="0.2">
      <c r="B94" s="56"/>
      <c r="E94" s="57"/>
      <c r="F94" s="57"/>
      <c r="G94" s="53"/>
      <c r="H94" s="53"/>
      <c r="I94" s="57"/>
      <c r="J94" s="57"/>
      <c r="K94" s="53"/>
      <c r="L94" s="53"/>
    </row>
    <row r="95" spans="2:14" x14ac:dyDescent="0.2">
      <c r="B95" s="55"/>
      <c r="E95" s="57"/>
      <c r="F95" s="57"/>
      <c r="G95" s="53"/>
      <c r="H95" s="53"/>
      <c r="I95" s="57"/>
      <c r="J95" s="57"/>
      <c r="K95" s="53"/>
      <c r="L95" s="53"/>
      <c r="M95" s="53"/>
      <c r="N95" s="53"/>
    </row>
    <row r="96" spans="2:14" x14ac:dyDescent="0.2">
      <c r="B96" s="56"/>
      <c r="E96" s="57"/>
      <c r="F96" s="57"/>
      <c r="G96" s="53"/>
      <c r="H96" s="53"/>
      <c r="I96" s="57"/>
      <c r="J96" s="57"/>
      <c r="K96" s="53"/>
      <c r="L96" s="53"/>
    </row>
    <row r="97" spans="2:15" x14ac:dyDescent="0.2">
      <c r="B97" s="55"/>
      <c r="E97" s="58"/>
      <c r="F97" s="58"/>
      <c r="I97" s="58"/>
      <c r="J97" s="58"/>
    </row>
    <row r="98" spans="2:15" x14ac:dyDescent="0.2">
      <c r="B98" s="55"/>
      <c r="E98" s="57"/>
      <c r="F98" s="57"/>
      <c r="G98" s="53"/>
      <c r="H98" s="53"/>
      <c r="I98" s="57"/>
      <c r="J98" s="57"/>
      <c r="K98" s="53"/>
      <c r="L98" s="53"/>
      <c r="M98" s="53"/>
      <c r="N98" s="53"/>
    </row>
    <row r="99" spans="2:15" x14ac:dyDescent="0.2">
      <c r="B99" s="56"/>
      <c r="E99" s="57"/>
      <c r="F99" s="57"/>
      <c r="G99" s="53"/>
      <c r="H99" s="53"/>
      <c r="I99" s="57"/>
      <c r="J99" s="57"/>
      <c r="K99" s="53"/>
      <c r="L99" s="53"/>
    </row>
    <row r="100" spans="2:15" x14ac:dyDescent="0.2">
      <c r="B100" s="55"/>
      <c r="E100" s="58"/>
      <c r="F100" s="58"/>
      <c r="I100" s="58"/>
      <c r="J100" s="58"/>
    </row>
    <row r="101" spans="2:15" x14ac:dyDescent="0.2">
      <c r="B101" s="55"/>
      <c r="E101" s="58"/>
      <c r="F101" s="58"/>
      <c r="I101" s="58"/>
      <c r="J101" s="58"/>
    </row>
    <row r="102" spans="2:15" x14ac:dyDescent="0.2">
      <c r="B102" s="55"/>
      <c r="E102" s="58"/>
      <c r="F102" s="58"/>
      <c r="I102" s="58"/>
      <c r="J102" s="58"/>
    </row>
    <row r="103" spans="2:15" x14ac:dyDescent="0.2">
      <c r="B103" s="55"/>
      <c r="E103" s="58"/>
      <c r="F103" s="58"/>
      <c r="I103" s="58"/>
      <c r="J103" s="58"/>
    </row>
    <row r="104" spans="2:15" x14ac:dyDescent="0.2">
      <c r="B104" s="55"/>
      <c r="E104" s="58"/>
      <c r="F104" s="58"/>
      <c r="I104" s="58"/>
      <c r="J104" s="58"/>
    </row>
    <row r="105" spans="2:15" x14ac:dyDescent="0.2">
      <c r="B105" s="55"/>
      <c r="E105" s="58"/>
      <c r="F105" s="58"/>
      <c r="I105" s="58"/>
      <c r="J105" s="58"/>
    </row>
    <row r="106" spans="2:15" x14ac:dyDescent="0.2">
      <c r="B106" s="55"/>
      <c r="E106" s="58"/>
      <c r="F106" s="58"/>
      <c r="I106" s="58"/>
      <c r="J106" s="58"/>
    </row>
    <row r="107" spans="2:15" x14ac:dyDescent="0.2">
      <c r="B107" s="55"/>
      <c r="E107" s="58"/>
      <c r="F107" s="58"/>
      <c r="I107" s="58"/>
      <c r="J107" s="58"/>
    </row>
    <row r="108" spans="2:15" x14ac:dyDescent="0.2">
      <c r="B108" s="56"/>
      <c r="E108" s="58"/>
      <c r="F108" s="58"/>
      <c r="I108" s="58"/>
      <c r="J108" s="58"/>
      <c r="O108" s="54"/>
    </row>
    <row r="109" spans="2:15" x14ac:dyDescent="0.2">
      <c r="B109" s="55"/>
      <c r="E109" s="58"/>
      <c r="F109" s="58"/>
      <c r="I109" s="58"/>
      <c r="J109" s="58"/>
    </row>
    <row r="110" spans="2:15" x14ac:dyDescent="0.2">
      <c r="B110" s="55"/>
      <c r="E110" s="58"/>
      <c r="F110" s="58"/>
      <c r="I110" s="58"/>
      <c r="J110" s="58"/>
    </row>
    <row r="111" spans="2:15" x14ac:dyDescent="0.2">
      <c r="B111" s="55"/>
      <c r="E111" s="58"/>
      <c r="F111" s="58"/>
      <c r="I111" s="58"/>
      <c r="J111" s="58"/>
    </row>
    <row r="112" spans="2:15" x14ac:dyDescent="0.2">
      <c r="B112" s="55"/>
      <c r="E112" s="58"/>
      <c r="F112" s="58"/>
      <c r="I112" s="58"/>
      <c r="J112" s="58"/>
    </row>
    <row r="113" spans="2:14" x14ac:dyDescent="0.2">
      <c r="B113" s="55"/>
      <c r="E113" s="58"/>
      <c r="F113" s="58"/>
      <c r="I113" s="58"/>
      <c r="J113" s="58"/>
    </row>
    <row r="114" spans="2:14" x14ac:dyDescent="0.2">
      <c r="B114" s="55"/>
      <c r="E114" s="58"/>
      <c r="F114" s="58"/>
      <c r="I114" s="58"/>
      <c r="J114" s="58"/>
    </row>
    <row r="115" spans="2:14" x14ac:dyDescent="0.2">
      <c r="E115" s="58"/>
      <c r="F115" s="58"/>
      <c r="I115" s="58"/>
      <c r="J115" s="58"/>
    </row>
    <row r="116" spans="2:14" x14ac:dyDescent="0.2">
      <c r="B116" s="56"/>
      <c r="E116" s="57"/>
      <c r="F116" s="57"/>
      <c r="G116" s="53"/>
      <c r="H116" s="53"/>
      <c r="I116" s="57"/>
      <c r="J116" s="57"/>
      <c r="K116" s="53"/>
      <c r="L116" s="53"/>
    </row>
    <row r="117" spans="2:14" x14ac:dyDescent="0.2">
      <c r="B117" s="56"/>
      <c r="E117" s="57"/>
      <c r="F117" s="57"/>
      <c r="G117" s="53"/>
      <c r="H117" s="53"/>
      <c r="I117" s="57"/>
      <c r="J117" s="57"/>
      <c r="K117" s="53"/>
      <c r="L117" s="53"/>
    </row>
    <row r="118" spans="2:14" x14ac:dyDescent="0.2">
      <c r="B118" s="56"/>
      <c r="E118" s="53"/>
      <c r="F118" s="53"/>
      <c r="G118" s="53"/>
      <c r="H118" s="53"/>
      <c r="I118" s="53"/>
      <c r="J118" s="53"/>
      <c r="K118" s="53"/>
      <c r="L118" s="53"/>
    </row>
    <row r="119" spans="2:14" x14ac:dyDescent="0.2">
      <c r="B119" s="56"/>
      <c r="E119" s="57"/>
      <c r="F119" s="57"/>
      <c r="G119" s="53"/>
      <c r="H119" s="53"/>
      <c r="I119" s="57"/>
      <c r="J119" s="57"/>
      <c r="K119" s="53"/>
      <c r="L119" s="53"/>
      <c r="M119" s="53"/>
      <c r="N119" s="53"/>
    </row>
    <row r="120" spans="2:14" x14ac:dyDescent="0.2">
      <c r="B120" s="56"/>
      <c r="E120" s="57"/>
      <c r="F120" s="57"/>
      <c r="G120" s="53"/>
      <c r="H120" s="53"/>
      <c r="I120" s="57"/>
      <c r="J120" s="57"/>
      <c r="K120" s="53"/>
      <c r="L120" s="53"/>
      <c r="M120" s="53"/>
      <c r="N120" s="53"/>
    </row>
    <row r="121" spans="2:14" x14ac:dyDescent="0.2">
      <c r="B121" s="56"/>
      <c r="E121" s="57"/>
      <c r="F121" s="57"/>
      <c r="G121" s="53"/>
      <c r="H121" s="53"/>
      <c r="I121" s="57"/>
      <c r="J121" s="57"/>
      <c r="K121" s="53"/>
      <c r="L121" s="53"/>
      <c r="M121" s="53"/>
      <c r="N121" s="53"/>
    </row>
    <row r="122" spans="2:14" x14ac:dyDescent="0.2">
      <c r="B122" s="55"/>
      <c r="E122" s="57"/>
      <c r="F122" s="57"/>
      <c r="G122" s="53"/>
      <c r="H122" s="53"/>
      <c r="I122" s="57"/>
      <c r="J122" s="57"/>
      <c r="K122" s="53"/>
      <c r="L122" s="53"/>
      <c r="M122" s="53"/>
      <c r="N122" s="53"/>
    </row>
    <row r="123" spans="2:14" x14ac:dyDescent="0.2">
      <c r="B123" s="55"/>
      <c r="E123" s="57"/>
      <c r="F123" s="57"/>
      <c r="G123" s="53"/>
      <c r="H123" s="53"/>
      <c r="I123" s="57"/>
      <c r="J123" s="57"/>
      <c r="K123" s="53"/>
      <c r="L123" s="53"/>
      <c r="M123" s="53"/>
      <c r="N123" s="53"/>
    </row>
    <row r="124" spans="2:14" x14ac:dyDescent="0.2">
      <c r="B124" s="56"/>
      <c r="E124" s="57"/>
      <c r="F124" s="57"/>
      <c r="G124" s="53"/>
      <c r="H124" s="53"/>
      <c r="I124" s="57"/>
      <c r="J124" s="57"/>
      <c r="K124" s="53"/>
      <c r="L124" s="53"/>
      <c r="M124" s="53"/>
      <c r="N124" s="53"/>
    </row>
    <row r="125" spans="2:14" x14ac:dyDescent="0.2">
      <c r="B125" s="56"/>
      <c r="E125" s="57"/>
      <c r="F125" s="57"/>
      <c r="G125" s="53"/>
      <c r="H125" s="53"/>
      <c r="I125" s="57"/>
      <c r="J125" s="57"/>
      <c r="K125" s="53"/>
      <c r="L125" s="53"/>
    </row>
    <row r="126" spans="2:14" x14ac:dyDescent="0.2">
      <c r="B126" s="55"/>
      <c r="E126" s="58"/>
      <c r="F126" s="58"/>
      <c r="I126" s="58"/>
      <c r="J126" s="58"/>
    </row>
    <row r="127" spans="2:14" x14ac:dyDescent="0.2">
      <c r="B127" s="56"/>
      <c r="E127" s="57"/>
      <c r="F127" s="57"/>
      <c r="G127" s="53"/>
      <c r="H127" s="53"/>
      <c r="I127" s="57"/>
      <c r="J127" s="57"/>
      <c r="K127" s="53"/>
      <c r="L127" s="53"/>
    </row>
    <row r="128" spans="2:14" x14ac:dyDescent="0.2">
      <c r="B128" s="56"/>
      <c r="E128" s="57"/>
      <c r="F128" s="57"/>
      <c r="G128" s="53"/>
      <c r="H128" s="53"/>
      <c r="I128" s="57"/>
      <c r="J128" s="57"/>
      <c r="K128" s="53"/>
      <c r="L128" s="53"/>
      <c r="M128" s="53"/>
      <c r="N128" s="53"/>
    </row>
    <row r="129" spans="2:14" x14ac:dyDescent="0.2">
      <c r="B129" s="55"/>
      <c r="E129" s="57"/>
      <c r="F129" s="57"/>
      <c r="G129" s="53"/>
      <c r="H129" s="53"/>
      <c r="I129" s="57"/>
      <c r="J129" s="57"/>
      <c r="K129" s="53"/>
      <c r="L129" s="53"/>
      <c r="M129" s="53"/>
      <c r="N129" s="53"/>
    </row>
    <row r="130" spans="2:14" x14ac:dyDescent="0.2">
      <c r="B130" s="55"/>
      <c r="E130" s="58"/>
      <c r="F130" s="58"/>
      <c r="I130" s="58"/>
      <c r="J130" s="58"/>
    </row>
    <row r="131" spans="2:14" x14ac:dyDescent="0.2">
      <c r="B131" s="55"/>
      <c r="E131" s="58"/>
      <c r="F131" s="58"/>
      <c r="I131" s="58"/>
      <c r="J131" s="58"/>
    </row>
    <row r="132" spans="2:14" x14ac:dyDescent="0.2">
      <c r="B132" s="55"/>
      <c r="E132" s="57"/>
      <c r="F132" s="57"/>
      <c r="G132" s="53"/>
      <c r="H132" s="53"/>
      <c r="I132" s="57"/>
      <c r="J132" s="57"/>
      <c r="K132" s="53"/>
      <c r="L132" s="53"/>
      <c r="M132" s="53"/>
      <c r="N132" s="53"/>
    </row>
    <row r="133" spans="2:14" x14ac:dyDescent="0.2">
      <c r="B133" s="55"/>
      <c r="E133" s="57"/>
      <c r="F133" s="57"/>
      <c r="G133" s="53"/>
      <c r="H133" s="53"/>
      <c r="I133" s="57"/>
      <c r="J133" s="57"/>
      <c r="K133" s="53"/>
      <c r="L133" s="53"/>
      <c r="M133" s="53"/>
      <c r="N133" s="53"/>
    </row>
    <row r="134" spans="2:14" x14ac:dyDescent="0.2">
      <c r="B134" s="55"/>
      <c r="E134" s="58"/>
      <c r="F134" s="58"/>
      <c r="I134" s="58"/>
      <c r="J134" s="58"/>
    </row>
    <row r="135" spans="2:14" x14ac:dyDescent="0.2">
      <c r="B135" s="55"/>
      <c r="E135" s="58"/>
      <c r="F135" s="58"/>
      <c r="I135" s="58"/>
      <c r="J135" s="58"/>
    </row>
    <row r="136" spans="2:14" x14ac:dyDescent="0.2">
      <c r="B136" s="55"/>
      <c r="E136" s="58"/>
      <c r="F136" s="58"/>
      <c r="I136" s="58"/>
      <c r="J136" s="58"/>
    </row>
    <row r="137" spans="2:14" x14ac:dyDescent="0.2">
      <c r="B137" s="55"/>
      <c r="E137" s="58"/>
      <c r="F137" s="58"/>
      <c r="I137" s="58"/>
      <c r="J137" s="58"/>
    </row>
    <row r="138" spans="2:14" x14ac:dyDescent="0.2">
      <c r="B138" s="55"/>
      <c r="E138" s="58"/>
      <c r="F138" s="58"/>
      <c r="I138" s="58"/>
      <c r="J138" s="58"/>
    </row>
    <row r="139" spans="2:14" x14ac:dyDescent="0.2">
      <c r="B139" s="55"/>
      <c r="E139" s="58"/>
      <c r="F139" s="58"/>
      <c r="I139" s="58"/>
      <c r="J139" s="58"/>
    </row>
    <row r="140" spans="2:14" x14ac:dyDescent="0.2">
      <c r="B140" s="55"/>
      <c r="E140" s="58"/>
      <c r="F140" s="58"/>
      <c r="I140" s="58"/>
      <c r="J140" s="58"/>
    </row>
    <row r="141" spans="2:14" x14ac:dyDescent="0.2">
      <c r="B141" s="55"/>
      <c r="E141" s="58"/>
      <c r="F141" s="58"/>
      <c r="I141" s="58"/>
      <c r="J141" s="58"/>
    </row>
    <row r="142" spans="2:14" x14ac:dyDescent="0.2">
      <c r="B142" s="55"/>
      <c r="E142" s="58"/>
      <c r="F142" s="58"/>
      <c r="I142" s="58"/>
      <c r="J142" s="58"/>
    </row>
    <row r="143" spans="2:14" x14ac:dyDescent="0.2">
      <c r="B143" s="55"/>
      <c r="E143" s="58"/>
      <c r="F143" s="58"/>
      <c r="I143" s="58"/>
      <c r="J143" s="58"/>
    </row>
    <row r="144" spans="2:14" x14ac:dyDescent="0.2">
      <c r="B144" s="55"/>
      <c r="E144" s="58"/>
      <c r="F144" s="58"/>
      <c r="I144" s="58"/>
      <c r="J144" s="58"/>
    </row>
    <row r="145" spans="2:10" x14ac:dyDescent="0.2">
      <c r="B145" s="55"/>
      <c r="E145" s="58"/>
      <c r="F145" s="58"/>
      <c r="I145" s="58"/>
      <c r="J145" s="58"/>
    </row>
    <row r="146" spans="2:10" x14ac:dyDescent="0.2">
      <c r="B146" s="55"/>
      <c r="E146" s="58"/>
      <c r="F146" s="58"/>
      <c r="I146" s="58"/>
      <c r="J146" s="58"/>
    </row>
    <row r="147" spans="2:10" x14ac:dyDescent="0.2">
      <c r="B147" s="55"/>
      <c r="E147" s="58"/>
      <c r="F147" s="58"/>
      <c r="I147" s="58"/>
      <c r="J147" s="58"/>
    </row>
    <row r="148" spans="2:10" x14ac:dyDescent="0.2">
      <c r="B148" s="55"/>
      <c r="E148" s="58"/>
      <c r="F148" s="58"/>
      <c r="I148" s="58"/>
      <c r="J148" s="58"/>
    </row>
    <row r="149" spans="2:10" x14ac:dyDescent="0.2">
      <c r="B149" s="55"/>
      <c r="E149" s="58"/>
      <c r="F149" s="58"/>
      <c r="I149" s="58"/>
      <c r="J149" s="58"/>
    </row>
    <row r="150" spans="2:10" x14ac:dyDescent="0.2">
      <c r="B150" s="55"/>
      <c r="E150" s="58"/>
      <c r="F150" s="58"/>
      <c r="I150" s="58"/>
      <c r="J150" s="58"/>
    </row>
    <row r="151" spans="2:10" x14ac:dyDescent="0.2">
      <c r="B151" s="55"/>
      <c r="E151" s="58"/>
      <c r="F151" s="58"/>
      <c r="I151" s="58"/>
      <c r="J151" s="58"/>
    </row>
    <row r="152" spans="2:10" x14ac:dyDescent="0.2">
      <c r="B152" s="55"/>
      <c r="E152" s="58"/>
      <c r="F152" s="58"/>
      <c r="I152" s="58"/>
      <c r="J152" s="58"/>
    </row>
    <row r="153" spans="2:10" x14ac:dyDescent="0.2">
      <c r="B153" s="55"/>
      <c r="E153" s="58"/>
      <c r="F153" s="58"/>
      <c r="I153" s="58"/>
      <c r="J153" s="58"/>
    </row>
    <row r="154" spans="2:10" x14ac:dyDescent="0.2">
      <c r="B154" s="55"/>
      <c r="E154" s="58"/>
      <c r="F154" s="58"/>
      <c r="I154" s="58"/>
      <c r="J154" s="58"/>
    </row>
    <row r="155" spans="2:10" x14ac:dyDescent="0.2">
      <c r="B155" s="55"/>
      <c r="E155" s="58"/>
      <c r="F155" s="58"/>
      <c r="I155" s="58"/>
      <c r="J155" s="58"/>
    </row>
    <row r="156" spans="2:10" x14ac:dyDescent="0.2">
      <c r="B156" s="55"/>
      <c r="E156" s="58"/>
      <c r="F156" s="58"/>
      <c r="I156" s="58"/>
      <c r="J156" s="58"/>
    </row>
    <row r="157" spans="2:10" x14ac:dyDescent="0.2">
      <c r="B157" s="55"/>
      <c r="E157" s="58"/>
      <c r="F157" s="58"/>
      <c r="I157" s="58"/>
      <c r="J157" s="58"/>
    </row>
    <row r="158" spans="2:10" x14ac:dyDescent="0.2">
      <c r="B158" s="55"/>
      <c r="E158" s="58"/>
      <c r="F158" s="58"/>
      <c r="I158" s="58"/>
      <c r="J158" s="58"/>
    </row>
    <row r="159" spans="2:10" x14ac:dyDescent="0.2">
      <c r="B159" s="55"/>
      <c r="E159" s="58"/>
      <c r="F159" s="58"/>
      <c r="I159" s="58"/>
      <c r="J159" s="58"/>
    </row>
    <row r="160" spans="2:10" x14ac:dyDescent="0.2">
      <c r="B160" s="55"/>
      <c r="E160" s="58"/>
      <c r="F160" s="58"/>
      <c r="I160" s="58"/>
      <c r="J160" s="58"/>
    </row>
    <row r="161" spans="2:14" x14ac:dyDescent="0.2">
      <c r="B161" s="55"/>
      <c r="E161" s="58"/>
      <c r="F161" s="58"/>
      <c r="I161" s="58"/>
      <c r="J161" s="58"/>
    </row>
    <row r="162" spans="2:14" x14ac:dyDescent="0.2">
      <c r="B162" s="55"/>
    </row>
    <row r="163" spans="2:14" x14ac:dyDescent="0.2">
      <c r="E163" s="57"/>
      <c r="F163" s="57"/>
      <c r="G163" s="53"/>
      <c r="H163" s="53"/>
      <c r="I163" s="57"/>
      <c r="J163" s="57"/>
      <c r="K163" s="53"/>
      <c r="L163" s="53"/>
      <c r="M163" s="53"/>
      <c r="N163" s="53"/>
    </row>
    <row r="164" spans="2:14" x14ac:dyDescent="0.2">
      <c r="B164" s="56"/>
      <c r="E164" s="57"/>
      <c r="F164" s="57"/>
      <c r="G164" s="53"/>
      <c r="H164" s="53"/>
      <c r="I164" s="57"/>
      <c r="J164" s="57"/>
      <c r="K164" s="53"/>
      <c r="L164" s="53"/>
      <c r="M164" s="53"/>
      <c r="N164" s="53"/>
    </row>
    <row r="165" spans="2:14" x14ac:dyDescent="0.2">
      <c r="B165" s="56"/>
      <c r="E165" s="57"/>
      <c r="F165" s="57"/>
      <c r="G165" s="53"/>
      <c r="H165" s="53"/>
      <c r="I165" s="57"/>
      <c r="J165" s="57"/>
      <c r="K165" s="53"/>
      <c r="L165" s="53"/>
      <c r="M165" s="53"/>
      <c r="N165" s="53"/>
    </row>
    <row r="166" spans="2:14" x14ac:dyDescent="0.2">
      <c r="B166" s="56"/>
      <c r="E166" s="57"/>
      <c r="F166" s="57"/>
      <c r="G166" s="53"/>
      <c r="H166" s="53"/>
      <c r="I166" s="57"/>
      <c r="J166" s="57"/>
      <c r="K166" s="53"/>
      <c r="L166" s="53"/>
      <c r="M166" s="53"/>
      <c r="N166" s="53"/>
    </row>
    <row r="167" spans="2:14" x14ac:dyDescent="0.2">
      <c r="B167" s="56"/>
      <c r="E167" s="57"/>
      <c r="F167" s="57"/>
      <c r="G167" s="53"/>
      <c r="H167" s="53"/>
      <c r="I167" s="57"/>
      <c r="J167" s="57"/>
      <c r="K167" s="53"/>
      <c r="L167" s="53"/>
      <c r="M167" s="53"/>
      <c r="N167" s="53"/>
    </row>
    <row r="168" spans="2:14" x14ac:dyDescent="0.2">
      <c r="B168" s="56"/>
      <c r="E168" s="57"/>
      <c r="F168" s="57"/>
      <c r="G168" s="53"/>
      <c r="H168" s="53"/>
      <c r="I168" s="57"/>
      <c r="J168" s="57"/>
      <c r="K168" s="53"/>
      <c r="L168" s="53"/>
      <c r="M168" s="53"/>
      <c r="N168" s="53"/>
    </row>
    <row r="169" spans="2:14" x14ac:dyDescent="0.2">
      <c r="B169" s="56"/>
      <c r="E169" s="57"/>
      <c r="F169" s="57"/>
      <c r="G169" s="53"/>
      <c r="H169" s="53"/>
      <c r="I169" s="57"/>
      <c r="J169" s="57"/>
      <c r="K169" s="53"/>
      <c r="L169" s="53"/>
    </row>
    <row r="170" spans="2:14" x14ac:dyDescent="0.2">
      <c r="B170" s="55"/>
      <c r="E170" s="58"/>
      <c r="F170" s="58"/>
      <c r="I170" s="58"/>
      <c r="J170" s="58"/>
    </row>
    <row r="171" spans="2:14" x14ac:dyDescent="0.2">
      <c r="B171" s="55"/>
      <c r="E171" s="58"/>
      <c r="F171" s="58"/>
      <c r="I171" s="58"/>
      <c r="J171" s="58"/>
    </row>
    <row r="172" spans="2:14" x14ac:dyDescent="0.2">
      <c r="B172" s="55"/>
      <c r="E172" s="58"/>
      <c r="F172" s="58"/>
      <c r="I172" s="58"/>
      <c r="J172" s="58"/>
    </row>
    <row r="173" spans="2:14" x14ac:dyDescent="0.2">
      <c r="B173" s="55"/>
      <c r="E173" s="58"/>
      <c r="F173" s="58"/>
      <c r="I173" s="58"/>
      <c r="J173" s="58"/>
    </row>
    <row r="174" spans="2:14" x14ac:dyDescent="0.2">
      <c r="B174" s="55"/>
      <c r="E174" s="58"/>
      <c r="F174" s="58"/>
      <c r="I174" s="58"/>
      <c r="J174" s="58"/>
    </row>
    <row r="175" spans="2:14" x14ac:dyDescent="0.2">
      <c r="B175" s="55"/>
      <c r="E175" s="57"/>
      <c r="F175" s="57"/>
      <c r="G175" s="53"/>
      <c r="H175" s="53"/>
      <c r="I175" s="57"/>
      <c r="J175" s="57"/>
      <c r="K175" s="53"/>
      <c r="L175" s="53"/>
      <c r="M175" s="53"/>
      <c r="N175" s="53"/>
    </row>
    <row r="176" spans="2:14" x14ac:dyDescent="0.2">
      <c r="B176" s="56"/>
      <c r="E176" s="57"/>
      <c r="F176" s="57"/>
      <c r="G176" s="53"/>
      <c r="H176" s="53"/>
      <c r="I176" s="57"/>
      <c r="J176" s="57"/>
      <c r="K176" s="53"/>
      <c r="L176" s="53"/>
      <c r="M176" s="53"/>
      <c r="N176" s="53"/>
    </row>
    <row r="177" spans="2:14" x14ac:dyDescent="0.2">
      <c r="B177" s="56"/>
      <c r="E177" s="57"/>
      <c r="F177" s="57"/>
      <c r="G177" s="53"/>
      <c r="H177" s="53"/>
      <c r="I177" s="57"/>
      <c r="J177" s="57"/>
      <c r="K177" s="53"/>
      <c r="L177" s="53"/>
    </row>
    <row r="178" spans="2:14" x14ac:dyDescent="0.2">
      <c r="B178" s="55"/>
      <c r="E178" s="58"/>
      <c r="F178" s="58"/>
      <c r="I178" s="58"/>
      <c r="J178" s="58"/>
    </row>
    <row r="179" spans="2:14" x14ac:dyDescent="0.2">
      <c r="B179" s="55"/>
      <c r="E179" s="57"/>
      <c r="F179" s="57"/>
      <c r="G179" s="53"/>
      <c r="H179" s="53"/>
      <c r="I179" s="57"/>
      <c r="J179" s="57"/>
      <c r="K179" s="53"/>
      <c r="L179" s="53"/>
      <c r="M179" s="53"/>
      <c r="N179" s="53"/>
    </row>
    <row r="180" spans="2:14" x14ac:dyDescent="0.2">
      <c r="B180" s="56"/>
      <c r="E180" s="57"/>
      <c r="F180" s="57"/>
      <c r="G180" s="53"/>
      <c r="H180" s="53"/>
      <c r="I180" s="57"/>
      <c r="J180" s="57"/>
      <c r="K180" s="53"/>
      <c r="L180" s="53"/>
    </row>
    <row r="181" spans="2:14" x14ac:dyDescent="0.2">
      <c r="B181" s="56"/>
      <c r="E181" s="57"/>
      <c r="F181" s="57"/>
      <c r="G181" s="53"/>
      <c r="H181" s="53"/>
      <c r="I181" s="57"/>
      <c r="J181" s="57"/>
      <c r="K181" s="53"/>
      <c r="L181" s="53"/>
      <c r="M181" s="53"/>
      <c r="N181" s="53"/>
    </row>
    <row r="182" spans="2:14" x14ac:dyDescent="0.2">
      <c r="B182" s="55"/>
      <c r="E182" s="57"/>
      <c r="F182" s="57"/>
      <c r="G182" s="53"/>
      <c r="H182" s="53"/>
      <c r="I182" s="57"/>
      <c r="J182" s="57"/>
      <c r="K182" s="53"/>
      <c r="L182" s="53"/>
      <c r="M182" s="53"/>
      <c r="N182" s="53"/>
    </row>
    <row r="183" spans="2:14" x14ac:dyDescent="0.2">
      <c r="B183" s="56"/>
      <c r="E183" s="57"/>
      <c r="F183" s="57"/>
      <c r="G183" s="53"/>
      <c r="H183" s="53"/>
      <c r="I183" s="57"/>
      <c r="J183" s="57"/>
      <c r="K183" s="53"/>
      <c r="L183" s="53"/>
    </row>
    <row r="184" spans="2:14" x14ac:dyDescent="0.2">
      <c r="B184" s="55"/>
      <c r="E184" s="57"/>
      <c r="F184" s="57"/>
      <c r="G184" s="53"/>
      <c r="H184" s="53"/>
      <c r="I184" s="57"/>
      <c r="J184" s="57"/>
      <c r="K184" s="53"/>
      <c r="L184" s="53"/>
      <c r="M184" s="53"/>
      <c r="N184" s="53"/>
    </row>
    <row r="185" spans="2:14" x14ac:dyDescent="0.2">
      <c r="B185" s="55"/>
      <c r="E185" s="58"/>
      <c r="F185" s="58"/>
      <c r="I185" s="58"/>
      <c r="J185" s="58"/>
    </row>
    <row r="186" spans="2:14" x14ac:dyDescent="0.2">
      <c r="B186" s="56"/>
      <c r="E186" s="57"/>
      <c r="F186" s="57"/>
      <c r="G186" s="53"/>
      <c r="H186" s="53"/>
      <c r="I186" s="57"/>
      <c r="J186" s="57"/>
      <c r="K186" s="53"/>
      <c r="L186" s="53"/>
    </row>
    <row r="187" spans="2:14" x14ac:dyDescent="0.2">
      <c r="B187" s="55"/>
      <c r="E187" s="57"/>
      <c r="F187" s="57"/>
      <c r="G187" s="53"/>
      <c r="H187" s="53"/>
      <c r="I187" s="57"/>
      <c r="J187" s="57"/>
      <c r="K187" s="53"/>
      <c r="L187" s="53"/>
      <c r="M187" s="53"/>
      <c r="N187" s="53"/>
    </row>
    <row r="188" spans="2:14" x14ac:dyDescent="0.2">
      <c r="B188" s="55"/>
      <c r="E188" s="58"/>
      <c r="F188" s="58"/>
      <c r="I188" s="58"/>
      <c r="J188" s="58"/>
    </row>
    <row r="189" spans="2:14" x14ac:dyDescent="0.2">
      <c r="B189" s="55"/>
      <c r="E189" s="58"/>
      <c r="F189" s="58"/>
      <c r="I189" s="58"/>
      <c r="J189" s="58"/>
    </row>
    <row r="190" spans="2:14" x14ac:dyDescent="0.2">
      <c r="B190" s="55"/>
      <c r="E190" s="58"/>
      <c r="F190" s="58"/>
      <c r="I190" s="58"/>
      <c r="J190" s="58"/>
    </row>
    <row r="191" spans="2:14" x14ac:dyDescent="0.2">
      <c r="B191" s="55"/>
      <c r="E191" s="58"/>
      <c r="F191" s="58"/>
      <c r="I191" s="58"/>
      <c r="J191" s="58"/>
    </row>
    <row r="192" spans="2:14" x14ac:dyDescent="0.2">
      <c r="B192" s="55"/>
      <c r="E192" s="58"/>
      <c r="F192" s="58"/>
      <c r="I192" s="58"/>
      <c r="J192" s="58"/>
    </row>
    <row r="193" spans="2:12" x14ac:dyDescent="0.2">
      <c r="B193" s="55"/>
      <c r="E193" s="58"/>
      <c r="F193" s="58"/>
      <c r="I193" s="58"/>
      <c r="J193" s="58"/>
    </row>
    <row r="194" spans="2:12" x14ac:dyDescent="0.2">
      <c r="B194" s="55"/>
      <c r="E194" s="58"/>
      <c r="F194" s="58"/>
      <c r="I194" s="58"/>
      <c r="J194" s="58"/>
    </row>
    <row r="195" spans="2:12" x14ac:dyDescent="0.2">
      <c r="B195" s="55"/>
      <c r="E195" s="58"/>
      <c r="F195" s="58"/>
      <c r="I195" s="58"/>
      <c r="J195" s="58"/>
    </row>
    <row r="196" spans="2:12" x14ac:dyDescent="0.2">
      <c r="B196" s="55"/>
      <c r="E196" s="58"/>
      <c r="F196" s="58"/>
      <c r="I196" s="58"/>
      <c r="J196" s="58"/>
    </row>
    <row r="197" spans="2:12" x14ac:dyDescent="0.2">
      <c r="B197" s="55"/>
      <c r="E197" s="58"/>
      <c r="F197" s="58"/>
      <c r="I197" s="58"/>
      <c r="J197" s="58"/>
    </row>
    <row r="198" spans="2:12" x14ac:dyDescent="0.2">
      <c r="B198" s="55"/>
      <c r="E198" s="58"/>
      <c r="F198" s="58"/>
      <c r="I198" s="58"/>
      <c r="J198" s="58"/>
    </row>
    <row r="199" spans="2:12" x14ac:dyDescent="0.2">
      <c r="B199" s="55"/>
      <c r="E199" s="58"/>
      <c r="F199" s="58"/>
      <c r="I199" s="58"/>
      <c r="J199" s="58"/>
    </row>
    <row r="200" spans="2:12" x14ac:dyDescent="0.2">
      <c r="B200" s="55"/>
      <c r="E200" s="58"/>
      <c r="F200" s="58"/>
      <c r="I200" s="58"/>
      <c r="J200" s="58"/>
    </row>
    <row r="201" spans="2:12" x14ac:dyDescent="0.2">
      <c r="B201" s="55"/>
      <c r="E201" s="58"/>
      <c r="F201" s="58"/>
      <c r="I201" s="58"/>
      <c r="J201" s="58"/>
    </row>
    <row r="202" spans="2:12" x14ac:dyDescent="0.2">
      <c r="B202" s="55"/>
      <c r="E202" s="58"/>
      <c r="F202" s="58"/>
      <c r="I202" s="58"/>
      <c r="J202" s="58"/>
    </row>
    <row r="203" spans="2:12" x14ac:dyDescent="0.2">
      <c r="E203" s="58"/>
      <c r="F203" s="58"/>
      <c r="I203" s="58"/>
      <c r="J203" s="58"/>
    </row>
    <row r="204" spans="2:12" x14ac:dyDescent="0.2">
      <c r="B204" s="56"/>
      <c r="E204" s="57"/>
      <c r="F204" s="57"/>
      <c r="G204" s="53"/>
      <c r="H204" s="53"/>
      <c r="I204" s="57"/>
      <c r="J204" s="57"/>
      <c r="K204" s="53"/>
      <c r="L204" s="53"/>
    </row>
    <row r="205" spans="2:12" x14ac:dyDescent="0.2">
      <c r="B205" s="56"/>
      <c r="E205" s="57"/>
      <c r="F205" s="57"/>
      <c r="G205" s="53"/>
      <c r="H205" s="53"/>
      <c r="I205" s="57"/>
      <c r="J205" s="57"/>
      <c r="K205" s="53"/>
      <c r="L205" s="53"/>
    </row>
    <row r="206" spans="2:12" x14ac:dyDescent="0.2">
      <c r="B206" s="56"/>
      <c r="E206" s="57"/>
      <c r="F206" s="57"/>
      <c r="G206" s="53"/>
      <c r="H206" s="53"/>
      <c r="I206" s="57"/>
      <c r="J206" s="57"/>
      <c r="K206" s="53"/>
      <c r="L206" s="53"/>
    </row>
    <row r="207" spans="2:12" x14ac:dyDescent="0.2">
      <c r="B207" s="56"/>
      <c r="E207" s="57"/>
      <c r="F207" s="57"/>
      <c r="G207" s="53"/>
      <c r="H207" s="53"/>
      <c r="I207" s="57"/>
      <c r="J207" s="57"/>
      <c r="K207" s="53"/>
      <c r="L207" s="53"/>
    </row>
    <row r="208" spans="2:12" x14ac:dyDescent="0.2">
      <c r="B208" s="55"/>
    </row>
    <row r="209" spans="2:14" x14ac:dyDescent="0.2">
      <c r="E209" s="57"/>
      <c r="F209" s="57"/>
      <c r="G209" s="53"/>
      <c r="H209" s="53"/>
      <c r="I209" s="57"/>
      <c r="J209" s="57"/>
      <c r="K209" s="53"/>
      <c r="L209" s="53"/>
      <c r="M209" s="53"/>
      <c r="N209" s="53"/>
    </row>
    <row r="210" spans="2:14" x14ac:dyDescent="0.2">
      <c r="B210" s="56"/>
      <c r="E210" s="57"/>
      <c r="F210" s="57"/>
      <c r="G210" s="53"/>
      <c r="H210" s="53"/>
      <c r="I210" s="57"/>
      <c r="J210" s="57"/>
      <c r="K210" s="53"/>
      <c r="L210" s="53"/>
      <c r="M210" s="53"/>
      <c r="N210" s="53"/>
    </row>
    <row r="211" spans="2:14" x14ac:dyDescent="0.2">
      <c r="B211" s="56"/>
      <c r="E211" s="57"/>
      <c r="F211" s="57"/>
      <c r="G211" s="53"/>
      <c r="H211" s="53"/>
      <c r="I211" s="57"/>
      <c r="J211" s="57"/>
      <c r="K211" s="53"/>
      <c r="L211" s="53"/>
      <c r="M211" s="53"/>
      <c r="N211" s="53"/>
    </row>
    <row r="212" spans="2:14" x14ac:dyDescent="0.2">
      <c r="B212" s="56"/>
      <c r="E212" s="57"/>
      <c r="F212" s="57"/>
      <c r="G212" s="53"/>
      <c r="H212" s="53"/>
      <c r="I212" s="57"/>
      <c r="J212" s="57"/>
      <c r="K212" s="53"/>
      <c r="L212" s="53"/>
      <c r="M212" s="53"/>
      <c r="N212" s="53"/>
    </row>
    <row r="213" spans="2:14" x14ac:dyDescent="0.2">
      <c r="B213" s="56"/>
      <c r="E213" s="57"/>
      <c r="F213" s="57"/>
      <c r="G213" s="53"/>
      <c r="H213" s="53"/>
      <c r="I213" s="57"/>
      <c r="J213" s="57"/>
      <c r="K213" s="53"/>
      <c r="L213" s="53"/>
    </row>
    <row r="214" spans="2:14" x14ac:dyDescent="0.2">
      <c r="B214" s="55"/>
    </row>
    <row r="215" spans="2:14" x14ac:dyDescent="0.2">
      <c r="E215" s="57"/>
      <c r="F215" s="57"/>
      <c r="G215" s="53"/>
      <c r="H215" s="53"/>
      <c r="I215" s="57"/>
      <c r="J215" s="57"/>
      <c r="K215" s="53"/>
      <c r="L215" s="53"/>
      <c r="M215" s="53"/>
      <c r="N215" s="53"/>
    </row>
    <row r="216" spans="2:14" x14ac:dyDescent="0.2">
      <c r="B216" s="56"/>
      <c r="E216" s="57"/>
      <c r="F216" s="57"/>
      <c r="G216" s="53"/>
      <c r="H216" s="53"/>
      <c r="I216" s="57"/>
      <c r="J216" s="57"/>
      <c r="K216" s="53"/>
      <c r="L216" s="53"/>
      <c r="M216" s="53"/>
      <c r="N216" s="53"/>
    </row>
    <row r="217" spans="2:14" x14ac:dyDescent="0.2">
      <c r="B217" s="56"/>
      <c r="E217" s="57"/>
      <c r="F217" s="57"/>
      <c r="G217" s="53"/>
      <c r="H217" s="53"/>
      <c r="I217" s="57"/>
      <c r="J217" s="57"/>
      <c r="K217" s="53"/>
      <c r="L217" s="53"/>
      <c r="M217" s="53"/>
      <c r="N217" s="53"/>
    </row>
    <row r="218" spans="2:14" x14ac:dyDescent="0.2">
      <c r="B218" s="56"/>
      <c r="E218" s="57"/>
      <c r="F218" s="57"/>
      <c r="G218" s="53"/>
      <c r="H218" s="53"/>
      <c r="I218" s="57"/>
      <c r="J218" s="57"/>
      <c r="K218" s="53"/>
      <c r="L218" s="53"/>
      <c r="M218" s="53"/>
      <c r="N218" s="53"/>
    </row>
    <row r="219" spans="2:14" x14ac:dyDescent="0.2">
      <c r="B219" s="56"/>
      <c r="E219" s="57"/>
      <c r="F219" s="57"/>
      <c r="G219" s="53"/>
      <c r="H219" s="53"/>
      <c r="I219" s="57"/>
      <c r="J219" s="57"/>
      <c r="K219" s="53"/>
      <c r="L219" s="53"/>
    </row>
    <row r="220" spans="2:14" x14ac:dyDescent="0.2">
      <c r="B220" s="55"/>
    </row>
    <row r="221" spans="2:14" x14ac:dyDescent="0.2">
      <c r="E221" s="57"/>
      <c r="F221" s="57"/>
      <c r="G221" s="53"/>
      <c r="H221" s="53"/>
      <c r="I221" s="57"/>
      <c r="J221" s="57"/>
      <c r="K221" s="53"/>
      <c r="L221" s="53"/>
      <c r="M221" s="53"/>
      <c r="N221" s="53"/>
    </row>
    <row r="222" spans="2:14" x14ac:dyDescent="0.2">
      <c r="B222" s="56"/>
      <c r="E222" s="57"/>
      <c r="F222" s="57"/>
      <c r="G222" s="53"/>
      <c r="H222" s="53"/>
      <c r="I222" s="57"/>
      <c r="J222" s="57"/>
      <c r="K222" s="53"/>
      <c r="L222" s="53"/>
      <c r="M222" s="53"/>
      <c r="N222" s="53"/>
    </row>
    <row r="223" spans="2:14" x14ac:dyDescent="0.2">
      <c r="B223" s="56"/>
      <c r="E223" s="57"/>
      <c r="F223" s="57"/>
      <c r="G223" s="53"/>
      <c r="H223" s="53"/>
      <c r="I223" s="57"/>
      <c r="J223" s="57"/>
      <c r="K223" s="53"/>
      <c r="L223" s="53"/>
      <c r="M223" s="53"/>
      <c r="N223" s="53"/>
    </row>
    <row r="224" spans="2:14" x14ac:dyDescent="0.2">
      <c r="B224" s="56"/>
      <c r="E224" s="57"/>
      <c r="F224" s="57"/>
      <c r="G224" s="53"/>
      <c r="H224" s="53"/>
      <c r="I224" s="57"/>
      <c r="J224" s="57"/>
      <c r="K224" s="53"/>
      <c r="L224" s="53"/>
      <c r="M224" s="53"/>
      <c r="N224" s="53"/>
    </row>
    <row r="225" spans="2:14" x14ac:dyDescent="0.2">
      <c r="B225" s="56"/>
      <c r="E225" s="57"/>
      <c r="F225" s="57"/>
      <c r="G225" s="53"/>
      <c r="H225" s="53"/>
      <c r="I225" s="57"/>
      <c r="J225" s="57"/>
      <c r="K225" s="53"/>
      <c r="L225" s="53"/>
    </row>
    <row r="226" spans="2:14" x14ac:dyDescent="0.2">
      <c r="B226" s="55"/>
    </row>
    <row r="227" spans="2:14" x14ac:dyDescent="0.2">
      <c r="E227" s="57"/>
      <c r="F227" s="57"/>
      <c r="G227" s="53"/>
      <c r="H227" s="53"/>
      <c r="I227" s="57"/>
      <c r="J227" s="57"/>
      <c r="K227" s="53"/>
      <c r="L227" s="53"/>
      <c r="M227" s="53"/>
      <c r="N227" s="53"/>
    </row>
    <row r="228" spans="2:14" x14ac:dyDescent="0.2">
      <c r="B228" s="56"/>
      <c r="E228" s="57"/>
      <c r="F228" s="57"/>
      <c r="G228" s="53"/>
      <c r="H228" s="53"/>
      <c r="I228" s="57"/>
      <c r="J228" s="57"/>
      <c r="K228" s="53"/>
      <c r="L228" s="53"/>
      <c r="M228" s="53"/>
      <c r="N228" s="53"/>
    </row>
    <row r="229" spans="2:14" x14ac:dyDescent="0.2">
      <c r="B229" s="56"/>
      <c r="E229" s="57"/>
      <c r="F229" s="57"/>
      <c r="G229" s="53"/>
      <c r="H229" s="53"/>
      <c r="I229" s="57"/>
      <c r="J229" s="57"/>
      <c r="K229" s="53"/>
      <c r="L229" s="53"/>
      <c r="M229" s="53"/>
      <c r="N229" s="53"/>
    </row>
    <row r="230" spans="2:14" x14ac:dyDescent="0.2">
      <c r="B230" s="56"/>
      <c r="E230" s="57"/>
      <c r="F230" s="57"/>
      <c r="G230" s="53"/>
      <c r="H230" s="53"/>
      <c r="I230" s="57"/>
      <c r="J230" s="57"/>
      <c r="K230" s="53"/>
      <c r="L230" s="53"/>
      <c r="M230" s="53"/>
      <c r="N230" s="53"/>
    </row>
    <row r="231" spans="2:14" x14ac:dyDescent="0.2">
      <c r="B231" s="56"/>
      <c r="E231" s="57"/>
      <c r="F231" s="57"/>
      <c r="G231" s="53"/>
      <c r="H231" s="53"/>
      <c r="I231" s="57"/>
      <c r="J231" s="57"/>
      <c r="K231" s="53"/>
      <c r="L231" s="53"/>
    </row>
    <row r="232" spans="2:14" x14ac:dyDescent="0.2">
      <c r="B232" s="55"/>
    </row>
    <row r="233" spans="2:14" x14ac:dyDescent="0.2">
      <c r="E233" s="57"/>
      <c r="F233" s="57"/>
      <c r="G233" s="53"/>
      <c r="H233" s="53"/>
      <c r="I233" s="57"/>
      <c r="J233" s="57"/>
      <c r="K233" s="53"/>
      <c r="L233" s="53"/>
      <c r="M233" s="53"/>
      <c r="N233" s="53"/>
    </row>
    <row r="234" spans="2:14" x14ac:dyDescent="0.2">
      <c r="B234" s="56"/>
      <c r="E234" s="57"/>
      <c r="F234" s="57"/>
      <c r="G234" s="53"/>
      <c r="H234" s="53"/>
      <c r="I234" s="57"/>
      <c r="J234" s="57"/>
      <c r="K234" s="53"/>
      <c r="L234" s="53"/>
      <c r="M234" s="53"/>
      <c r="N234" s="53"/>
    </row>
    <row r="235" spans="2:14" x14ac:dyDescent="0.2">
      <c r="B235" s="56"/>
      <c r="E235" s="57"/>
      <c r="F235" s="57"/>
      <c r="G235" s="53"/>
      <c r="H235" s="53"/>
      <c r="I235" s="57"/>
      <c r="J235" s="57"/>
      <c r="K235" s="53"/>
      <c r="L235" s="53"/>
      <c r="M235" s="53"/>
      <c r="N235" s="53"/>
    </row>
    <row r="236" spans="2:14" x14ac:dyDescent="0.2">
      <c r="B236" s="56"/>
      <c r="E236" s="57"/>
      <c r="F236" s="57"/>
      <c r="G236" s="53"/>
      <c r="H236" s="53"/>
      <c r="I236" s="57"/>
      <c r="J236" s="57"/>
      <c r="K236" s="53"/>
      <c r="L236" s="53"/>
      <c r="M236" s="53"/>
      <c r="N236" s="53"/>
    </row>
    <row r="237" spans="2:14" x14ac:dyDescent="0.2">
      <c r="B237" s="56"/>
      <c r="E237" s="57"/>
      <c r="F237" s="57"/>
      <c r="G237" s="53"/>
      <c r="H237" s="53"/>
      <c r="I237" s="57"/>
      <c r="J237" s="57"/>
      <c r="K237" s="53"/>
      <c r="L237" s="53"/>
    </row>
    <row r="238" spans="2:14" x14ac:dyDescent="0.2">
      <c r="B238" s="55"/>
    </row>
    <row r="239" spans="2:14" x14ac:dyDescent="0.2">
      <c r="E239" s="57"/>
      <c r="F239" s="57"/>
      <c r="G239" s="53"/>
      <c r="H239" s="53"/>
      <c r="I239" s="57"/>
      <c r="J239" s="57"/>
      <c r="K239" s="53"/>
      <c r="L239" s="53"/>
      <c r="M239" s="53"/>
      <c r="N239" s="53"/>
    </row>
    <row r="240" spans="2:14" x14ac:dyDescent="0.2">
      <c r="B240" s="56"/>
      <c r="E240" s="57"/>
      <c r="F240" s="57"/>
      <c r="G240" s="53"/>
      <c r="H240" s="53"/>
      <c r="I240" s="57"/>
      <c r="J240" s="57"/>
      <c r="K240" s="53"/>
      <c r="L240" s="53"/>
      <c r="M240" s="53"/>
      <c r="N240" s="53"/>
    </row>
    <row r="241" spans="2:14" x14ac:dyDescent="0.2">
      <c r="B241" s="56"/>
      <c r="E241" s="57"/>
      <c r="F241" s="57"/>
      <c r="G241" s="53"/>
      <c r="H241" s="53"/>
      <c r="I241" s="57"/>
      <c r="J241" s="57"/>
      <c r="K241" s="53"/>
      <c r="L241" s="53"/>
      <c r="M241" s="53"/>
      <c r="N241" s="53"/>
    </row>
    <row r="242" spans="2:14" x14ac:dyDescent="0.2">
      <c r="B242" s="56"/>
      <c r="E242" s="57"/>
      <c r="F242" s="57"/>
      <c r="G242" s="53"/>
      <c r="H242" s="53"/>
      <c r="I242" s="57"/>
      <c r="J242" s="57"/>
      <c r="K242" s="53"/>
      <c r="L242" s="53"/>
      <c r="M242" s="53"/>
      <c r="N242" s="53"/>
    </row>
    <row r="243" spans="2:14" x14ac:dyDescent="0.2">
      <c r="B243" s="56"/>
      <c r="E243" s="57"/>
      <c r="F243" s="57"/>
      <c r="G243" s="53"/>
      <c r="H243" s="53"/>
      <c r="I243" s="57"/>
      <c r="J243" s="57"/>
      <c r="K243" s="53"/>
      <c r="L243" s="53"/>
    </row>
    <row r="244" spans="2:14" x14ac:dyDescent="0.2">
      <c r="B244" s="55"/>
    </row>
    <row r="245" spans="2:14" x14ac:dyDescent="0.2">
      <c r="E245" s="57"/>
      <c r="F245" s="57"/>
      <c r="G245" s="53"/>
      <c r="H245" s="53"/>
      <c r="I245" s="57"/>
      <c r="J245" s="57"/>
      <c r="K245" s="53"/>
      <c r="L245" s="53"/>
      <c r="M245" s="53"/>
      <c r="N245" s="53"/>
    </row>
    <row r="246" spans="2:14" x14ac:dyDescent="0.2">
      <c r="B246" s="56"/>
      <c r="E246" s="57"/>
      <c r="F246" s="57"/>
      <c r="G246" s="53"/>
      <c r="H246" s="53"/>
      <c r="I246" s="57"/>
      <c r="J246" s="57"/>
      <c r="K246" s="53"/>
      <c r="L246" s="53"/>
      <c r="M246" s="53"/>
      <c r="N246" s="53"/>
    </row>
    <row r="247" spans="2:14" x14ac:dyDescent="0.2">
      <c r="B247" s="56"/>
      <c r="E247" s="57"/>
      <c r="F247" s="57"/>
      <c r="G247" s="53"/>
      <c r="H247" s="53"/>
      <c r="I247" s="57"/>
      <c r="J247" s="57"/>
      <c r="K247" s="53"/>
      <c r="L247" s="53"/>
      <c r="M247" s="53"/>
      <c r="N247" s="53"/>
    </row>
    <row r="248" spans="2:14" x14ac:dyDescent="0.2">
      <c r="B248" s="56"/>
      <c r="E248" s="57"/>
      <c r="F248" s="57"/>
      <c r="G248" s="53"/>
      <c r="H248" s="53"/>
      <c r="I248" s="57"/>
      <c r="J248" s="57"/>
      <c r="K248" s="53"/>
      <c r="L248" s="53"/>
      <c r="M248" s="53"/>
      <c r="N248" s="53"/>
    </row>
    <row r="249" spans="2:14" x14ac:dyDescent="0.2">
      <c r="B249" s="56"/>
      <c r="E249" s="57"/>
      <c r="F249" s="57"/>
      <c r="G249" s="53"/>
      <c r="H249" s="53"/>
      <c r="I249" s="57"/>
      <c r="J249" s="57"/>
      <c r="K249" s="53"/>
      <c r="L249" s="53"/>
    </row>
    <row r="250" spans="2:14" x14ac:dyDescent="0.2">
      <c r="B250" s="55"/>
    </row>
    <row r="251" spans="2:14" x14ac:dyDescent="0.2">
      <c r="E251" s="57"/>
      <c r="F251" s="57"/>
      <c r="G251" s="53"/>
      <c r="H251" s="53"/>
      <c r="I251" s="57"/>
      <c r="J251" s="57"/>
      <c r="K251" s="53"/>
      <c r="L251" s="53"/>
      <c r="M251" s="53"/>
      <c r="N251" s="53"/>
    </row>
    <row r="252" spans="2:14" x14ac:dyDescent="0.2">
      <c r="B252" s="56"/>
      <c r="E252" s="57"/>
      <c r="F252" s="57"/>
      <c r="G252" s="53"/>
      <c r="H252" s="53"/>
      <c r="I252" s="57"/>
      <c r="J252" s="57"/>
      <c r="K252" s="53"/>
      <c r="L252" s="53"/>
      <c r="M252" s="53"/>
      <c r="N252" s="53"/>
    </row>
    <row r="253" spans="2:14" x14ac:dyDescent="0.2">
      <c r="B253" s="56"/>
      <c r="E253" s="57"/>
      <c r="F253" s="57"/>
      <c r="G253" s="53"/>
      <c r="H253" s="53"/>
      <c r="I253" s="57"/>
      <c r="J253" s="57"/>
      <c r="K253" s="53"/>
      <c r="L253" s="53"/>
      <c r="M253" s="53"/>
      <c r="N253" s="53"/>
    </row>
    <row r="254" spans="2:14" x14ac:dyDescent="0.2">
      <c r="B254" s="56"/>
      <c r="E254" s="57"/>
      <c r="F254" s="57"/>
      <c r="G254" s="53"/>
      <c r="H254" s="53"/>
      <c r="I254" s="57"/>
      <c r="J254" s="57"/>
      <c r="K254" s="53"/>
      <c r="L254" s="53"/>
      <c r="M254" s="53"/>
      <c r="N254" s="53"/>
    </row>
    <row r="255" spans="2:14" x14ac:dyDescent="0.2">
      <c r="B255" s="56"/>
      <c r="E255" s="57"/>
      <c r="F255" s="57"/>
      <c r="G255" s="53"/>
      <c r="H255" s="53"/>
      <c r="I255" s="57"/>
      <c r="J255" s="57"/>
      <c r="K255" s="53"/>
      <c r="L255" s="53"/>
    </row>
    <row r="256" spans="2:14" x14ac:dyDescent="0.2">
      <c r="B256" s="56"/>
      <c r="E256" s="53"/>
      <c r="F256" s="53"/>
      <c r="G256" s="53"/>
      <c r="H256" s="53"/>
      <c r="I256" s="53"/>
      <c r="J256" s="53"/>
      <c r="K256" s="53"/>
      <c r="L256" s="53"/>
    </row>
    <row r="257" spans="2:14" x14ac:dyDescent="0.2">
      <c r="B257" s="56"/>
      <c r="E257" s="57"/>
      <c r="F257" s="57"/>
      <c r="G257" s="53"/>
      <c r="H257" s="53"/>
      <c r="I257" s="57"/>
      <c r="J257" s="57"/>
      <c r="K257" s="53"/>
      <c r="L257" s="53"/>
      <c r="M257" s="53"/>
      <c r="N257" s="53"/>
    </row>
    <row r="258" spans="2:14" x14ac:dyDescent="0.2">
      <c r="B258" s="55"/>
      <c r="E258" s="57"/>
      <c r="F258" s="57"/>
      <c r="G258" s="53"/>
      <c r="H258" s="53"/>
      <c r="I258" s="57"/>
      <c r="J258" s="57"/>
      <c r="K258" s="53"/>
      <c r="L258" s="53"/>
      <c r="M258" s="53"/>
      <c r="N258" s="53"/>
    </row>
    <row r="259" spans="2:14" x14ac:dyDescent="0.2">
      <c r="E259" s="57"/>
      <c r="F259" s="57"/>
      <c r="G259" s="53"/>
      <c r="H259" s="53"/>
      <c r="I259" s="57"/>
      <c r="J259" s="57"/>
      <c r="K259" s="53"/>
      <c r="L259" s="53"/>
      <c r="M259" s="53"/>
      <c r="N259" s="53"/>
    </row>
    <row r="260" spans="2:14" x14ac:dyDescent="0.2">
      <c r="B260" s="56"/>
      <c r="E260" s="57"/>
      <c r="F260" s="57"/>
      <c r="G260" s="53"/>
      <c r="H260" s="53"/>
      <c r="I260" s="57"/>
      <c r="J260" s="57"/>
      <c r="K260" s="53"/>
      <c r="L260" s="53"/>
      <c r="M260" s="53"/>
      <c r="N260" s="53"/>
    </row>
    <row r="261" spans="2:14" x14ac:dyDescent="0.2">
      <c r="B261" s="56"/>
      <c r="E261" s="57"/>
      <c r="F261" s="57"/>
      <c r="G261" s="53"/>
      <c r="H261" s="53"/>
      <c r="I261" s="57"/>
      <c r="J261" s="57"/>
      <c r="K261" s="53"/>
      <c r="L261" s="53"/>
      <c r="M261" s="53"/>
      <c r="N261" s="53"/>
    </row>
    <row r="262" spans="2:14" x14ac:dyDescent="0.2">
      <c r="B262" s="56"/>
      <c r="E262" s="57"/>
      <c r="F262" s="57"/>
      <c r="G262" s="53"/>
      <c r="H262" s="53"/>
      <c r="I262" s="57"/>
      <c r="J262" s="57"/>
      <c r="K262" s="53"/>
      <c r="L262" s="53"/>
      <c r="M262" s="53"/>
      <c r="N262" s="53"/>
    </row>
    <row r="263" spans="2:14" x14ac:dyDescent="0.2">
      <c r="B263" s="56"/>
      <c r="E263" s="57"/>
      <c r="F263" s="57"/>
      <c r="G263" s="53"/>
      <c r="H263" s="53"/>
      <c r="I263" s="57"/>
      <c r="J263" s="57"/>
      <c r="K263" s="53"/>
      <c r="L263" s="53"/>
    </row>
    <row r="264" spans="2:14" x14ac:dyDescent="0.2">
      <c r="B264" s="56"/>
      <c r="E264" s="57"/>
      <c r="F264" s="57"/>
      <c r="G264" s="53"/>
      <c r="H264" s="53"/>
      <c r="I264" s="57"/>
      <c r="J264" s="57"/>
      <c r="K264" s="53"/>
      <c r="L264" s="53"/>
    </row>
    <row r="265" spans="2:14" x14ac:dyDescent="0.2">
      <c r="B265" s="56"/>
      <c r="E265" s="57"/>
      <c r="F265" s="57"/>
      <c r="G265" s="53"/>
      <c r="H265" s="53"/>
      <c r="I265" s="57"/>
      <c r="J265" s="57"/>
      <c r="K265" s="53"/>
      <c r="L265" s="53"/>
    </row>
    <row r="266" spans="2:14" x14ac:dyDescent="0.2">
      <c r="B266" s="55"/>
      <c r="E266" s="58"/>
      <c r="F266" s="58"/>
      <c r="I266" s="58"/>
      <c r="J266" s="58"/>
    </row>
    <row r="267" spans="2:14" x14ac:dyDescent="0.2">
      <c r="B267" s="55"/>
      <c r="E267" s="58"/>
      <c r="F267" s="58"/>
      <c r="I267" s="58"/>
      <c r="J267" s="58"/>
    </row>
    <row r="268" spans="2:14" x14ac:dyDescent="0.2">
      <c r="B268" s="55"/>
      <c r="E268" s="58"/>
      <c r="F268" s="58"/>
      <c r="I268" s="58"/>
      <c r="J268" s="58"/>
    </row>
    <row r="269" spans="2:14" x14ac:dyDescent="0.2">
      <c r="B269" s="55"/>
      <c r="E269" s="58"/>
      <c r="F269" s="58"/>
      <c r="I269" s="58"/>
      <c r="J269" s="58"/>
    </row>
    <row r="270" spans="2:14" x14ac:dyDescent="0.2">
      <c r="B270" s="55"/>
      <c r="E270" s="58"/>
      <c r="F270" s="58"/>
      <c r="I270" s="58"/>
      <c r="J270" s="58"/>
    </row>
    <row r="271" spans="2:14" x14ac:dyDescent="0.2">
      <c r="B271" s="55"/>
      <c r="E271" s="58"/>
      <c r="F271" s="58"/>
      <c r="I271" s="58"/>
      <c r="J271" s="58"/>
    </row>
    <row r="272" spans="2:14" x14ac:dyDescent="0.2">
      <c r="B272" s="55"/>
      <c r="E272" s="58"/>
      <c r="F272" s="58"/>
      <c r="I272" s="58"/>
      <c r="J272" s="58"/>
    </row>
    <row r="273" spans="2:14" x14ac:dyDescent="0.2">
      <c r="B273" s="55"/>
      <c r="E273" s="58"/>
      <c r="F273" s="58"/>
      <c r="I273" s="58"/>
      <c r="J273" s="58"/>
    </row>
    <row r="274" spans="2:14" x14ac:dyDescent="0.2">
      <c r="B274" s="55"/>
      <c r="E274" s="58"/>
      <c r="F274" s="58"/>
      <c r="I274" s="58"/>
      <c r="J274" s="58"/>
    </row>
    <row r="275" spans="2:14" x14ac:dyDescent="0.2">
      <c r="B275" s="55"/>
      <c r="E275" s="58"/>
      <c r="F275" s="58"/>
      <c r="I275" s="58"/>
      <c r="J275" s="58"/>
    </row>
    <row r="276" spans="2:14" x14ac:dyDescent="0.2">
      <c r="B276" s="55"/>
      <c r="E276" s="57"/>
      <c r="F276" s="57"/>
      <c r="G276" s="53"/>
      <c r="H276" s="53"/>
      <c r="I276" s="57"/>
      <c r="J276" s="57"/>
      <c r="K276" s="53"/>
      <c r="L276" s="53"/>
      <c r="M276" s="53"/>
      <c r="N276" s="53"/>
    </row>
    <row r="277" spans="2:14" x14ac:dyDescent="0.2">
      <c r="B277" s="55"/>
      <c r="E277" s="58"/>
      <c r="F277" s="58"/>
      <c r="I277" s="58"/>
      <c r="J277" s="58"/>
    </row>
    <row r="278" spans="2:14" x14ac:dyDescent="0.2">
      <c r="B278" s="55"/>
      <c r="E278" s="58"/>
      <c r="F278" s="58"/>
      <c r="I278" s="58"/>
      <c r="J278" s="58"/>
    </row>
    <row r="279" spans="2:14" x14ac:dyDescent="0.2">
      <c r="B279" s="56"/>
      <c r="E279" s="57"/>
      <c r="F279" s="57"/>
      <c r="G279" s="53"/>
      <c r="H279" s="53"/>
      <c r="I279" s="57"/>
      <c r="J279" s="57"/>
      <c r="K279" s="53"/>
      <c r="L279" s="53"/>
    </row>
    <row r="280" spans="2:14" x14ac:dyDescent="0.2">
      <c r="B280" s="55"/>
      <c r="E280" s="58"/>
      <c r="F280" s="58"/>
      <c r="I280" s="58"/>
      <c r="J280" s="58"/>
    </row>
    <row r="281" spans="2:14" x14ac:dyDescent="0.2">
      <c r="B281" s="55"/>
      <c r="E281" s="58"/>
      <c r="F281" s="58"/>
      <c r="I281" s="58"/>
      <c r="J281" s="58"/>
    </row>
    <row r="282" spans="2:14" x14ac:dyDescent="0.2">
      <c r="B282" s="55"/>
      <c r="E282" s="58"/>
      <c r="F282" s="58"/>
      <c r="I282" s="58"/>
      <c r="J282" s="58"/>
    </row>
    <row r="283" spans="2:14" x14ac:dyDescent="0.2">
      <c r="B283" s="55"/>
      <c r="E283" s="58"/>
      <c r="F283" s="58"/>
      <c r="I283" s="58"/>
      <c r="J283" s="58"/>
    </row>
    <row r="284" spans="2:14" x14ac:dyDescent="0.2">
      <c r="B284" s="55"/>
      <c r="E284" s="58"/>
      <c r="F284" s="58"/>
      <c r="I284" s="58"/>
      <c r="J284" s="58"/>
    </row>
    <row r="285" spans="2:14" x14ac:dyDescent="0.2">
      <c r="B285" s="55"/>
      <c r="E285" s="58"/>
      <c r="F285" s="58"/>
      <c r="I285" s="58"/>
      <c r="J285" s="58"/>
    </row>
    <row r="286" spans="2:14" x14ac:dyDescent="0.2">
      <c r="B286" s="55"/>
      <c r="E286" s="58"/>
      <c r="F286" s="58"/>
      <c r="I286" s="58"/>
      <c r="J286" s="58"/>
    </row>
    <row r="287" spans="2:14" x14ac:dyDescent="0.2">
      <c r="B287" s="55"/>
      <c r="E287" s="58"/>
      <c r="F287" s="58"/>
      <c r="I287" s="58"/>
      <c r="J287" s="58"/>
    </row>
    <row r="288" spans="2:14" x14ac:dyDescent="0.2">
      <c r="B288" s="55"/>
      <c r="E288" s="57"/>
      <c r="F288" s="57"/>
      <c r="G288" s="53"/>
      <c r="H288" s="53"/>
      <c r="I288" s="57"/>
      <c r="J288" s="57"/>
      <c r="K288" s="53"/>
      <c r="L288" s="53"/>
      <c r="M288" s="53"/>
      <c r="N288" s="53"/>
    </row>
    <row r="289" spans="2:14" x14ac:dyDescent="0.2">
      <c r="B289" s="55"/>
      <c r="E289" s="57"/>
      <c r="F289" s="57"/>
      <c r="G289" s="53"/>
      <c r="H289" s="53"/>
      <c r="I289" s="57"/>
      <c r="J289" s="57"/>
      <c r="K289" s="53"/>
      <c r="L289" s="53"/>
      <c r="M289" s="53"/>
      <c r="N289" s="53"/>
    </row>
    <row r="290" spans="2:14" x14ac:dyDescent="0.2">
      <c r="B290" s="55"/>
      <c r="E290" s="58"/>
      <c r="F290" s="58"/>
      <c r="I290" s="58"/>
      <c r="J290" s="58"/>
    </row>
    <row r="291" spans="2:14" x14ac:dyDescent="0.2">
      <c r="B291" s="55"/>
      <c r="E291" s="58"/>
      <c r="F291" s="58"/>
      <c r="I291" s="58"/>
      <c r="J291" s="58"/>
    </row>
    <row r="292" spans="2:14" x14ac:dyDescent="0.2">
      <c r="B292" s="55"/>
      <c r="E292" s="57"/>
      <c r="F292" s="57"/>
      <c r="G292" s="53"/>
      <c r="H292" s="53"/>
      <c r="I292" s="57"/>
      <c r="J292" s="57"/>
      <c r="K292" s="53"/>
      <c r="L292" s="53"/>
      <c r="M292" s="53"/>
      <c r="N292" s="53"/>
    </row>
    <row r="293" spans="2:14" x14ac:dyDescent="0.2">
      <c r="B293" s="55"/>
      <c r="E293" s="58"/>
      <c r="F293" s="58"/>
      <c r="I293" s="58"/>
      <c r="J293" s="58"/>
    </row>
    <row r="294" spans="2:14" x14ac:dyDescent="0.2">
      <c r="B294" s="55"/>
      <c r="E294" s="58"/>
      <c r="F294" s="58"/>
      <c r="I294" s="58"/>
      <c r="J294" s="58"/>
    </row>
    <row r="295" spans="2:14" x14ac:dyDescent="0.2">
      <c r="B295" s="55"/>
      <c r="E295" s="58"/>
      <c r="F295" s="58"/>
      <c r="I295" s="58"/>
      <c r="J295" s="58"/>
    </row>
    <row r="296" spans="2:14" x14ac:dyDescent="0.2">
      <c r="B296" s="55"/>
      <c r="E296" s="58"/>
      <c r="F296" s="58"/>
      <c r="I296" s="58"/>
      <c r="J296" s="58"/>
    </row>
    <row r="297" spans="2:14" x14ac:dyDescent="0.2">
      <c r="B297" s="56"/>
      <c r="E297" s="57"/>
      <c r="F297" s="57"/>
      <c r="G297" s="53"/>
      <c r="H297" s="53"/>
      <c r="I297" s="57"/>
      <c r="J297" s="57"/>
      <c r="K297" s="53"/>
      <c r="L297" s="53"/>
      <c r="M297" s="53"/>
      <c r="N297" s="53"/>
    </row>
    <row r="298" spans="2:14" x14ac:dyDescent="0.2">
      <c r="B298" s="56"/>
      <c r="E298" s="57"/>
      <c r="F298" s="57"/>
      <c r="G298" s="53"/>
      <c r="H298" s="53"/>
      <c r="I298" s="57"/>
      <c r="J298" s="57"/>
      <c r="K298" s="53"/>
      <c r="L298" s="53"/>
      <c r="M298" s="53"/>
      <c r="N298" s="53"/>
    </row>
    <row r="299" spans="2:14" x14ac:dyDescent="0.2">
      <c r="B299" s="55"/>
      <c r="E299" s="58"/>
      <c r="F299" s="58"/>
      <c r="I299" s="58"/>
      <c r="J299" s="58"/>
    </row>
    <row r="300" spans="2:14" x14ac:dyDescent="0.2">
      <c r="B300" s="55"/>
      <c r="E300" s="58"/>
      <c r="F300" s="58"/>
      <c r="I300" s="58"/>
      <c r="J300" s="58"/>
    </row>
    <row r="301" spans="2:14" x14ac:dyDescent="0.2">
      <c r="B301" s="56"/>
      <c r="E301" s="57"/>
      <c r="F301" s="57"/>
      <c r="G301" s="53"/>
      <c r="H301" s="53"/>
      <c r="I301" s="57"/>
      <c r="J301" s="57"/>
      <c r="K301" s="53"/>
      <c r="L301" s="53"/>
    </row>
    <row r="302" spans="2:14" x14ac:dyDescent="0.2">
      <c r="B302" s="55"/>
      <c r="E302" s="58"/>
      <c r="F302" s="58"/>
      <c r="I302" s="58"/>
      <c r="J302" s="58"/>
    </row>
    <row r="303" spans="2:14" x14ac:dyDescent="0.2">
      <c r="B303" s="55"/>
      <c r="E303" s="58"/>
      <c r="F303" s="58"/>
      <c r="I303" s="58"/>
      <c r="J303" s="58"/>
    </row>
    <row r="304" spans="2:14" x14ac:dyDescent="0.2">
      <c r="B304" s="55"/>
      <c r="E304" s="58"/>
      <c r="F304" s="58"/>
      <c r="I304" s="58"/>
      <c r="J304" s="58"/>
    </row>
    <row r="305" spans="2:14" x14ac:dyDescent="0.2">
      <c r="B305" s="55"/>
      <c r="E305" s="58"/>
      <c r="F305" s="58"/>
      <c r="I305" s="58"/>
      <c r="J305" s="58"/>
    </row>
    <row r="306" spans="2:14" x14ac:dyDescent="0.2">
      <c r="B306" s="56"/>
      <c r="E306" s="57"/>
      <c r="F306" s="57"/>
      <c r="G306" s="53"/>
      <c r="H306" s="53"/>
      <c r="I306" s="57"/>
      <c r="J306" s="57"/>
      <c r="K306" s="53"/>
      <c r="L306" s="53"/>
    </row>
    <row r="307" spans="2:14" x14ac:dyDescent="0.2">
      <c r="B307" s="56"/>
      <c r="E307" s="57"/>
      <c r="F307" s="57"/>
      <c r="G307" s="53"/>
      <c r="H307" s="53"/>
      <c r="I307" s="57"/>
      <c r="J307" s="57"/>
      <c r="K307" s="53"/>
      <c r="L307" s="53"/>
    </row>
    <row r="308" spans="2:14" x14ac:dyDescent="0.2">
      <c r="B308" s="55"/>
      <c r="E308" s="58"/>
      <c r="F308" s="58"/>
      <c r="I308" s="58"/>
      <c r="J308" s="58"/>
    </row>
    <row r="309" spans="2:14" x14ac:dyDescent="0.2">
      <c r="B309" s="55"/>
      <c r="E309" s="58"/>
      <c r="F309" s="58"/>
      <c r="I309" s="58"/>
      <c r="J309" s="58"/>
    </row>
    <row r="310" spans="2:14" x14ac:dyDescent="0.2">
      <c r="B310" s="55"/>
      <c r="E310" s="58"/>
      <c r="F310" s="58"/>
      <c r="I310" s="58"/>
      <c r="J310" s="58"/>
    </row>
    <row r="311" spans="2:14" x14ac:dyDescent="0.2">
      <c r="B311" s="55"/>
      <c r="E311" s="58"/>
      <c r="F311" s="58"/>
      <c r="I311" s="58"/>
      <c r="J311" s="58"/>
    </row>
    <row r="312" spans="2:14" x14ac:dyDescent="0.2">
      <c r="B312" s="55"/>
      <c r="E312" s="58"/>
      <c r="F312" s="58"/>
      <c r="I312" s="58"/>
      <c r="J312" s="58"/>
    </row>
    <row r="313" spans="2:14" x14ac:dyDescent="0.2">
      <c r="B313" s="55"/>
      <c r="E313" s="58"/>
      <c r="F313" s="58"/>
      <c r="I313" s="58"/>
      <c r="J313" s="58"/>
    </row>
    <row r="314" spans="2:14" x14ac:dyDescent="0.2">
      <c r="B314" s="55"/>
      <c r="E314" s="57"/>
      <c r="F314" s="57"/>
      <c r="G314" s="53"/>
      <c r="H314" s="53"/>
      <c r="I314" s="57"/>
      <c r="J314" s="57"/>
      <c r="K314" s="53"/>
      <c r="L314" s="53"/>
      <c r="M314" s="53"/>
      <c r="N314" s="53"/>
    </row>
    <row r="315" spans="2:14" x14ac:dyDescent="0.2">
      <c r="B315" s="55"/>
      <c r="E315" s="58"/>
      <c r="F315" s="58"/>
      <c r="I315" s="58"/>
      <c r="J315" s="58"/>
    </row>
    <row r="316" spans="2:14" x14ac:dyDescent="0.2">
      <c r="B316" s="55"/>
      <c r="E316" s="58"/>
      <c r="F316" s="58"/>
      <c r="I316" s="58"/>
      <c r="J316" s="58"/>
    </row>
    <row r="317" spans="2:14" x14ac:dyDescent="0.2">
      <c r="B317" s="55"/>
      <c r="E317" s="58"/>
      <c r="F317" s="58"/>
      <c r="I317" s="58"/>
      <c r="J317" s="58"/>
    </row>
    <row r="318" spans="2:14" x14ac:dyDescent="0.2">
      <c r="B318" s="55"/>
      <c r="E318" s="58"/>
      <c r="F318" s="58"/>
      <c r="I318" s="58"/>
      <c r="J318" s="58"/>
    </row>
    <row r="319" spans="2:14" x14ac:dyDescent="0.2">
      <c r="B319" s="55"/>
      <c r="E319" s="58"/>
      <c r="F319" s="58"/>
      <c r="I319" s="58"/>
      <c r="J319" s="58"/>
    </row>
    <row r="320" spans="2:14" x14ac:dyDescent="0.2">
      <c r="B320" s="55"/>
      <c r="E320" s="58"/>
      <c r="F320" s="58"/>
      <c r="I320" s="58"/>
      <c r="J320" s="58"/>
    </row>
    <row r="321" spans="2:14" x14ac:dyDescent="0.2">
      <c r="B321" s="55"/>
      <c r="E321" s="58"/>
      <c r="F321" s="58"/>
      <c r="I321" s="58"/>
      <c r="J321" s="58"/>
    </row>
    <row r="322" spans="2:14" x14ac:dyDescent="0.2">
      <c r="B322" s="55"/>
      <c r="E322" s="58"/>
      <c r="F322" s="58"/>
      <c r="I322" s="58"/>
      <c r="J322" s="58"/>
    </row>
    <row r="323" spans="2:14" x14ac:dyDescent="0.2">
      <c r="B323" s="56"/>
      <c r="E323" s="57"/>
      <c r="F323" s="57"/>
      <c r="G323" s="53"/>
      <c r="H323" s="53"/>
      <c r="I323" s="57"/>
      <c r="J323" s="57"/>
      <c r="K323" s="53"/>
      <c r="L323" s="53"/>
    </row>
    <row r="324" spans="2:14" x14ac:dyDescent="0.2">
      <c r="B324" s="55"/>
      <c r="E324" s="58"/>
      <c r="F324" s="58"/>
      <c r="I324" s="58"/>
      <c r="J324" s="58"/>
    </row>
    <row r="325" spans="2:14" x14ac:dyDescent="0.2">
      <c r="B325" s="55"/>
      <c r="E325" s="58"/>
      <c r="F325" s="58"/>
      <c r="I325" s="58"/>
      <c r="J325" s="58"/>
    </row>
    <row r="326" spans="2:14" x14ac:dyDescent="0.2">
      <c r="B326" s="55"/>
      <c r="E326" s="58"/>
      <c r="F326" s="58"/>
      <c r="I326" s="58"/>
      <c r="J326" s="58"/>
    </row>
    <row r="327" spans="2:14" x14ac:dyDescent="0.2">
      <c r="B327" s="55"/>
      <c r="E327" s="58"/>
      <c r="F327" s="58"/>
      <c r="I327" s="58"/>
      <c r="J327" s="58"/>
    </row>
    <row r="328" spans="2:14" x14ac:dyDescent="0.2">
      <c r="B328" s="55"/>
      <c r="E328" s="58"/>
      <c r="F328" s="58"/>
      <c r="I328" s="58"/>
      <c r="J328" s="58"/>
    </row>
    <row r="329" spans="2:14" x14ac:dyDescent="0.2">
      <c r="B329" s="55"/>
    </row>
    <row r="330" spans="2:14" x14ac:dyDescent="0.2">
      <c r="B330" s="55"/>
      <c r="E330" s="57"/>
      <c r="F330" s="57"/>
      <c r="G330" s="53"/>
      <c r="H330" s="53"/>
      <c r="I330" s="57"/>
      <c r="J330" s="57"/>
      <c r="K330" s="53"/>
      <c r="L330" s="53"/>
      <c r="M330" s="53"/>
      <c r="N330" s="53"/>
    </row>
    <row r="331" spans="2:14" x14ac:dyDescent="0.2">
      <c r="B331" s="55"/>
      <c r="E331" s="57"/>
      <c r="F331" s="57"/>
      <c r="G331" s="53"/>
      <c r="H331" s="53"/>
      <c r="I331" s="57"/>
      <c r="J331" s="57"/>
      <c r="K331" s="53"/>
      <c r="L331" s="53"/>
      <c r="M331" s="53"/>
      <c r="N331" s="53"/>
    </row>
    <row r="332" spans="2:14" x14ac:dyDescent="0.2">
      <c r="B332" s="55"/>
      <c r="E332" s="57"/>
      <c r="F332" s="57"/>
      <c r="G332" s="53"/>
      <c r="H332" s="53"/>
      <c r="I332" s="57"/>
      <c r="J332" s="57"/>
      <c r="K332" s="53"/>
      <c r="L332" s="53"/>
      <c r="M332" s="53"/>
      <c r="N332" s="53"/>
    </row>
    <row r="333" spans="2:14" x14ac:dyDescent="0.2">
      <c r="B333" s="55"/>
      <c r="E333" s="57"/>
      <c r="F333" s="57"/>
      <c r="G333" s="53"/>
      <c r="H333" s="53"/>
      <c r="I333" s="57"/>
      <c r="J333" s="57"/>
      <c r="K333" s="53"/>
      <c r="L333" s="53"/>
      <c r="M333" s="53"/>
      <c r="N333" s="53"/>
    </row>
    <row r="334" spans="2:14" x14ac:dyDescent="0.2">
      <c r="B334" s="55"/>
      <c r="E334" s="58"/>
      <c r="F334" s="58"/>
      <c r="I334" s="58"/>
      <c r="J334" s="58"/>
    </row>
    <row r="335" spans="2:14" x14ac:dyDescent="0.2">
      <c r="B335" s="55"/>
      <c r="E335" s="57"/>
      <c r="F335" s="57"/>
      <c r="G335" s="53"/>
      <c r="H335" s="53"/>
      <c r="I335" s="57"/>
      <c r="J335" s="57"/>
      <c r="K335" s="53"/>
      <c r="L335" s="53"/>
      <c r="M335" s="53"/>
      <c r="N335" s="53"/>
    </row>
    <row r="336" spans="2:14" x14ac:dyDescent="0.2">
      <c r="B336" s="55"/>
      <c r="E336" s="58"/>
      <c r="F336" s="58"/>
      <c r="I336" s="58"/>
      <c r="J336" s="58"/>
    </row>
    <row r="337" spans="2:14" x14ac:dyDescent="0.2">
      <c r="B337" s="55"/>
      <c r="E337" s="58"/>
      <c r="F337" s="58"/>
      <c r="I337" s="58"/>
      <c r="J337" s="58"/>
    </row>
    <row r="338" spans="2:14" x14ac:dyDescent="0.2">
      <c r="B338" s="55"/>
      <c r="E338" s="57"/>
      <c r="F338" s="57"/>
      <c r="G338" s="53"/>
      <c r="H338" s="53"/>
      <c r="I338" s="57"/>
      <c r="J338" s="57"/>
      <c r="K338" s="53"/>
      <c r="L338" s="53"/>
      <c r="M338" s="53"/>
      <c r="N338" s="53"/>
    </row>
    <row r="339" spans="2:14" x14ac:dyDescent="0.2">
      <c r="B339" s="55"/>
      <c r="E339" s="58"/>
      <c r="F339" s="58"/>
      <c r="I339" s="58"/>
      <c r="J339" s="58"/>
    </row>
    <row r="340" spans="2:14" x14ac:dyDescent="0.2">
      <c r="B340" s="55"/>
      <c r="E340" s="57"/>
      <c r="F340" s="57"/>
      <c r="G340" s="53"/>
      <c r="H340" s="53"/>
      <c r="I340" s="57"/>
      <c r="J340" s="57"/>
      <c r="K340" s="53"/>
      <c r="L340" s="53"/>
      <c r="M340" s="53"/>
      <c r="N340" s="53"/>
    </row>
    <row r="341" spans="2:14" x14ac:dyDescent="0.2">
      <c r="B341" s="55"/>
      <c r="E341" s="58"/>
      <c r="F341" s="58"/>
      <c r="I341" s="58"/>
      <c r="J341" s="58"/>
    </row>
    <row r="342" spans="2:14" x14ac:dyDescent="0.2">
      <c r="E342" s="57"/>
      <c r="F342" s="57"/>
      <c r="G342" s="53"/>
      <c r="H342" s="53"/>
      <c r="I342" s="57"/>
      <c r="J342" s="57"/>
      <c r="K342" s="53"/>
      <c r="L342" s="53"/>
      <c r="M342" s="53"/>
      <c r="N342" s="53"/>
    </row>
    <row r="343" spans="2:14" x14ac:dyDescent="0.2">
      <c r="B343" s="56"/>
      <c r="E343" s="57"/>
      <c r="F343" s="57"/>
      <c r="G343" s="53"/>
      <c r="H343" s="53"/>
      <c r="I343" s="57"/>
      <c r="J343" s="57"/>
      <c r="K343" s="53"/>
      <c r="L343" s="53"/>
    </row>
    <row r="344" spans="2:14" x14ac:dyDescent="0.2">
      <c r="B344" s="56"/>
      <c r="E344" s="57"/>
      <c r="F344" s="57"/>
      <c r="G344" s="53"/>
      <c r="H344" s="53"/>
      <c r="I344" s="57"/>
      <c r="J344" s="57"/>
      <c r="K344" s="53"/>
      <c r="L344" s="53"/>
      <c r="M344" s="53"/>
      <c r="N344" s="53"/>
    </row>
    <row r="345" spans="2:14" x14ac:dyDescent="0.2">
      <c r="B345" s="56"/>
      <c r="E345" s="57"/>
      <c r="F345" s="57"/>
      <c r="G345" s="53"/>
      <c r="H345" s="53"/>
      <c r="I345" s="57"/>
      <c r="J345" s="57"/>
      <c r="K345" s="53"/>
      <c r="L345" s="53"/>
    </row>
    <row r="346" spans="2:14" x14ac:dyDescent="0.2">
      <c r="B346" s="56"/>
      <c r="E346" s="57"/>
      <c r="F346" s="57"/>
      <c r="G346" s="53"/>
      <c r="H346" s="53"/>
      <c r="I346" s="57"/>
      <c r="J346" s="57"/>
      <c r="K346" s="53"/>
      <c r="L346" s="53"/>
    </row>
    <row r="347" spans="2:14" x14ac:dyDescent="0.2">
      <c r="B347" s="55"/>
      <c r="E347" s="57"/>
      <c r="F347" s="57"/>
      <c r="G347" s="53"/>
      <c r="H347" s="53"/>
      <c r="I347" s="57"/>
      <c r="J347" s="57"/>
      <c r="K347" s="53"/>
      <c r="L347" s="53"/>
      <c r="M347" s="53"/>
      <c r="N347" s="53"/>
    </row>
    <row r="348" spans="2:14" x14ac:dyDescent="0.2">
      <c r="B348" s="56"/>
      <c r="E348" s="57"/>
      <c r="F348" s="57"/>
      <c r="G348" s="53"/>
      <c r="H348" s="53"/>
      <c r="I348" s="57"/>
      <c r="J348" s="57"/>
      <c r="K348" s="53"/>
      <c r="L348" s="53"/>
    </row>
    <row r="349" spans="2:14" x14ac:dyDescent="0.2">
      <c r="B349" s="55"/>
      <c r="E349" s="57"/>
      <c r="F349" s="57"/>
      <c r="G349" s="53"/>
      <c r="H349" s="53"/>
      <c r="I349" s="57"/>
      <c r="J349" s="57"/>
      <c r="K349" s="53"/>
      <c r="L349" s="53"/>
      <c r="M349" s="53"/>
      <c r="N349" s="53"/>
    </row>
    <row r="350" spans="2:14" x14ac:dyDescent="0.2">
      <c r="B350" s="55"/>
      <c r="E350" s="58"/>
      <c r="F350" s="58"/>
      <c r="I350" s="58"/>
      <c r="J350" s="58"/>
    </row>
    <row r="351" spans="2:14" x14ac:dyDescent="0.2">
      <c r="B351" s="56"/>
      <c r="E351" s="57"/>
      <c r="F351" s="57"/>
      <c r="G351" s="53"/>
      <c r="H351" s="53"/>
      <c r="I351" s="57"/>
      <c r="J351" s="57"/>
      <c r="K351" s="53"/>
      <c r="L351" s="53"/>
      <c r="M351" s="53"/>
      <c r="N351" s="53"/>
    </row>
    <row r="352" spans="2:14" x14ac:dyDescent="0.2">
      <c r="B352" s="55"/>
      <c r="E352" s="58"/>
      <c r="F352" s="58"/>
      <c r="I352" s="58"/>
      <c r="J352" s="58"/>
    </row>
    <row r="353" spans="2:14" x14ac:dyDescent="0.2">
      <c r="B353" s="56"/>
      <c r="E353" s="57"/>
      <c r="F353" s="57"/>
      <c r="G353" s="53"/>
      <c r="H353" s="53"/>
      <c r="I353" s="57"/>
      <c r="J353" s="57"/>
      <c r="K353" s="53"/>
      <c r="L353" s="53"/>
      <c r="M353" s="53"/>
      <c r="N353" s="53"/>
    </row>
    <row r="354" spans="2:14" x14ac:dyDescent="0.2">
      <c r="B354" s="55"/>
      <c r="E354" s="58"/>
      <c r="F354" s="58"/>
      <c r="I354" s="58"/>
      <c r="J354" s="58"/>
    </row>
    <row r="355" spans="2:14" x14ac:dyDescent="0.2">
      <c r="B355" s="56"/>
      <c r="E355" s="57"/>
      <c r="F355" s="57"/>
      <c r="G355" s="53"/>
      <c r="H355" s="53"/>
      <c r="I355" s="57"/>
      <c r="J355" s="57"/>
      <c r="K355" s="53"/>
      <c r="L355" s="53"/>
    </row>
    <row r="356" spans="2:14" x14ac:dyDescent="0.2">
      <c r="B356" s="55"/>
      <c r="E356" s="57"/>
      <c r="F356" s="57"/>
      <c r="G356" s="53"/>
      <c r="H356" s="53"/>
      <c r="I356" s="57"/>
      <c r="J356" s="57"/>
      <c r="K356" s="53"/>
      <c r="L356" s="53"/>
      <c r="M356" s="53"/>
      <c r="N356" s="53"/>
    </row>
    <row r="357" spans="2:14" x14ac:dyDescent="0.2">
      <c r="B357" s="56"/>
      <c r="E357" s="57"/>
      <c r="F357" s="57"/>
      <c r="G357" s="53"/>
      <c r="H357" s="53"/>
      <c r="I357" s="57"/>
      <c r="J357" s="57"/>
      <c r="K357" s="53"/>
      <c r="L357" s="53"/>
    </row>
    <row r="358" spans="2:14" x14ac:dyDescent="0.2">
      <c r="B358" s="55"/>
      <c r="E358" s="57"/>
      <c r="F358" s="57"/>
      <c r="G358" s="53"/>
      <c r="H358" s="53"/>
      <c r="I358" s="57"/>
      <c r="J358" s="57"/>
      <c r="K358" s="53"/>
      <c r="L358" s="53"/>
      <c r="M358" s="53"/>
      <c r="N358" s="53"/>
    </row>
    <row r="359" spans="2:14" x14ac:dyDescent="0.2">
      <c r="B359" s="55"/>
      <c r="E359" s="58"/>
      <c r="F359" s="58"/>
      <c r="I359" s="58"/>
      <c r="J359" s="58"/>
    </row>
    <row r="360" spans="2:14" x14ac:dyDescent="0.2">
      <c r="B360" s="56"/>
      <c r="E360" s="57"/>
      <c r="F360" s="57"/>
      <c r="G360" s="53"/>
      <c r="H360" s="53"/>
      <c r="I360" s="57"/>
      <c r="J360" s="57"/>
      <c r="K360" s="53"/>
      <c r="L360" s="53"/>
      <c r="M360" s="53"/>
      <c r="N360" s="53"/>
    </row>
    <row r="361" spans="2:14" x14ac:dyDescent="0.2">
      <c r="B361" s="55"/>
      <c r="E361" s="58"/>
      <c r="F361" s="58"/>
      <c r="I361" s="58"/>
      <c r="J361" s="58"/>
    </row>
    <row r="362" spans="2:14" x14ac:dyDescent="0.2">
      <c r="B362" s="56"/>
      <c r="E362" s="57"/>
      <c r="F362" s="57"/>
      <c r="G362" s="53"/>
      <c r="H362" s="53"/>
      <c r="I362" s="57"/>
      <c r="J362" s="57"/>
      <c r="K362" s="53"/>
      <c r="L362" s="53"/>
      <c r="M362" s="53"/>
      <c r="N362" s="53"/>
    </row>
    <row r="363" spans="2:14" x14ac:dyDescent="0.2">
      <c r="B363" s="55"/>
      <c r="E363" s="58"/>
      <c r="F363" s="58"/>
      <c r="I363" s="58"/>
      <c r="J363" s="58"/>
    </row>
    <row r="364" spans="2:14" x14ac:dyDescent="0.2">
      <c r="B364" s="56"/>
      <c r="E364" s="57"/>
      <c r="F364" s="57"/>
      <c r="G364" s="53"/>
      <c r="H364" s="53"/>
      <c r="I364" s="57"/>
      <c r="J364" s="57"/>
      <c r="K364" s="53"/>
      <c r="L364" s="53"/>
      <c r="M364" s="53"/>
      <c r="N364" s="53"/>
    </row>
    <row r="365" spans="2:14" x14ac:dyDescent="0.2">
      <c r="B365" s="55"/>
      <c r="E365" s="57"/>
      <c r="F365" s="57"/>
      <c r="G365" s="53"/>
      <c r="H365" s="53"/>
      <c r="I365" s="57"/>
      <c r="J365" s="57"/>
      <c r="K365" s="53"/>
      <c r="L365" s="53"/>
      <c r="M365" s="53"/>
      <c r="N365" s="53"/>
    </row>
    <row r="366" spans="2:14" x14ac:dyDescent="0.2">
      <c r="B366" s="56"/>
      <c r="E366" s="57"/>
      <c r="F366" s="57"/>
      <c r="G366" s="53"/>
      <c r="H366" s="53"/>
      <c r="I366" s="57"/>
      <c r="J366" s="57"/>
      <c r="K366" s="53"/>
      <c r="L366" s="53"/>
    </row>
    <row r="367" spans="2:14" x14ac:dyDescent="0.2">
      <c r="B367" s="55"/>
    </row>
    <row r="368" spans="2:14" x14ac:dyDescent="0.2">
      <c r="B368" s="55"/>
      <c r="E368" s="57"/>
      <c r="F368" s="57"/>
      <c r="G368" s="53"/>
      <c r="H368" s="53"/>
      <c r="I368" s="57"/>
      <c r="J368" s="57"/>
      <c r="K368" s="53"/>
      <c r="L368" s="53"/>
      <c r="M368" s="53"/>
      <c r="N368" s="53"/>
    </row>
    <row r="369" spans="2:14" x14ac:dyDescent="0.2">
      <c r="B369" s="56"/>
      <c r="E369" s="57"/>
      <c r="F369" s="57"/>
      <c r="G369" s="53"/>
      <c r="H369" s="53"/>
      <c r="I369" s="57"/>
      <c r="J369" s="57"/>
      <c r="K369" s="53"/>
      <c r="L369" s="53"/>
      <c r="M369" s="53"/>
      <c r="N369" s="53"/>
    </row>
    <row r="370" spans="2:14" x14ac:dyDescent="0.2">
      <c r="B370" s="55"/>
      <c r="E370" s="57"/>
      <c r="F370" s="57"/>
      <c r="G370" s="53"/>
      <c r="H370" s="53"/>
      <c r="I370" s="57"/>
      <c r="J370" s="57"/>
      <c r="K370" s="53"/>
      <c r="L370" s="53"/>
      <c r="M370" s="53"/>
      <c r="N370" s="53"/>
    </row>
    <row r="371" spans="2:14" x14ac:dyDescent="0.2">
      <c r="B371" s="56"/>
      <c r="E371" s="57"/>
      <c r="F371" s="57"/>
      <c r="G371" s="53"/>
      <c r="H371" s="53"/>
      <c r="I371" s="57"/>
      <c r="J371" s="57"/>
      <c r="K371" s="53"/>
      <c r="L371" s="53"/>
      <c r="M371" s="53"/>
      <c r="N371" s="53"/>
    </row>
    <row r="372" spans="2:14" x14ac:dyDescent="0.2">
      <c r="B372" s="55"/>
      <c r="E372" s="57"/>
      <c r="F372" s="57"/>
      <c r="G372" s="53"/>
      <c r="H372" s="53"/>
      <c r="I372" s="57"/>
      <c r="J372" s="57"/>
      <c r="K372" s="53"/>
      <c r="L372" s="53"/>
      <c r="M372" s="53"/>
      <c r="N372" s="53"/>
    </row>
    <row r="373" spans="2:14" x14ac:dyDescent="0.2">
      <c r="B373" s="56"/>
      <c r="E373" s="57"/>
      <c r="F373" s="57"/>
      <c r="G373" s="53"/>
      <c r="H373" s="53"/>
      <c r="I373" s="57"/>
      <c r="J373" s="57"/>
      <c r="K373" s="53"/>
      <c r="L373" s="53"/>
      <c r="M373" s="53"/>
      <c r="N373" s="53"/>
    </row>
    <row r="374" spans="2:14" x14ac:dyDescent="0.2">
      <c r="B374" s="55"/>
      <c r="E374" s="58"/>
      <c r="F374" s="58"/>
      <c r="I374" s="58"/>
      <c r="J374" s="58"/>
    </row>
    <row r="375" spans="2:14" x14ac:dyDescent="0.2">
      <c r="B375" s="56"/>
      <c r="E375" s="57"/>
      <c r="F375" s="57"/>
      <c r="G375" s="53"/>
      <c r="H375" s="53"/>
      <c r="I375" s="57"/>
      <c r="J375" s="57"/>
      <c r="K375" s="53"/>
      <c r="L375" s="53"/>
      <c r="M375" s="53"/>
      <c r="N375" s="53"/>
    </row>
    <row r="376" spans="2:14" x14ac:dyDescent="0.2">
      <c r="B376" s="55"/>
      <c r="E376" s="58"/>
      <c r="F376" s="58"/>
      <c r="I376" s="58"/>
      <c r="J376" s="58"/>
    </row>
    <row r="377" spans="2:14" x14ac:dyDescent="0.2">
      <c r="B377" s="56"/>
      <c r="E377" s="57"/>
      <c r="F377" s="57"/>
      <c r="G377" s="53"/>
      <c r="H377" s="53"/>
      <c r="I377" s="57"/>
      <c r="J377" s="57"/>
      <c r="K377" s="53"/>
      <c r="L377" s="53"/>
      <c r="M377" s="53"/>
      <c r="N377" s="53"/>
    </row>
    <row r="378" spans="2:14" x14ac:dyDescent="0.2">
      <c r="B378" s="55"/>
      <c r="E378" s="58"/>
      <c r="F378" s="58"/>
      <c r="I378" s="58"/>
      <c r="J378" s="58"/>
    </row>
    <row r="379" spans="2:14" x14ac:dyDescent="0.2">
      <c r="B379" s="56"/>
      <c r="E379" s="57"/>
      <c r="F379" s="57"/>
      <c r="G379" s="53"/>
      <c r="H379" s="53"/>
      <c r="I379" s="57"/>
      <c r="J379" s="57"/>
      <c r="K379" s="53"/>
      <c r="L379" s="53"/>
      <c r="M379" s="53"/>
      <c r="N379" s="53"/>
    </row>
    <row r="380" spans="2:14" x14ac:dyDescent="0.2">
      <c r="B380" s="56"/>
      <c r="E380" s="57"/>
      <c r="F380" s="57"/>
      <c r="G380" s="53"/>
      <c r="H380" s="53"/>
      <c r="I380" s="57"/>
      <c r="J380" s="57"/>
      <c r="K380" s="53"/>
      <c r="L380" s="53"/>
    </row>
    <row r="381" spans="2:14" x14ac:dyDescent="0.2">
      <c r="B381" s="55"/>
      <c r="E381" s="57"/>
      <c r="F381" s="57"/>
      <c r="G381" s="53"/>
      <c r="H381" s="53"/>
      <c r="I381" s="57"/>
      <c r="J381" s="57"/>
      <c r="K381" s="53"/>
      <c r="L381" s="53"/>
      <c r="M381" s="53"/>
      <c r="N381" s="53"/>
    </row>
    <row r="382" spans="2:14" x14ac:dyDescent="0.2">
      <c r="E382" s="58"/>
      <c r="F382" s="58"/>
      <c r="I382" s="58"/>
      <c r="J382" s="58"/>
    </row>
    <row r="383" spans="2:14" x14ac:dyDescent="0.2">
      <c r="B383" s="56"/>
      <c r="E383" s="57"/>
      <c r="F383" s="57"/>
      <c r="G383" s="53"/>
      <c r="H383" s="53"/>
      <c r="I383" s="57"/>
      <c r="J383" s="57"/>
      <c r="K383" s="53"/>
      <c r="L383" s="53"/>
      <c r="M383" s="53"/>
      <c r="N383" s="53"/>
    </row>
    <row r="384" spans="2:14" x14ac:dyDescent="0.2">
      <c r="B384" s="56"/>
      <c r="E384" s="57"/>
      <c r="F384" s="57"/>
      <c r="G384" s="53"/>
      <c r="H384" s="53"/>
      <c r="I384" s="57"/>
      <c r="J384" s="57"/>
      <c r="K384" s="53"/>
      <c r="L384" s="53"/>
    </row>
    <row r="385" spans="2:14" x14ac:dyDescent="0.2">
      <c r="B385" s="56"/>
      <c r="E385" s="57"/>
      <c r="F385" s="57"/>
      <c r="G385" s="53"/>
      <c r="H385" s="53"/>
      <c r="I385" s="57"/>
      <c r="J385" s="57"/>
      <c r="K385" s="53"/>
      <c r="L385" s="53"/>
      <c r="M385" s="53"/>
      <c r="N385" s="53"/>
    </row>
    <row r="386" spans="2:14" x14ac:dyDescent="0.2">
      <c r="B386" s="56"/>
      <c r="E386" s="57"/>
      <c r="F386" s="57"/>
      <c r="G386" s="53"/>
      <c r="H386" s="53"/>
      <c r="I386" s="57"/>
      <c r="J386" s="57"/>
      <c r="K386" s="53"/>
      <c r="L386" s="53"/>
    </row>
    <row r="387" spans="2:14" x14ac:dyDescent="0.2">
      <c r="B387" s="56"/>
      <c r="E387" s="57"/>
      <c r="F387" s="57"/>
      <c r="G387" s="53"/>
      <c r="H387" s="53"/>
      <c r="I387" s="57"/>
      <c r="J387" s="57"/>
      <c r="K387" s="53"/>
      <c r="L387" s="53"/>
    </row>
    <row r="388" spans="2:14" x14ac:dyDescent="0.2">
      <c r="B388" s="56"/>
      <c r="E388" s="57"/>
      <c r="F388" s="57"/>
      <c r="G388" s="53"/>
      <c r="H388" s="53"/>
      <c r="I388" s="57"/>
      <c r="J388" s="57"/>
      <c r="K388" s="53"/>
      <c r="L388" s="53"/>
    </row>
    <row r="389" spans="2:14" x14ac:dyDescent="0.2">
      <c r="B389" s="55"/>
      <c r="E389" s="57"/>
      <c r="F389" s="57"/>
      <c r="G389" s="53"/>
      <c r="H389" s="53"/>
      <c r="I389" s="57"/>
      <c r="J389" s="57"/>
      <c r="K389" s="53"/>
      <c r="L389" s="53"/>
      <c r="M389" s="53"/>
      <c r="N389" s="53"/>
    </row>
    <row r="390" spans="2:14" x14ac:dyDescent="0.2">
      <c r="B390" s="56"/>
      <c r="E390" s="57"/>
      <c r="F390" s="57"/>
      <c r="G390" s="53"/>
      <c r="H390" s="53"/>
      <c r="I390" s="57"/>
      <c r="J390" s="57"/>
      <c r="K390" s="53"/>
      <c r="L390" s="53"/>
      <c r="M390" s="53"/>
      <c r="N390" s="53"/>
    </row>
    <row r="391" spans="2:14" x14ac:dyDescent="0.2">
      <c r="B391" s="55"/>
      <c r="E391" s="58"/>
      <c r="F391" s="58"/>
      <c r="I391" s="58"/>
      <c r="J391" s="58"/>
    </row>
    <row r="392" spans="2:14" x14ac:dyDescent="0.2">
      <c r="B392" s="56"/>
      <c r="E392" s="57"/>
      <c r="F392" s="57"/>
      <c r="G392" s="53"/>
      <c r="H392" s="53"/>
      <c r="I392" s="57"/>
      <c r="J392" s="57"/>
      <c r="K392" s="53"/>
      <c r="L392" s="53"/>
      <c r="M392" s="53"/>
      <c r="N392" s="53"/>
    </row>
    <row r="393" spans="2:14" x14ac:dyDescent="0.2">
      <c r="B393" s="55"/>
      <c r="E393" s="58"/>
      <c r="F393" s="58"/>
      <c r="I393" s="58"/>
      <c r="J393" s="58"/>
    </row>
    <row r="394" spans="2:14" x14ac:dyDescent="0.2">
      <c r="B394" s="56"/>
      <c r="E394" s="57"/>
      <c r="F394" s="57"/>
      <c r="G394" s="53"/>
      <c r="H394" s="53"/>
      <c r="I394" s="57"/>
      <c r="J394" s="57"/>
      <c r="K394" s="53"/>
      <c r="L394" s="53"/>
      <c r="M394" s="53"/>
      <c r="N394" s="53"/>
    </row>
    <row r="395" spans="2:14" x14ac:dyDescent="0.2">
      <c r="B395" s="55"/>
      <c r="E395" s="58"/>
      <c r="F395" s="58"/>
      <c r="I395" s="58"/>
      <c r="J395" s="58"/>
    </row>
    <row r="396" spans="2:14" x14ac:dyDescent="0.2">
      <c r="B396" s="56"/>
      <c r="E396" s="57"/>
      <c r="F396" s="57"/>
      <c r="G396" s="53"/>
      <c r="H396" s="53"/>
      <c r="I396" s="57"/>
      <c r="J396" s="57"/>
      <c r="K396" s="53"/>
      <c r="L396" s="53"/>
    </row>
    <row r="397" spans="2:14" x14ac:dyDescent="0.2">
      <c r="B397" s="55"/>
      <c r="E397" s="58"/>
      <c r="F397" s="58"/>
      <c r="I397" s="58"/>
      <c r="J397" s="58"/>
    </row>
    <row r="398" spans="2:14" x14ac:dyDescent="0.2">
      <c r="B398" s="56"/>
      <c r="E398" s="57"/>
      <c r="F398" s="57"/>
      <c r="G398" s="53"/>
      <c r="H398" s="53"/>
      <c r="I398" s="57"/>
      <c r="J398" s="57"/>
      <c r="K398" s="53"/>
      <c r="L398" s="53"/>
      <c r="M398" s="53"/>
      <c r="N398" s="53"/>
    </row>
    <row r="399" spans="2:14" x14ac:dyDescent="0.2">
      <c r="B399" s="55"/>
      <c r="E399" s="57"/>
      <c r="F399" s="57"/>
      <c r="G399" s="53"/>
      <c r="H399" s="53"/>
      <c r="I399" s="57"/>
      <c r="J399" s="57"/>
      <c r="K399" s="53"/>
      <c r="L399" s="53"/>
      <c r="M399" s="53"/>
      <c r="N399" s="53"/>
    </row>
    <row r="400" spans="2:14" x14ac:dyDescent="0.2">
      <c r="B400" s="56"/>
      <c r="E400" s="57"/>
      <c r="F400" s="57"/>
      <c r="G400" s="53"/>
      <c r="H400" s="53"/>
      <c r="I400" s="57"/>
      <c r="J400" s="57"/>
      <c r="K400" s="53"/>
      <c r="L400" s="53"/>
    </row>
    <row r="401" spans="2:14" x14ac:dyDescent="0.2">
      <c r="B401" s="55"/>
      <c r="E401" s="57"/>
      <c r="F401" s="57"/>
      <c r="G401" s="53"/>
      <c r="H401" s="53"/>
      <c r="I401" s="57"/>
      <c r="J401" s="57"/>
      <c r="K401" s="53"/>
      <c r="L401" s="53"/>
      <c r="M401" s="53"/>
      <c r="N401" s="53"/>
    </row>
    <row r="402" spans="2:14" x14ac:dyDescent="0.2">
      <c r="B402" s="55"/>
      <c r="E402" s="58"/>
      <c r="F402" s="58"/>
      <c r="I402" s="58"/>
      <c r="J402" s="58"/>
    </row>
    <row r="403" spans="2:14" x14ac:dyDescent="0.2">
      <c r="B403" s="55"/>
      <c r="E403" s="57"/>
      <c r="F403" s="57"/>
      <c r="G403" s="53"/>
      <c r="H403" s="53"/>
      <c r="I403" s="57"/>
      <c r="J403" s="57"/>
      <c r="K403" s="53"/>
      <c r="L403" s="53"/>
      <c r="M403" s="53"/>
      <c r="N403" s="53"/>
    </row>
    <row r="404" spans="2:14" x14ac:dyDescent="0.2">
      <c r="B404" s="56"/>
      <c r="E404" s="57"/>
      <c r="F404" s="57"/>
      <c r="G404" s="53"/>
      <c r="H404" s="53"/>
      <c r="I404" s="57"/>
      <c r="J404" s="57"/>
      <c r="K404" s="53"/>
      <c r="L404" s="53"/>
    </row>
    <row r="405" spans="2:14" x14ac:dyDescent="0.2">
      <c r="B405" s="56"/>
      <c r="E405" s="57"/>
      <c r="F405" s="57"/>
      <c r="G405" s="53"/>
      <c r="H405" s="53"/>
      <c r="I405" s="57"/>
      <c r="J405" s="57"/>
      <c r="K405" s="53"/>
      <c r="L405" s="53"/>
      <c r="M405" s="53"/>
      <c r="N405" s="53"/>
    </row>
    <row r="406" spans="2:14" x14ac:dyDescent="0.2">
      <c r="B406" s="55"/>
      <c r="E406" s="58"/>
      <c r="F406" s="58"/>
      <c r="I406" s="58"/>
      <c r="J406" s="58"/>
    </row>
    <row r="407" spans="2:14" x14ac:dyDescent="0.2">
      <c r="B407" s="56"/>
      <c r="E407" s="57"/>
      <c r="F407" s="57"/>
      <c r="G407" s="53"/>
      <c r="H407" s="53"/>
      <c r="I407" s="57"/>
      <c r="J407" s="57"/>
      <c r="K407" s="53"/>
      <c r="L407" s="53"/>
      <c r="M407" s="53"/>
      <c r="N407" s="53"/>
    </row>
    <row r="408" spans="2:14" x14ac:dyDescent="0.2">
      <c r="B408" s="55"/>
      <c r="E408" s="58"/>
      <c r="F408" s="58"/>
      <c r="I408" s="58"/>
      <c r="J408" s="58"/>
    </row>
    <row r="409" spans="2:14" x14ac:dyDescent="0.2">
      <c r="B409" s="56"/>
      <c r="E409" s="57"/>
      <c r="F409" s="57"/>
      <c r="G409" s="53"/>
      <c r="H409" s="53"/>
      <c r="I409" s="57"/>
      <c r="J409" s="57"/>
      <c r="K409" s="53"/>
      <c r="L409" s="53"/>
      <c r="M409" s="53"/>
      <c r="N409" s="53"/>
    </row>
    <row r="410" spans="2:14" x14ac:dyDescent="0.2">
      <c r="B410" s="55"/>
      <c r="E410" s="58"/>
      <c r="F410" s="58"/>
      <c r="I410" s="58"/>
      <c r="J410" s="58"/>
    </row>
    <row r="411" spans="2:14" x14ac:dyDescent="0.2">
      <c r="B411" s="55"/>
      <c r="E411" s="57"/>
      <c r="F411" s="57"/>
      <c r="G411" s="53"/>
      <c r="H411" s="53"/>
      <c r="I411" s="57"/>
      <c r="J411" s="57"/>
      <c r="K411" s="53"/>
      <c r="L411" s="53"/>
      <c r="M411" s="53"/>
      <c r="N411" s="53"/>
    </row>
    <row r="412" spans="2:14" x14ac:dyDescent="0.2">
      <c r="B412" s="55"/>
      <c r="E412" s="58"/>
      <c r="F412" s="58"/>
      <c r="I412" s="58"/>
      <c r="J412" s="58"/>
    </row>
    <row r="413" spans="2:14" x14ac:dyDescent="0.2">
      <c r="B413" s="56"/>
      <c r="E413" s="57"/>
      <c r="F413" s="57"/>
      <c r="G413" s="53"/>
      <c r="H413" s="53"/>
      <c r="I413" s="57"/>
      <c r="J413" s="57"/>
      <c r="K413" s="53"/>
      <c r="L413" s="53"/>
      <c r="M413" s="53"/>
      <c r="N413" s="53"/>
    </row>
    <row r="414" spans="2:14" x14ac:dyDescent="0.2">
      <c r="B414" s="56"/>
      <c r="E414" s="57"/>
      <c r="F414" s="57"/>
      <c r="G414" s="53"/>
      <c r="H414" s="53"/>
      <c r="I414" s="57"/>
      <c r="J414" s="57"/>
      <c r="K414" s="53"/>
      <c r="L414" s="53"/>
    </row>
    <row r="415" spans="2:14" x14ac:dyDescent="0.2">
      <c r="B415" s="55"/>
      <c r="E415" s="58"/>
      <c r="F415" s="58"/>
      <c r="I415" s="58"/>
      <c r="J415" s="58"/>
    </row>
    <row r="416" spans="2:14" x14ac:dyDescent="0.2">
      <c r="B416" s="56"/>
      <c r="E416" s="57"/>
      <c r="F416" s="57"/>
      <c r="G416" s="53"/>
      <c r="H416" s="53"/>
      <c r="I416" s="57"/>
      <c r="J416" s="57"/>
      <c r="K416" s="53"/>
      <c r="L416" s="53"/>
    </row>
    <row r="417" spans="2:14" x14ac:dyDescent="0.2">
      <c r="B417" s="55"/>
    </row>
    <row r="418" spans="2:14" x14ac:dyDescent="0.2">
      <c r="B418" s="56"/>
      <c r="E418" s="57"/>
      <c r="F418" s="57"/>
      <c r="G418" s="53"/>
      <c r="H418" s="53"/>
      <c r="I418" s="57"/>
      <c r="J418" s="57"/>
      <c r="K418" s="53"/>
      <c r="L418" s="53"/>
      <c r="M418" s="53"/>
      <c r="N418" s="53"/>
    </row>
    <row r="419" spans="2:14" x14ac:dyDescent="0.2">
      <c r="B419" s="55"/>
      <c r="E419" s="57"/>
      <c r="F419" s="57"/>
      <c r="G419" s="53"/>
      <c r="H419" s="53"/>
      <c r="I419" s="57"/>
      <c r="J419" s="57"/>
      <c r="K419" s="53"/>
      <c r="L419" s="53"/>
      <c r="M419" s="53"/>
      <c r="N419" s="53"/>
    </row>
    <row r="420" spans="2:14" x14ac:dyDescent="0.2">
      <c r="B420" s="56"/>
      <c r="E420" s="57"/>
      <c r="F420" s="57"/>
      <c r="G420" s="53"/>
      <c r="H420" s="53"/>
      <c r="I420" s="57"/>
      <c r="J420" s="57"/>
      <c r="K420" s="53"/>
      <c r="L420" s="53"/>
      <c r="M420" s="53"/>
      <c r="N420" s="53"/>
    </row>
    <row r="421" spans="2:14" x14ac:dyDescent="0.2">
      <c r="B421" s="55"/>
      <c r="E421" s="57"/>
      <c r="F421" s="57"/>
      <c r="G421" s="53"/>
      <c r="H421" s="53"/>
      <c r="I421" s="57"/>
      <c r="J421" s="57"/>
      <c r="K421" s="53"/>
      <c r="L421" s="53"/>
      <c r="M421" s="53"/>
      <c r="N421" s="53"/>
    </row>
    <row r="422" spans="2:14" x14ac:dyDescent="0.2">
      <c r="B422" s="56"/>
      <c r="E422" s="57"/>
      <c r="F422" s="57"/>
      <c r="G422" s="53"/>
      <c r="H422" s="53"/>
      <c r="I422" s="57"/>
      <c r="J422" s="57"/>
      <c r="K422" s="53"/>
      <c r="L422" s="53"/>
    </row>
    <row r="423" spans="2:14" x14ac:dyDescent="0.2">
      <c r="B423" s="55"/>
    </row>
    <row r="424" spans="2:14" x14ac:dyDescent="0.2">
      <c r="B424" s="56"/>
      <c r="E424" s="57"/>
      <c r="F424" s="57"/>
      <c r="G424" s="53"/>
      <c r="H424" s="53"/>
      <c r="I424" s="57"/>
      <c r="J424" s="57"/>
      <c r="K424" s="53"/>
      <c r="L424" s="53"/>
      <c r="M424" s="53"/>
      <c r="N424" s="53"/>
    </row>
    <row r="425" spans="2:14" x14ac:dyDescent="0.2">
      <c r="B425" s="55"/>
      <c r="E425" s="57"/>
      <c r="F425" s="57"/>
      <c r="G425" s="53"/>
      <c r="H425" s="53"/>
      <c r="I425" s="57"/>
      <c r="J425" s="57"/>
      <c r="K425" s="53"/>
      <c r="L425" s="53"/>
      <c r="M425" s="53"/>
      <c r="N425" s="53"/>
    </row>
    <row r="426" spans="2:14" x14ac:dyDescent="0.2">
      <c r="B426" s="56"/>
      <c r="E426" s="57"/>
      <c r="F426" s="57"/>
      <c r="G426" s="53"/>
      <c r="H426" s="53"/>
      <c r="I426" s="57"/>
      <c r="J426" s="57"/>
      <c r="K426" s="53"/>
      <c r="L426" s="53"/>
      <c r="M426" s="53"/>
      <c r="N426" s="53"/>
    </row>
    <row r="427" spans="2:14" x14ac:dyDescent="0.2">
      <c r="B427" s="55"/>
      <c r="E427" s="57"/>
      <c r="F427" s="57"/>
      <c r="G427" s="53"/>
      <c r="H427" s="53"/>
      <c r="I427" s="57"/>
      <c r="J427" s="57"/>
      <c r="K427" s="53"/>
      <c r="L427" s="53"/>
      <c r="M427" s="53"/>
      <c r="N427" s="53"/>
    </row>
    <row r="428" spans="2:14" x14ac:dyDescent="0.2">
      <c r="B428" s="56"/>
      <c r="E428" s="57"/>
      <c r="F428" s="57"/>
      <c r="G428" s="53"/>
      <c r="H428" s="53"/>
      <c r="I428" s="57"/>
      <c r="J428" s="57"/>
      <c r="K428" s="53"/>
      <c r="L428" s="53"/>
    </row>
    <row r="429" spans="2:14" x14ac:dyDescent="0.2">
      <c r="B429" s="55"/>
    </row>
    <row r="430" spans="2:14" x14ac:dyDescent="0.2">
      <c r="B430" s="55"/>
      <c r="E430" s="57"/>
      <c r="F430" s="57"/>
      <c r="G430" s="53"/>
      <c r="H430" s="53"/>
      <c r="I430" s="57"/>
      <c r="J430" s="57"/>
      <c r="K430" s="53"/>
      <c r="L430" s="53"/>
      <c r="M430" s="53"/>
      <c r="N430" s="53"/>
    </row>
    <row r="431" spans="2:14" x14ac:dyDescent="0.2">
      <c r="B431" s="55"/>
      <c r="E431" s="57"/>
      <c r="F431" s="57"/>
      <c r="G431" s="53"/>
      <c r="H431" s="53"/>
      <c r="I431" s="57"/>
      <c r="J431" s="57"/>
      <c r="K431" s="53"/>
      <c r="L431" s="53"/>
      <c r="M431" s="53"/>
      <c r="N431" s="53"/>
    </row>
    <row r="432" spans="2:14" x14ac:dyDescent="0.2">
      <c r="E432" s="57"/>
      <c r="F432" s="57"/>
      <c r="G432" s="53"/>
      <c r="H432" s="53"/>
      <c r="I432" s="57"/>
      <c r="J432" s="57"/>
      <c r="K432" s="53"/>
      <c r="L432" s="53"/>
      <c r="M432" s="53"/>
      <c r="N432" s="53"/>
    </row>
    <row r="433" spans="2:14" x14ac:dyDescent="0.2">
      <c r="B433" s="56"/>
      <c r="E433" s="57"/>
      <c r="F433" s="57"/>
      <c r="G433" s="53"/>
      <c r="H433" s="53"/>
      <c r="I433" s="57"/>
      <c r="J433" s="57"/>
      <c r="K433" s="53"/>
      <c r="L433" s="53"/>
      <c r="M433" s="53"/>
      <c r="N433" s="53"/>
    </row>
    <row r="434" spans="2:14" x14ac:dyDescent="0.2">
      <c r="B434" s="56"/>
      <c r="E434" s="57"/>
      <c r="F434" s="57"/>
      <c r="G434" s="53"/>
      <c r="H434" s="53"/>
      <c r="I434" s="57"/>
      <c r="J434" s="57"/>
      <c r="K434" s="53"/>
      <c r="L434" s="53"/>
      <c r="M434" s="53"/>
      <c r="N434" s="53"/>
    </row>
    <row r="435" spans="2:14" x14ac:dyDescent="0.2">
      <c r="B435" s="56"/>
      <c r="E435" s="57"/>
      <c r="F435" s="57"/>
      <c r="G435" s="53"/>
      <c r="H435" s="53"/>
      <c r="I435" s="57"/>
      <c r="J435" s="57"/>
      <c r="K435" s="53"/>
      <c r="L435" s="53"/>
      <c r="M435" s="53"/>
      <c r="N435" s="53"/>
    </row>
    <row r="436" spans="2:14" x14ac:dyDescent="0.2">
      <c r="B436" s="56"/>
      <c r="E436" s="57"/>
      <c r="F436" s="57"/>
      <c r="G436" s="53"/>
      <c r="H436" s="53"/>
      <c r="I436" s="57"/>
      <c r="J436" s="57"/>
      <c r="K436" s="53"/>
      <c r="L436" s="53"/>
    </row>
    <row r="437" spans="2:14" x14ac:dyDescent="0.2">
      <c r="B437" s="55"/>
      <c r="E437" s="58"/>
      <c r="F437" s="58"/>
      <c r="I437" s="58"/>
      <c r="J437" s="58"/>
    </row>
    <row r="438" spans="2:14" x14ac:dyDescent="0.2">
      <c r="E438" s="58"/>
      <c r="F438" s="58"/>
      <c r="I438" s="58"/>
      <c r="J438" s="58"/>
    </row>
    <row r="439" spans="2:14" x14ac:dyDescent="0.2">
      <c r="B439" s="56"/>
      <c r="E439" s="57"/>
      <c r="F439" s="57"/>
      <c r="G439" s="53"/>
      <c r="H439" s="53"/>
      <c r="I439" s="57"/>
      <c r="J439" s="57"/>
      <c r="K439" s="53"/>
      <c r="L439" s="53"/>
    </row>
    <row r="440" spans="2:14" x14ac:dyDescent="0.2">
      <c r="B440" s="56"/>
      <c r="E440" s="57"/>
      <c r="F440" s="57"/>
      <c r="G440" s="53"/>
      <c r="H440" s="53"/>
      <c r="I440" s="57"/>
      <c r="J440" s="57"/>
      <c r="K440" s="53"/>
      <c r="L440" s="53"/>
    </row>
    <row r="441" spans="2:14" x14ac:dyDescent="0.2">
      <c r="B441" s="56"/>
      <c r="E441" s="57"/>
      <c r="F441" s="57"/>
      <c r="G441" s="53"/>
      <c r="H441" s="53"/>
      <c r="I441" s="57"/>
      <c r="J441" s="57"/>
      <c r="K441" s="53"/>
      <c r="L441" s="53"/>
    </row>
    <row r="442" spans="2:14" x14ac:dyDescent="0.2">
      <c r="B442" s="56"/>
      <c r="E442" s="57"/>
      <c r="F442" s="57"/>
      <c r="G442" s="53"/>
      <c r="H442" s="53"/>
      <c r="I442" s="57"/>
      <c r="J442" s="57"/>
      <c r="K442" s="53"/>
      <c r="L442" s="53"/>
      <c r="M442" s="53"/>
      <c r="N442" s="53"/>
    </row>
    <row r="443" spans="2:14" x14ac:dyDescent="0.2">
      <c r="B443" s="55"/>
      <c r="E443" s="58"/>
      <c r="F443" s="58"/>
      <c r="I443" s="58"/>
      <c r="J443" s="58"/>
    </row>
    <row r="444" spans="2:14" x14ac:dyDescent="0.2">
      <c r="E444" s="58"/>
      <c r="F444" s="58"/>
      <c r="I444" s="58"/>
      <c r="J444" s="58"/>
    </row>
    <row r="445" spans="2:14" x14ac:dyDescent="0.2">
      <c r="B445" s="56"/>
      <c r="E445" s="57"/>
      <c r="F445" s="57"/>
      <c r="G445" s="53"/>
      <c r="H445" s="53"/>
      <c r="I445" s="57"/>
      <c r="J445" s="57"/>
      <c r="K445" s="53"/>
      <c r="L445" s="53"/>
    </row>
    <row r="446" spans="2:14" x14ac:dyDescent="0.2">
      <c r="B446" s="56"/>
      <c r="E446" s="57"/>
      <c r="F446" s="57"/>
      <c r="G446" s="53"/>
      <c r="H446" s="53"/>
      <c r="I446" s="57"/>
      <c r="J446" s="57"/>
      <c r="K446" s="53"/>
      <c r="L446" s="53"/>
      <c r="M446" s="53"/>
      <c r="N446" s="53"/>
    </row>
    <row r="447" spans="2:14" x14ac:dyDescent="0.2">
      <c r="B447" s="56"/>
      <c r="E447" s="57"/>
      <c r="F447" s="57"/>
      <c r="G447" s="53"/>
      <c r="H447" s="53"/>
      <c r="I447" s="57"/>
      <c r="J447" s="57"/>
      <c r="K447" s="53"/>
      <c r="L447" s="53"/>
    </row>
    <row r="448" spans="2:14" x14ac:dyDescent="0.2">
      <c r="B448" s="56"/>
      <c r="E448" s="57"/>
      <c r="F448" s="57"/>
      <c r="G448" s="53"/>
      <c r="H448" s="53"/>
      <c r="I448" s="57"/>
      <c r="J448" s="57"/>
      <c r="K448" s="53"/>
      <c r="L448" s="53"/>
    </row>
    <row r="449" spans="2:14" x14ac:dyDescent="0.2">
      <c r="B449" s="56"/>
      <c r="E449" s="57"/>
      <c r="F449" s="57"/>
      <c r="G449" s="53"/>
      <c r="H449" s="53"/>
      <c r="I449" s="57"/>
      <c r="J449" s="57"/>
      <c r="K449" s="53"/>
      <c r="L449" s="53"/>
    </row>
    <row r="450" spans="2:14" x14ac:dyDescent="0.2">
      <c r="B450" s="56"/>
      <c r="E450" s="57"/>
      <c r="F450" s="57"/>
      <c r="G450" s="53"/>
      <c r="H450" s="53"/>
      <c r="I450" s="57"/>
      <c r="J450" s="57"/>
      <c r="K450" s="53"/>
      <c r="L450" s="53"/>
    </row>
    <row r="451" spans="2:14" x14ac:dyDescent="0.2">
      <c r="B451" s="55"/>
      <c r="E451" s="58"/>
      <c r="F451" s="58"/>
      <c r="I451" s="58"/>
      <c r="J451" s="58"/>
    </row>
    <row r="452" spans="2:14" x14ac:dyDescent="0.2">
      <c r="B452" s="55"/>
      <c r="E452" s="58"/>
      <c r="F452" s="58"/>
      <c r="I452" s="58"/>
      <c r="J452" s="58"/>
    </row>
    <row r="453" spans="2:14" x14ac:dyDescent="0.2">
      <c r="B453" s="55"/>
      <c r="E453" s="57"/>
      <c r="F453" s="57"/>
      <c r="G453" s="53"/>
      <c r="H453" s="53"/>
      <c r="I453" s="57"/>
      <c r="J453" s="57"/>
      <c r="K453" s="53"/>
      <c r="L453" s="53"/>
      <c r="M453" s="53"/>
      <c r="N453" s="53"/>
    </row>
    <row r="454" spans="2:14" x14ac:dyDescent="0.2">
      <c r="B454" s="55"/>
      <c r="E454" s="57"/>
      <c r="F454" s="57"/>
      <c r="G454" s="53"/>
      <c r="H454" s="53"/>
      <c r="I454" s="57"/>
      <c r="J454" s="57"/>
      <c r="K454" s="53"/>
      <c r="L454" s="53"/>
      <c r="M454" s="53"/>
      <c r="N454" s="53"/>
    </row>
    <row r="455" spans="2:14" x14ac:dyDescent="0.2">
      <c r="B455" s="55"/>
      <c r="E455" s="58"/>
      <c r="F455" s="58"/>
      <c r="I455" s="58"/>
      <c r="J455" s="58"/>
    </row>
    <row r="456" spans="2:14" x14ac:dyDescent="0.2">
      <c r="B456" s="55"/>
      <c r="E456" s="58"/>
      <c r="F456" s="58"/>
      <c r="I456" s="58"/>
      <c r="J456" s="58"/>
    </row>
    <row r="457" spans="2:14" x14ac:dyDescent="0.2">
      <c r="B457" s="56"/>
      <c r="E457" s="57"/>
      <c r="F457" s="57"/>
      <c r="G457" s="53"/>
      <c r="H457" s="53"/>
      <c r="I457" s="57"/>
      <c r="J457" s="57"/>
      <c r="K457" s="53"/>
      <c r="L457" s="53"/>
    </row>
    <row r="458" spans="2:14" x14ac:dyDescent="0.2">
      <c r="B458" s="55"/>
      <c r="E458" s="58"/>
      <c r="F458" s="58"/>
      <c r="I458" s="58"/>
      <c r="J458" s="58"/>
    </row>
    <row r="459" spans="2:14" x14ac:dyDescent="0.2">
      <c r="B459" s="55"/>
      <c r="E459" s="58"/>
      <c r="F459" s="58"/>
      <c r="I459" s="58"/>
      <c r="J459" s="58"/>
    </row>
    <row r="460" spans="2:14" x14ac:dyDescent="0.2">
      <c r="B460" s="55"/>
      <c r="E460" s="58"/>
      <c r="F460" s="58"/>
      <c r="I460" s="58"/>
      <c r="J460" s="58"/>
    </row>
    <row r="461" spans="2:14" x14ac:dyDescent="0.2">
      <c r="B461" s="56"/>
      <c r="E461" s="57"/>
      <c r="F461" s="57"/>
      <c r="G461" s="53"/>
      <c r="H461" s="53"/>
      <c r="I461" s="57"/>
      <c r="J461" s="57"/>
      <c r="K461" s="53"/>
      <c r="L461" s="53"/>
      <c r="M461" s="53"/>
      <c r="N461" s="53"/>
    </row>
    <row r="462" spans="2:14" x14ac:dyDescent="0.2">
      <c r="B462" s="55"/>
      <c r="E462" s="58"/>
      <c r="F462" s="58"/>
      <c r="I462" s="58"/>
      <c r="J462" s="58"/>
    </row>
    <row r="463" spans="2:14" x14ac:dyDescent="0.2">
      <c r="B463" s="55"/>
      <c r="E463" s="58"/>
      <c r="F463" s="58"/>
      <c r="I463" s="58"/>
      <c r="J463" s="58"/>
    </row>
    <row r="464" spans="2:14" x14ac:dyDescent="0.2">
      <c r="B464" s="55"/>
      <c r="E464" s="57"/>
      <c r="F464" s="57"/>
      <c r="G464" s="53"/>
      <c r="H464" s="53"/>
      <c r="I464" s="57"/>
      <c r="J464" s="57"/>
      <c r="K464" s="53"/>
      <c r="L464" s="53"/>
      <c r="M464" s="53"/>
      <c r="N464" s="53"/>
    </row>
    <row r="465" spans="2:14" x14ac:dyDescent="0.2">
      <c r="B465" s="55"/>
      <c r="E465" s="58"/>
      <c r="F465" s="58"/>
      <c r="I465" s="58"/>
      <c r="J465" s="58"/>
    </row>
    <row r="466" spans="2:14" x14ac:dyDescent="0.2">
      <c r="B466" s="55"/>
      <c r="E466" s="58"/>
      <c r="F466" s="58"/>
      <c r="I466" s="58"/>
      <c r="J466" s="58"/>
    </row>
    <row r="467" spans="2:14" x14ac:dyDescent="0.2">
      <c r="B467" s="55"/>
      <c r="E467" s="57"/>
      <c r="F467" s="57"/>
      <c r="G467" s="53"/>
      <c r="H467" s="53"/>
      <c r="I467" s="57"/>
      <c r="J467" s="57"/>
      <c r="K467" s="53"/>
      <c r="L467" s="53"/>
      <c r="M467" s="53"/>
      <c r="N467" s="53"/>
    </row>
    <row r="468" spans="2:14" x14ac:dyDescent="0.2">
      <c r="B468" s="56"/>
      <c r="E468" s="57"/>
      <c r="F468" s="57"/>
      <c r="G468" s="53"/>
      <c r="H468" s="53"/>
      <c r="I468" s="57"/>
      <c r="J468" s="57"/>
      <c r="K468" s="53"/>
      <c r="L468" s="53"/>
      <c r="M468" s="53"/>
      <c r="N468" s="53"/>
    </row>
    <row r="469" spans="2:14" x14ac:dyDescent="0.2">
      <c r="B469" s="56"/>
      <c r="E469" s="57"/>
      <c r="F469" s="57"/>
      <c r="G469" s="53"/>
      <c r="H469" s="53"/>
      <c r="I469" s="57"/>
      <c r="J469" s="57"/>
      <c r="K469" s="53"/>
      <c r="L469" s="53"/>
    </row>
    <row r="470" spans="2:14" x14ac:dyDescent="0.2">
      <c r="B470" s="55"/>
    </row>
    <row r="471" spans="2:14" x14ac:dyDescent="0.2">
      <c r="B471" s="55"/>
      <c r="E471" s="57"/>
      <c r="F471" s="57"/>
      <c r="G471" s="53"/>
      <c r="H471" s="53"/>
      <c r="I471" s="57"/>
      <c r="J471" s="57"/>
      <c r="K471" s="53"/>
      <c r="L471" s="53"/>
      <c r="M471" s="53"/>
      <c r="N471" s="53"/>
    </row>
    <row r="472" spans="2:14" x14ac:dyDescent="0.2">
      <c r="B472" s="55"/>
      <c r="E472" s="57"/>
      <c r="F472" s="57"/>
      <c r="G472" s="53"/>
      <c r="H472" s="53"/>
      <c r="I472" s="57"/>
      <c r="J472" s="57"/>
      <c r="K472" s="53"/>
      <c r="L472" s="53"/>
      <c r="M472" s="53"/>
      <c r="N472" s="53"/>
    </row>
    <row r="473" spans="2:14" x14ac:dyDescent="0.2">
      <c r="B473" s="55"/>
      <c r="E473" s="57"/>
      <c r="F473" s="57"/>
      <c r="G473" s="53"/>
      <c r="H473" s="53"/>
      <c r="I473" s="57"/>
      <c r="J473" s="57"/>
      <c r="K473" s="53"/>
      <c r="L473" s="53"/>
      <c r="M473" s="53"/>
      <c r="N473" s="53"/>
    </row>
    <row r="474" spans="2:14" x14ac:dyDescent="0.2">
      <c r="B474" s="55"/>
      <c r="E474" s="57"/>
      <c r="F474" s="57"/>
      <c r="G474" s="53"/>
      <c r="H474" s="53"/>
      <c r="I474" s="57"/>
      <c r="J474" s="57"/>
      <c r="K474" s="53"/>
      <c r="L474" s="53"/>
      <c r="M474" s="53"/>
      <c r="N474" s="53"/>
    </row>
    <row r="475" spans="2:14" x14ac:dyDescent="0.2">
      <c r="B475" s="55"/>
      <c r="E475" s="57"/>
      <c r="F475" s="57"/>
      <c r="G475" s="53"/>
      <c r="H475" s="53"/>
      <c r="I475" s="57"/>
      <c r="J475" s="57"/>
      <c r="K475" s="53"/>
      <c r="L475" s="53"/>
      <c r="M475" s="53"/>
      <c r="N475" s="53"/>
    </row>
    <row r="476" spans="2:14" x14ac:dyDescent="0.2">
      <c r="B476" s="56"/>
      <c r="E476" s="57"/>
      <c r="F476" s="57"/>
      <c r="G476" s="53"/>
      <c r="H476" s="53"/>
      <c r="I476" s="57"/>
      <c r="J476" s="57"/>
      <c r="K476" s="53"/>
      <c r="L476" s="53"/>
      <c r="M476" s="53"/>
      <c r="N476" s="53"/>
    </row>
    <row r="477" spans="2:14" x14ac:dyDescent="0.2">
      <c r="B477" s="55"/>
      <c r="E477" s="58"/>
      <c r="F477" s="58"/>
      <c r="I477" s="58"/>
      <c r="J477" s="58"/>
    </row>
    <row r="478" spans="2:14" x14ac:dyDescent="0.2">
      <c r="B478" s="55"/>
      <c r="E478" s="57"/>
      <c r="F478" s="57"/>
      <c r="G478" s="53"/>
      <c r="H478" s="53"/>
      <c r="I478" s="57"/>
      <c r="J478" s="57"/>
      <c r="K478" s="53"/>
      <c r="L478" s="53"/>
      <c r="M478" s="53"/>
      <c r="N478" s="53"/>
    </row>
    <row r="479" spans="2:14" x14ac:dyDescent="0.2">
      <c r="B479" s="56"/>
      <c r="E479" s="57"/>
      <c r="F479" s="57"/>
      <c r="G479" s="53"/>
      <c r="H479" s="53"/>
      <c r="I479" s="57"/>
      <c r="J479" s="57"/>
      <c r="K479" s="53"/>
      <c r="L479" s="53"/>
    </row>
    <row r="480" spans="2:14" x14ac:dyDescent="0.2">
      <c r="B480" s="55"/>
      <c r="E480" s="58"/>
      <c r="F480" s="58"/>
      <c r="I480" s="58"/>
      <c r="J480" s="58"/>
    </row>
    <row r="481" spans="2:14" x14ac:dyDescent="0.2">
      <c r="B481" s="55"/>
      <c r="E481" s="58"/>
      <c r="F481" s="58"/>
      <c r="I481" s="58"/>
      <c r="J481" s="58"/>
    </row>
    <row r="482" spans="2:14" x14ac:dyDescent="0.2">
      <c r="B482" s="56"/>
      <c r="E482" s="57"/>
      <c r="F482" s="57"/>
      <c r="G482" s="53"/>
      <c r="H482" s="53"/>
      <c r="I482" s="57"/>
      <c r="J482" s="57"/>
      <c r="K482" s="53"/>
      <c r="L482" s="53"/>
      <c r="M482" s="53"/>
      <c r="N482" s="53"/>
    </row>
    <row r="483" spans="2:14" x14ac:dyDescent="0.2">
      <c r="B483" s="56"/>
      <c r="E483" s="57"/>
      <c r="F483" s="57"/>
      <c r="G483" s="53"/>
      <c r="H483" s="53"/>
      <c r="I483" s="57"/>
      <c r="J483" s="57"/>
      <c r="K483" s="53"/>
      <c r="L483" s="53"/>
    </row>
    <row r="484" spans="2:14" x14ac:dyDescent="0.2">
      <c r="B484" s="55"/>
      <c r="E484" s="58"/>
      <c r="F484" s="58"/>
      <c r="I484" s="58"/>
      <c r="J484" s="58"/>
    </row>
    <row r="485" spans="2:14" x14ac:dyDescent="0.2">
      <c r="E485" s="58"/>
      <c r="F485" s="58"/>
      <c r="I485" s="58"/>
      <c r="J485" s="58"/>
    </row>
    <row r="486" spans="2:14" x14ac:dyDescent="0.2">
      <c r="B486" s="56"/>
      <c r="E486" s="57"/>
      <c r="F486" s="57"/>
      <c r="G486" s="53"/>
      <c r="H486" s="53"/>
      <c r="I486" s="57"/>
      <c r="J486" s="57"/>
      <c r="K486" s="53"/>
      <c r="L486" s="53"/>
    </row>
    <row r="487" spans="2:14" x14ac:dyDescent="0.2">
      <c r="B487" s="56"/>
      <c r="E487" s="57"/>
      <c r="F487" s="57"/>
      <c r="G487" s="53"/>
      <c r="H487" s="53"/>
      <c r="I487" s="57"/>
      <c r="J487" s="57"/>
      <c r="K487" s="53"/>
      <c r="L487" s="53"/>
    </row>
    <row r="488" spans="2:14" x14ac:dyDescent="0.2">
      <c r="B488" s="56"/>
      <c r="E488" s="57"/>
      <c r="F488" s="57"/>
      <c r="G488" s="53"/>
      <c r="H488" s="53"/>
      <c r="I488" s="57"/>
      <c r="J488" s="57"/>
      <c r="K488" s="53"/>
      <c r="L488" s="53"/>
      <c r="M488" s="53"/>
      <c r="N488" s="53"/>
    </row>
    <row r="489" spans="2:14" x14ac:dyDescent="0.2">
      <c r="B489" s="56"/>
      <c r="E489" s="57"/>
      <c r="F489" s="57"/>
      <c r="G489" s="53"/>
      <c r="H489" s="53"/>
      <c r="I489" s="57"/>
      <c r="J489" s="57"/>
      <c r="K489" s="53"/>
      <c r="L489" s="53"/>
    </row>
    <row r="490" spans="2:14" x14ac:dyDescent="0.2">
      <c r="B490" s="56"/>
      <c r="E490" s="57"/>
      <c r="F490" s="57"/>
      <c r="G490" s="53"/>
      <c r="H490" s="53"/>
      <c r="I490" s="57"/>
      <c r="J490" s="57"/>
      <c r="K490" s="53"/>
      <c r="L490" s="53"/>
    </row>
    <row r="491" spans="2:14" x14ac:dyDescent="0.2">
      <c r="B491" s="56"/>
      <c r="E491" s="57"/>
      <c r="F491" s="57"/>
      <c r="G491" s="53"/>
      <c r="H491" s="53"/>
      <c r="I491" s="57"/>
      <c r="J491" s="57"/>
      <c r="K491" s="53"/>
      <c r="L491" s="53"/>
      <c r="M491" s="53"/>
      <c r="N491" s="53"/>
    </row>
    <row r="492" spans="2:14" x14ac:dyDescent="0.2">
      <c r="B492" s="55"/>
      <c r="E492" s="58"/>
      <c r="F492" s="58"/>
      <c r="I492" s="58"/>
      <c r="J492" s="58"/>
    </row>
    <row r="493" spans="2:14" x14ac:dyDescent="0.2">
      <c r="B493" s="56"/>
      <c r="E493" s="57"/>
      <c r="F493" s="57"/>
      <c r="G493" s="53"/>
      <c r="H493" s="53"/>
      <c r="I493" s="57"/>
      <c r="J493" s="57"/>
      <c r="K493" s="53"/>
      <c r="L493" s="53"/>
    </row>
    <row r="494" spans="2:14" x14ac:dyDescent="0.2">
      <c r="B494" s="55"/>
      <c r="E494" s="58"/>
      <c r="F494" s="58"/>
      <c r="I494" s="58"/>
      <c r="J494" s="58"/>
    </row>
    <row r="495" spans="2:14" x14ac:dyDescent="0.2">
      <c r="B495" s="55"/>
      <c r="E495" s="57"/>
      <c r="F495" s="57"/>
      <c r="G495" s="53"/>
      <c r="H495" s="53"/>
      <c r="I495" s="57"/>
      <c r="J495" s="57"/>
      <c r="K495" s="53"/>
      <c r="L495" s="53"/>
      <c r="M495" s="53"/>
      <c r="N495" s="53"/>
    </row>
    <row r="496" spans="2:14" x14ac:dyDescent="0.2">
      <c r="B496" s="55"/>
      <c r="E496" s="57"/>
      <c r="F496" s="57"/>
      <c r="G496" s="53"/>
      <c r="H496" s="53"/>
      <c r="I496" s="57"/>
      <c r="J496" s="57"/>
      <c r="K496" s="53"/>
      <c r="L496" s="53"/>
      <c r="M496" s="53"/>
      <c r="N496" s="53"/>
    </row>
    <row r="497" spans="2:14" x14ac:dyDescent="0.2">
      <c r="B497" s="56"/>
      <c r="E497" s="57"/>
      <c r="F497" s="57"/>
      <c r="G497" s="53"/>
      <c r="H497" s="53"/>
      <c r="I497" s="57"/>
      <c r="J497" s="57"/>
      <c r="K497" s="53"/>
      <c r="L497" s="53"/>
    </row>
    <row r="498" spans="2:14" x14ac:dyDescent="0.2">
      <c r="B498" s="55"/>
      <c r="E498" s="58"/>
      <c r="F498" s="58"/>
      <c r="I498" s="58"/>
      <c r="J498" s="58"/>
    </row>
    <row r="499" spans="2:14" x14ac:dyDescent="0.2">
      <c r="B499" s="55"/>
      <c r="E499" s="58"/>
      <c r="F499" s="58"/>
      <c r="I499" s="58"/>
      <c r="J499" s="58"/>
    </row>
    <row r="500" spans="2:14" x14ac:dyDescent="0.2">
      <c r="B500" s="55"/>
      <c r="E500" s="58"/>
      <c r="F500" s="58"/>
      <c r="I500" s="58"/>
      <c r="J500" s="58"/>
    </row>
    <row r="501" spans="2:14" x14ac:dyDescent="0.2">
      <c r="B501" s="55"/>
      <c r="E501" s="58"/>
      <c r="F501" s="58"/>
      <c r="I501" s="58"/>
      <c r="J501" s="58"/>
    </row>
    <row r="502" spans="2:14" x14ac:dyDescent="0.2">
      <c r="B502" s="55"/>
      <c r="E502" s="57"/>
      <c r="F502" s="57"/>
      <c r="G502" s="53"/>
      <c r="H502" s="53"/>
      <c r="I502" s="57"/>
      <c r="J502" s="57"/>
      <c r="K502" s="53"/>
      <c r="L502" s="53"/>
      <c r="M502" s="53"/>
      <c r="N502" s="53"/>
    </row>
    <row r="503" spans="2:14" x14ac:dyDescent="0.2">
      <c r="B503" s="56"/>
      <c r="E503" s="57"/>
      <c r="F503" s="57"/>
      <c r="G503" s="53"/>
      <c r="H503" s="53"/>
      <c r="I503" s="57"/>
      <c r="J503" s="57"/>
      <c r="K503" s="53"/>
      <c r="L503" s="53"/>
    </row>
    <row r="504" spans="2:14" x14ac:dyDescent="0.2">
      <c r="B504" s="55"/>
      <c r="E504" s="58"/>
      <c r="F504" s="58"/>
      <c r="I504" s="58"/>
      <c r="J504" s="58"/>
    </row>
    <row r="505" spans="2:14" x14ac:dyDescent="0.2">
      <c r="B505" s="55"/>
      <c r="E505" s="57"/>
      <c r="F505" s="57"/>
      <c r="G505" s="53"/>
      <c r="H505" s="53"/>
      <c r="I505" s="57"/>
      <c r="J505" s="57"/>
      <c r="K505" s="53"/>
      <c r="L505" s="53"/>
      <c r="M505" s="53"/>
      <c r="N505" s="53"/>
    </row>
    <row r="506" spans="2:14" x14ac:dyDescent="0.2">
      <c r="B506" s="56"/>
      <c r="E506" s="57"/>
      <c r="F506" s="57"/>
      <c r="G506" s="53"/>
      <c r="H506" s="53"/>
      <c r="I506" s="57"/>
      <c r="J506" s="57"/>
      <c r="K506" s="53"/>
      <c r="L506" s="53"/>
    </row>
    <row r="507" spans="2:14" x14ac:dyDescent="0.2">
      <c r="B507" s="55"/>
      <c r="E507" s="58"/>
      <c r="F507" s="58"/>
      <c r="I507" s="58"/>
      <c r="J507" s="58"/>
    </row>
    <row r="508" spans="2:14" x14ac:dyDescent="0.2">
      <c r="B508" s="55"/>
      <c r="E508" s="57"/>
      <c r="F508" s="57"/>
      <c r="G508" s="53"/>
      <c r="H508" s="53"/>
      <c r="I508" s="57"/>
      <c r="J508" s="57"/>
      <c r="K508" s="53"/>
      <c r="L508" s="53"/>
      <c r="M508" s="53"/>
      <c r="N508" s="53"/>
    </row>
    <row r="509" spans="2:14" x14ac:dyDescent="0.2">
      <c r="B509" s="55"/>
      <c r="E509" s="58"/>
      <c r="F509" s="58"/>
      <c r="I509" s="58"/>
      <c r="J509" s="58"/>
    </row>
    <row r="510" spans="2:14" x14ac:dyDescent="0.2">
      <c r="B510" s="56"/>
      <c r="E510" s="57"/>
      <c r="F510" s="57"/>
      <c r="G510" s="53"/>
      <c r="H510" s="53"/>
      <c r="I510" s="57"/>
      <c r="J510" s="57"/>
      <c r="K510" s="53"/>
      <c r="L510" s="53"/>
    </row>
    <row r="511" spans="2:14" x14ac:dyDescent="0.2">
      <c r="B511" s="56"/>
      <c r="E511" s="57"/>
      <c r="F511" s="57"/>
      <c r="G511" s="53"/>
      <c r="H511" s="53"/>
      <c r="I511" s="57"/>
      <c r="J511" s="57"/>
      <c r="K511" s="53"/>
      <c r="L511" s="53"/>
    </row>
    <row r="512" spans="2:14" x14ac:dyDescent="0.2">
      <c r="B512" s="55"/>
      <c r="E512" s="57"/>
      <c r="F512" s="57"/>
      <c r="G512" s="53"/>
      <c r="H512" s="53"/>
      <c r="I512" s="57"/>
      <c r="J512" s="57"/>
      <c r="K512" s="53"/>
      <c r="L512" s="53"/>
      <c r="M512" s="53"/>
      <c r="N512" s="53"/>
    </row>
    <row r="513" spans="2:14" x14ac:dyDescent="0.2">
      <c r="B513" s="55"/>
      <c r="E513" s="58"/>
      <c r="F513" s="58"/>
      <c r="I513" s="58"/>
      <c r="J513" s="58"/>
    </row>
    <row r="514" spans="2:14" x14ac:dyDescent="0.2">
      <c r="B514" s="55"/>
      <c r="E514" s="58"/>
      <c r="F514" s="58"/>
      <c r="I514" s="58"/>
      <c r="J514" s="58"/>
    </row>
    <row r="515" spans="2:14" x14ac:dyDescent="0.2">
      <c r="B515" s="55"/>
      <c r="E515" s="57"/>
      <c r="F515" s="57"/>
      <c r="G515" s="53"/>
      <c r="H515" s="53"/>
      <c r="I515" s="57"/>
      <c r="J515" s="57"/>
      <c r="K515" s="53"/>
      <c r="L515" s="53"/>
      <c r="M515" s="53"/>
      <c r="N515" s="53"/>
    </row>
    <row r="516" spans="2:14" x14ac:dyDescent="0.2">
      <c r="B516" s="55"/>
      <c r="E516" s="58"/>
      <c r="F516" s="58"/>
      <c r="I516" s="58"/>
      <c r="J516" s="58"/>
    </row>
    <row r="517" spans="2:14" x14ac:dyDescent="0.2">
      <c r="B517" s="56"/>
      <c r="E517" s="57"/>
      <c r="F517" s="57"/>
      <c r="G517" s="53"/>
      <c r="H517" s="53"/>
      <c r="I517" s="57"/>
      <c r="J517" s="57"/>
      <c r="K517" s="53"/>
      <c r="L517" s="53"/>
      <c r="M517" s="53"/>
      <c r="N517" s="53"/>
    </row>
    <row r="518" spans="2:14" x14ac:dyDescent="0.2">
      <c r="B518" s="55"/>
      <c r="E518" s="58"/>
      <c r="F518" s="58"/>
      <c r="I518" s="58"/>
      <c r="J518" s="58"/>
    </row>
    <row r="519" spans="2:14" x14ac:dyDescent="0.2">
      <c r="B519" s="55"/>
      <c r="E519" s="58"/>
      <c r="F519" s="58"/>
      <c r="I519" s="58"/>
      <c r="J519" s="58"/>
    </row>
    <row r="520" spans="2:14" x14ac:dyDescent="0.2">
      <c r="B520" s="56"/>
      <c r="E520" s="57"/>
      <c r="F520" s="57"/>
      <c r="G520" s="53"/>
      <c r="H520" s="53"/>
      <c r="I520" s="57"/>
      <c r="J520" s="57"/>
      <c r="K520" s="53"/>
      <c r="L520" s="53"/>
    </row>
    <row r="521" spans="2:14" x14ac:dyDescent="0.2">
      <c r="B521" s="55"/>
      <c r="E521" s="57"/>
      <c r="F521" s="57"/>
      <c r="G521" s="53"/>
      <c r="H521" s="53"/>
      <c r="I521" s="57"/>
      <c r="J521" s="57"/>
      <c r="K521" s="53"/>
      <c r="L521" s="53"/>
      <c r="M521" s="53"/>
      <c r="N521" s="53"/>
    </row>
    <row r="522" spans="2:14" x14ac:dyDescent="0.2">
      <c r="B522" s="55"/>
      <c r="E522" s="57"/>
      <c r="F522" s="57"/>
      <c r="G522" s="53"/>
      <c r="H522" s="53"/>
      <c r="I522" s="57"/>
      <c r="J522" s="57"/>
      <c r="K522" s="53"/>
      <c r="L522" s="53"/>
      <c r="M522" s="53"/>
      <c r="N522" s="53"/>
    </row>
    <row r="523" spans="2:14" x14ac:dyDescent="0.2">
      <c r="B523" s="56"/>
      <c r="E523" s="57"/>
      <c r="F523" s="57"/>
      <c r="G523" s="53"/>
      <c r="H523" s="53"/>
      <c r="I523" s="57"/>
      <c r="J523" s="57"/>
      <c r="K523" s="53"/>
      <c r="L523" s="53"/>
    </row>
    <row r="524" spans="2:14" x14ac:dyDescent="0.2">
      <c r="B524" s="55"/>
      <c r="E524" s="58"/>
      <c r="F524" s="58"/>
      <c r="I524" s="58"/>
      <c r="J524" s="58"/>
    </row>
    <row r="525" spans="2:14" x14ac:dyDescent="0.2">
      <c r="B525" s="55"/>
      <c r="E525" s="58"/>
      <c r="F525" s="58"/>
      <c r="I525" s="58"/>
      <c r="J525" s="58"/>
    </row>
    <row r="526" spans="2:14" x14ac:dyDescent="0.2">
      <c r="B526" s="55"/>
      <c r="E526" s="58"/>
      <c r="F526" s="58"/>
      <c r="I526" s="58"/>
      <c r="J526" s="58"/>
    </row>
    <row r="527" spans="2:14" x14ac:dyDescent="0.2">
      <c r="B527" s="56"/>
      <c r="E527" s="57"/>
      <c r="F527" s="57"/>
      <c r="G527" s="53"/>
      <c r="H527" s="53"/>
      <c r="I527" s="57"/>
      <c r="J527" s="57"/>
      <c r="K527" s="53"/>
      <c r="L527" s="53"/>
      <c r="M527" s="53"/>
      <c r="N527" s="53"/>
    </row>
    <row r="528" spans="2:14" x14ac:dyDescent="0.2">
      <c r="B528" s="55"/>
      <c r="E528" s="58"/>
      <c r="F528" s="58"/>
      <c r="I528" s="58"/>
      <c r="J528" s="58"/>
    </row>
    <row r="529" spans="2:14" x14ac:dyDescent="0.2">
      <c r="B529" s="55"/>
      <c r="E529" s="57"/>
      <c r="F529" s="57"/>
      <c r="G529" s="53"/>
      <c r="H529" s="53"/>
      <c r="I529" s="57"/>
      <c r="J529" s="57"/>
      <c r="K529" s="53"/>
      <c r="L529" s="53"/>
      <c r="M529" s="53"/>
      <c r="N529" s="53"/>
    </row>
    <row r="530" spans="2:14" x14ac:dyDescent="0.2">
      <c r="B530" s="56"/>
      <c r="E530" s="57"/>
      <c r="F530" s="57"/>
      <c r="G530" s="53"/>
      <c r="H530" s="53"/>
      <c r="I530" s="57"/>
      <c r="J530" s="57"/>
      <c r="K530" s="53"/>
      <c r="L530" s="53"/>
    </row>
    <row r="531" spans="2:14" x14ac:dyDescent="0.2">
      <c r="B531" s="55"/>
      <c r="E531" s="57"/>
      <c r="F531" s="57"/>
      <c r="G531" s="53"/>
      <c r="H531" s="53"/>
      <c r="I531" s="57"/>
      <c r="J531" s="57"/>
      <c r="K531" s="53"/>
      <c r="L531" s="53"/>
      <c r="M531" s="53"/>
      <c r="N531" s="53"/>
    </row>
    <row r="532" spans="2:14" x14ac:dyDescent="0.2">
      <c r="B532" s="56"/>
      <c r="E532" s="57"/>
      <c r="F532" s="57"/>
      <c r="G532" s="53"/>
      <c r="H532" s="53"/>
      <c r="I532" s="57"/>
      <c r="J532" s="57"/>
      <c r="K532" s="53"/>
      <c r="L532" s="53"/>
    </row>
    <row r="533" spans="2:14" x14ac:dyDescent="0.2">
      <c r="B533" s="55"/>
      <c r="E533" s="58"/>
      <c r="F533" s="58"/>
      <c r="I533" s="58"/>
      <c r="J533" s="58"/>
    </row>
    <row r="534" spans="2:14" x14ac:dyDescent="0.2">
      <c r="B534" s="55"/>
      <c r="E534" s="58"/>
      <c r="F534" s="58"/>
      <c r="I534" s="58"/>
      <c r="J534" s="58"/>
    </row>
    <row r="535" spans="2:14" x14ac:dyDescent="0.2">
      <c r="B535" s="55"/>
      <c r="E535" s="58"/>
      <c r="F535" s="58"/>
      <c r="I535" s="58"/>
      <c r="J535" s="58"/>
    </row>
    <row r="536" spans="2:14" x14ac:dyDescent="0.2">
      <c r="B536" s="56"/>
      <c r="E536" s="57"/>
      <c r="F536" s="57"/>
      <c r="G536" s="53"/>
      <c r="H536" s="53"/>
      <c r="I536" s="57"/>
      <c r="J536" s="57"/>
      <c r="K536" s="53"/>
      <c r="L536" s="53"/>
    </row>
    <row r="537" spans="2:14" x14ac:dyDescent="0.2">
      <c r="B537" s="56"/>
      <c r="E537" s="57"/>
      <c r="F537" s="57"/>
      <c r="G537" s="53"/>
      <c r="H537" s="53"/>
      <c r="I537" s="57"/>
      <c r="J537" s="57"/>
      <c r="K537" s="53"/>
      <c r="L537" s="53"/>
    </row>
    <row r="538" spans="2:14" x14ac:dyDescent="0.2">
      <c r="B538" s="55"/>
      <c r="E538" s="57"/>
      <c r="F538" s="57"/>
      <c r="G538" s="53"/>
      <c r="H538" s="53"/>
      <c r="I538" s="57"/>
      <c r="J538" s="57"/>
      <c r="K538" s="53"/>
      <c r="L538" s="53"/>
      <c r="M538" s="53"/>
      <c r="N538" s="53"/>
    </row>
    <row r="539" spans="2:14" x14ac:dyDescent="0.2">
      <c r="B539" s="55"/>
      <c r="E539" s="58"/>
      <c r="F539" s="58"/>
      <c r="I539" s="58"/>
      <c r="J539" s="58"/>
    </row>
    <row r="540" spans="2:14" x14ac:dyDescent="0.2">
      <c r="B540" s="55"/>
      <c r="E540" s="58"/>
      <c r="F540" s="58"/>
      <c r="I540" s="58"/>
      <c r="J540" s="58"/>
    </row>
    <row r="541" spans="2:14" x14ac:dyDescent="0.2">
      <c r="B541" s="55"/>
      <c r="E541" s="58"/>
      <c r="F541" s="58"/>
      <c r="I541" s="58"/>
      <c r="J541" s="58"/>
    </row>
    <row r="542" spans="2:14" x14ac:dyDescent="0.2">
      <c r="B542" s="56"/>
      <c r="E542" s="57"/>
      <c r="F542" s="57"/>
      <c r="G542" s="53"/>
      <c r="H542" s="53"/>
      <c r="I542" s="57"/>
      <c r="J542" s="57"/>
      <c r="K542" s="53"/>
      <c r="L542" s="53"/>
    </row>
    <row r="543" spans="2:14" x14ac:dyDescent="0.2">
      <c r="B543" s="55"/>
      <c r="E543" s="58"/>
      <c r="F543" s="58"/>
      <c r="I543" s="58"/>
      <c r="J543" s="58"/>
    </row>
    <row r="544" spans="2:14" x14ac:dyDescent="0.2">
      <c r="B544" s="56"/>
      <c r="E544" s="57"/>
      <c r="F544" s="57"/>
      <c r="G544" s="53"/>
      <c r="H544" s="53"/>
      <c r="I544" s="57"/>
      <c r="J544" s="57"/>
      <c r="K544" s="53"/>
      <c r="L544" s="53"/>
      <c r="M544" s="53"/>
      <c r="N544" s="53"/>
    </row>
    <row r="545" spans="2:14" x14ac:dyDescent="0.2">
      <c r="B545" s="55"/>
      <c r="E545" s="58"/>
      <c r="F545" s="58"/>
      <c r="I545" s="58"/>
      <c r="J545" s="58"/>
    </row>
    <row r="546" spans="2:14" x14ac:dyDescent="0.2">
      <c r="B546" s="56"/>
      <c r="E546" s="57"/>
      <c r="F546" s="57"/>
      <c r="G546" s="53"/>
      <c r="H546" s="53"/>
      <c r="I546" s="57"/>
      <c r="J546" s="57"/>
      <c r="K546" s="53"/>
      <c r="L546" s="53"/>
    </row>
    <row r="547" spans="2:14" x14ac:dyDescent="0.2">
      <c r="B547" s="55"/>
      <c r="E547" s="57"/>
      <c r="F547" s="57"/>
      <c r="G547" s="53"/>
      <c r="H547" s="53"/>
      <c r="I547" s="57"/>
      <c r="J547" s="57"/>
      <c r="K547" s="53"/>
      <c r="L547" s="53"/>
      <c r="M547" s="53"/>
      <c r="N547" s="53"/>
    </row>
    <row r="548" spans="2:14" x14ac:dyDescent="0.2">
      <c r="B548" s="55"/>
      <c r="E548" s="58"/>
      <c r="F548" s="58"/>
      <c r="I548" s="58"/>
      <c r="J548" s="58"/>
    </row>
    <row r="549" spans="2:14" x14ac:dyDescent="0.2">
      <c r="B549" s="55"/>
      <c r="E549" s="57"/>
      <c r="F549" s="57"/>
      <c r="G549" s="53"/>
      <c r="H549" s="53"/>
      <c r="I549" s="57"/>
      <c r="J549" s="57"/>
      <c r="K549" s="53"/>
      <c r="L549" s="53"/>
      <c r="M549" s="53"/>
      <c r="N549" s="53"/>
    </row>
    <row r="550" spans="2:14" x14ac:dyDescent="0.2">
      <c r="B550" s="55"/>
      <c r="E550" s="58"/>
      <c r="F550" s="58"/>
      <c r="I550" s="58"/>
      <c r="J550" s="58"/>
    </row>
    <row r="551" spans="2:14" x14ac:dyDescent="0.2">
      <c r="B551" s="55"/>
      <c r="E551" s="58"/>
      <c r="F551" s="58"/>
      <c r="I551" s="58"/>
      <c r="J551" s="58"/>
    </row>
    <row r="552" spans="2:14" x14ac:dyDescent="0.2">
      <c r="B552" s="55"/>
      <c r="E552" s="58"/>
      <c r="F552" s="58"/>
      <c r="I552" s="58"/>
      <c r="J552" s="58"/>
    </row>
    <row r="553" spans="2:14" x14ac:dyDescent="0.2">
      <c r="B553" s="56"/>
      <c r="E553" s="57"/>
      <c r="F553" s="57"/>
      <c r="G553" s="53"/>
      <c r="H553" s="53"/>
      <c r="I553" s="57"/>
      <c r="J553" s="57"/>
      <c r="K553" s="53"/>
      <c r="L553" s="53"/>
      <c r="M553" s="53"/>
      <c r="N553" s="53"/>
    </row>
    <row r="554" spans="2:14" x14ac:dyDescent="0.2">
      <c r="B554" s="55"/>
      <c r="E554" s="57"/>
      <c r="F554" s="57"/>
      <c r="G554" s="53"/>
      <c r="H554" s="53"/>
      <c r="I554" s="57"/>
      <c r="J554" s="57"/>
      <c r="K554" s="53"/>
      <c r="L554" s="53"/>
      <c r="M554" s="53"/>
      <c r="N554" s="53"/>
    </row>
    <row r="555" spans="2:14" x14ac:dyDescent="0.2">
      <c r="B555" s="55"/>
      <c r="E555" s="58"/>
      <c r="F555" s="58"/>
      <c r="I555" s="58"/>
      <c r="J555" s="58"/>
    </row>
    <row r="556" spans="2:14" x14ac:dyDescent="0.2">
      <c r="B556" s="55"/>
      <c r="E556" s="57"/>
      <c r="F556" s="57"/>
      <c r="G556" s="53"/>
      <c r="H556" s="53"/>
      <c r="I556" s="57"/>
      <c r="J556" s="57"/>
      <c r="K556" s="53"/>
      <c r="L556" s="53"/>
      <c r="M556" s="53"/>
      <c r="N556" s="53"/>
    </row>
    <row r="557" spans="2:14" x14ac:dyDescent="0.2">
      <c r="B557" s="55"/>
      <c r="E557" s="57"/>
      <c r="F557" s="57"/>
      <c r="G557" s="53"/>
      <c r="H557" s="53"/>
      <c r="I557" s="57"/>
      <c r="J557" s="57"/>
      <c r="K557" s="53"/>
      <c r="L557" s="53"/>
      <c r="M557" s="53"/>
      <c r="N557" s="53"/>
    </row>
    <row r="558" spans="2:14" x14ac:dyDescent="0.2">
      <c r="B558" s="55"/>
      <c r="E558" s="58"/>
      <c r="F558" s="58"/>
      <c r="I558" s="58"/>
      <c r="J558" s="58"/>
    </row>
    <row r="559" spans="2:14" x14ac:dyDescent="0.2">
      <c r="B559" s="56"/>
      <c r="E559" s="57"/>
      <c r="F559" s="57"/>
      <c r="G559" s="53"/>
      <c r="H559" s="53"/>
      <c r="I559" s="57"/>
      <c r="J559" s="57"/>
      <c r="K559" s="53"/>
      <c r="L559" s="53"/>
    </row>
    <row r="560" spans="2:14" x14ac:dyDescent="0.2">
      <c r="B560" s="55"/>
      <c r="E560" s="58"/>
      <c r="F560" s="58"/>
      <c r="I560" s="58"/>
      <c r="J560" s="58"/>
    </row>
    <row r="561" spans="2:14" x14ac:dyDescent="0.2">
      <c r="B561" s="55"/>
      <c r="E561" s="58"/>
      <c r="F561" s="58"/>
      <c r="I561" s="58"/>
      <c r="J561" s="58"/>
    </row>
    <row r="562" spans="2:14" x14ac:dyDescent="0.2">
      <c r="B562" s="56"/>
      <c r="E562" s="57"/>
      <c r="F562" s="57"/>
      <c r="G562" s="53"/>
      <c r="H562" s="53"/>
      <c r="I562" s="57"/>
      <c r="J562" s="57"/>
      <c r="K562" s="53"/>
      <c r="L562" s="53"/>
      <c r="M562" s="53"/>
      <c r="N562" s="53"/>
    </row>
    <row r="563" spans="2:14" x14ac:dyDescent="0.2">
      <c r="B563" s="55"/>
      <c r="E563" s="58"/>
      <c r="F563" s="58"/>
      <c r="I563" s="58"/>
      <c r="J563" s="58"/>
    </row>
    <row r="564" spans="2:14" x14ac:dyDescent="0.2">
      <c r="B564" s="56"/>
      <c r="E564" s="53"/>
      <c r="F564" s="53"/>
      <c r="G564" s="53"/>
      <c r="H564" s="53"/>
      <c r="I564" s="53"/>
      <c r="J564" s="53"/>
      <c r="K564" s="53"/>
      <c r="L564" s="53"/>
    </row>
    <row r="565" spans="2:14" x14ac:dyDescent="0.2">
      <c r="B565" s="55"/>
      <c r="E565" s="57"/>
      <c r="F565" s="57"/>
      <c r="G565" s="53"/>
      <c r="H565" s="53"/>
      <c r="I565" s="57"/>
      <c r="J565" s="57"/>
      <c r="K565" s="53"/>
      <c r="L565" s="53"/>
      <c r="M565" s="53"/>
      <c r="N565" s="53"/>
    </row>
    <row r="566" spans="2:14" x14ac:dyDescent="0.2">
      <c r="B566" s="55"/>
      <c r="E566" s="57"/>
      <c r="F566" s="57"/>
      <c r="G566" s="53"/>
      <c r="H566" s="53"/>
      <c r="I566" s="57"/>
      <c r="J566" s="57"/>
      <c r="K566" s="53"/>
      <c r="L566" s="53"/>
      <c r="M566" s="53"/>
      <c r="N566" s="53"/>
    </row>
    <row r="567" spans="2:14" x14ac:dyDescent="0.2">
      <c r="B567" s="55"/>
      <c r="E567" s="57"/>
      <c r="F567" s="57"/>
      <c r="G567" s="53"/>
      <c r="H567" s="53"/>
      <c r="I567" s="57"/>
      <c r="J567" s="57"/>
      <c r="K567" s="53"/>
      <c r="L567" s="53"/>
      <c r="M567" s="53"/>
      <c r="N567" s="53"/>
    </row>
    <row r="568" spans="2:14" x14ac:dyDescent="0.2">
      <c r="B568" s="56"/>
      <c r="E568" s="57"/>
      <c r="F568" s="57"/>
      <c r="G568" s="53"/>
      <c r="H568" s="53"/>
      <c r="I568" s="57"/>
      <c r="J568" s="57"/>
      <c r="K568" s="53"/>
      <c r="L568" s="53"/>
      <c r="M568" s="53"/>
      <c r="N568" s="53"/>
    </row>
    <row r="569" spans="2:14" x14ac:dyDescent="0.2">
      <c r="B569" s="56"/>
      <c r="E569" s="57"/>
      <c r="F569" s="57"/>
      <c r="G569" s="53"/>
      <c r="H569" s="53"/>
      <c r="I569" s="57"/>
      <c r="J569" s="57"/>
      <c r="K569" s="53"/>
      <c r="L569" s="53"/>
      <c r="M569" s="53"/>
      <c r="N569" s="53"/>
    </row>
    <row r="570" spans="2:14" x14ac:dyDescent="0.2">
      <c r="B570" s="55"/>
      <c r="E570" s="58"/>
      <c r="F570" s="58"/>
      <c r="I570" s="58"/>
      <c r="J570" s="58"/>
    </row>
    <row r="571" spans="2:14" x14ac:dyDescent="0.2">
      <c r="B571" s="56"/>
      <c r="E571" s="57"/>
      <c r="F571" s="57"/>
      <c r="G571" s="53"/>
      <c r="H571" s="53"/>
      <c r="I571" s="57"/>
      <c r="J571" s="57"/>
      <c r="K571" s="53"/>
      <c r="L571" s="53"/>
      <c r="M571" s="53"/>
      <c r="N571" s="53"/>
    </row>
    <row r="572" spans="2:14" x14ac:dyDescent="0.2">
      <c r="B572" s="56"/>
      <c r="E572" s="57"/>
      <c r="F572" s="57"/>
      <c r="G572" s="53"/>
      <c r="H572" s="53"/>
      <c r="I572" s="57"/>
      <c r="J572" s="57"/>
      <c r="K572" s="53"/>
      <c r="L572" s="53"/>
    </row>
    <row r="573" spans="2:14" x14ac:dyDescent="0.2">
      <c r="B573" s="55"/>
      <c r="E573" s="57"/>
      <c r="F573" s="57"/>
      <c r="G573" s="53"/>
      <c r="H573" s="53"/>
      <c r="I573" s="57"/>
      <c r="J573" s="57"/>
      <c r="K573" s="53"/>
      <c r="L573" s="53"/>
      <c r="M573" s="53"/>
      <c r="N573" s="53"/>
    </row>
    <row r="574" spans="2:14" x14ac:dyDescent="0.2">
      <c r="B574" s="55"/>
      <c r="E574" s="58"/>
      <c r="F574" s="58"/>
      <c r="I574" s="58"/>
      <c r="J574" s="58"/>
    </row>
    <row r="575" spans="2:14" x14ac:dyDescent="0.2">
      <c r="B575" s="55"/>
    </row>
    <row r="576" spans="2:14" x14ac:dyDescent="0.2">
      <c r="B576" s="55"/>
      <c r="E576" s="57"/>
      <c r="F576" s="57"/>
      <c r="G576" s="53"/>
      <c r="H576" s="53"/>
      <c r="I576" s="57"/>
      <c r="J576" s="57"/>
      <c r="K576" s="53"/>
      <c r="L576" s="53"/>
      <c r="M576" s="53"/>
      <c r="N576" s="53"/>
    </row>
    <row r="577" spans="2:14" x14ac:dyDescent="0.2">
      <c r="B577" s="56"/>
      <c r="E577" s="57"/>
      <c r="F577" s="57"/>
      <c r="G577" s="53"/>
      <c r="H577" s="53"/>
      <c r="I577" s="57"/>
      <c r="J577" s="57"/>
      <c r="K577" s="53"/>
      <c r="L577" s="53"/>
      <c r="M577" s="53"/>
      <c r="N577" s="53"/>
    </row>
    <row r="578" spans="2:14" x14ac:dyDescent="0.2">
      <c r="B578" s="55"/>
      <c r="E578" s="57"/>
      <c r="F578" s="57"/>
      <c r="G578" s="53"/>
      <c r="H578" s="53"/>
      <c r="I578" s="57"/>
      <c r="J578" s="57"/>
      <c r="K578" s="53"/>
      <c r="L578" s="53"/>
      <c r="M578" s="53"/>
      <c r="N578" s="53"/>
    </row>
    <row r="579" spans="2:14" x14ac:dyDescent="0.2">
      <c r="E579" s="57"/>
      <c r="F579" s="57"/>
      <c r="G579" s="53"/>
      <c r="H579" s="53"/>
      <c r="I579" s="57"/>
      <c r="J579" s="57"/>
      <c r="K579" s="53"/>
      <c r="L579" s="53"/>
      <c r="M579" s="53"/>
      <c r="N579" s="53"/>
    </row>
    <row r="580" spans="2:14" x14ac:dyDescent="0.2">
      <c r="B580" s="56"/>
      <c r="E580" s="57"/>
      <c r="F580" s="57"/>
      <c r="G580" s="53"/>
      <c r="H580" s="53"/>
      <c r="I580" s="57"/>
      <c r="J580" s="57"/>
      <c r="K580" s="53"/>
      <c r="L580" s="53"/>
      <c r="M580" s="53"/>
      <c r="N580" s="53"/>
    </row>
    <row r="581" spans="2:14" x14ac:dyDescent="0.2">
      <c r="B581" s="56"/>
      <c r="E581" s="57"/>
      <c r="F581" s="57"/>
      <c r="G581" s="53"/>
      <c r="H581" s="53"/>
      <c r="I581" s="57"/>
      <c r="J581" s="57"/>
      <c r="K581" s="53"/>
      <c r="L581" s="53"/>
    </row>
    <row r="582" spans="2:14" x14ac:dyDescent="0.2">
      <c r="B582" s="56"/>
      <c r="E582" s="57"/>
      <c r="F582" s="57"/>
      <c r="G582" s="53"/>
      <c r="H582" s="53"/>
      <c r="I582" s="57"/>
      <c r="J582" s="57"/>
      <c r="K582" s="53"/>
      <c r="L582" s="53"/>
      <c r="M582" s="53"/>
      <c r="N582" s="53"/>
    </row>
    <row r="583" spans="2:14" x14ac:dyDescent="0.2">
      <c r="B583" s="56"/>
      <c r="E583" s="57"/>
      <c r="F583" s="57"/>
      <c r="G583" s="53"/>
      <c r="H583" s="53"/>
      <c r="I583" s="57"/>
      <c r="J583" s="57"/>
      <c r="K583" s="53"/>
      <c r="L583" s="53"/>
    </row>
    <row r="584" spans="2:14" x14ac:dyDescent="0.2">
      <c r="B584" s="56"/>
      <c r="E584" s="57"/>
      <c r="F584" s="57"/>
      <c r="G584" s="53"/>
      <c r="H584" s="53"/>
      <c r="I584" s="57"/>
      <c r="J584" s="57"/>
      <c r="K584" s="53"/>
      <c r="L584" s="53"/>
      <c r="M584" s="53"/>
      <c r="N584" s="53"/>
    </row>
    <row r="585" spans="2:14" x14ac:dyDescent="0.2">
      <c r="B585" s="55"/>
      <c r="E585" s="58"/>
      <c r="F585" s="58"/>
      <c r="I585" s="58"/>
      <c r="J585" s="58"/>
    </row>
    <row r="586" spans="2:14" x14ac:dyDescent="0.2">
      <c r="B586" s="56"/>
      <c r="E586" s="53"/>
      <c r="F586" s="53"/>
      <c r="G586" s="53"/>
      <c r="H586" s="53"/>
      <c r="I586" s="53"/>
      <c r="J586" s="53"/>
      <c r="K586" s="53"/>
      <c r="L586" s="53"/>
    </row>
    <row r="587" spans="2:14" x14ac:dyDescent="0.2">
      <c r="B587" s="55"/>
      <c r="E587" s="57"/>
      <c r="F587" s="57"/>
      <c r="G587" s="53"/>
      <c r="H587" s="53"/>
      <c r="I587" s="57"/>
      <c r="J587" s="57"/>
      <c r="K587" s="53"/>
      <c r="L587" s="53"/>
      <c r="M587" s="53"/>
      <c r="N587" s="53"/>
    </row>
    <row r="588" spans="2:14" x14ac:dyDescent="0.2">
      <c r="B588" s="56"/>
      <c r="E588" s="57"/>
      <c r="F588" s="57"/>
      <c r="G588" s="53"/>
      <c r="H588" s="53"/>
      <c r="I588" s="57"/>
      <c r="J588" s="57"/>
      <c r="K588" s="53"/>
      <c r="L588" s="53"/>
      <c r="M588" s="53"/>
      <c r="N588" s="53"/>
    </row>
    <row r="589" spans="2:14" x14ac:dyDescent="0.2">
      <c r="B589" s="55"/>
      <c r="E589" s="57"/>
      <c r="F589" s="57"/>
      <c r="G589" s="53"/>
      <c r="H589" s="53"/>
      <c r="I589" s="57"/>
      <c r="J589" s="57"/>
      <c r="K589" s="53"/>
      <c r="L589" s="53"/>
      <c r="M589" s="53"/>
      <c r="N589" s="53"/>
    </row>
    <row r="590" spans="2:14" x14ac:dyDescent="0.2">
      <c r="E590" s="57"/>
      <c r="F590" s="57"/>
      <c r="G590" s="53"/>
      <c r="H590" s="53"/>
      <c r="I590" s="57"/>
      <c r="J590" s="57"/>
      <c r="K590" s="53"/>
      <c r="L590" s="53"/>
      <c r="M590" s="53"/>
      <c r="N590" s="53"/>
    </row>
    <row r="591" spans="2:14" x14ac:dyDescent="0.2">
      <c r="B591" s="56"/>
      <c r="E591" s="57"/>
      <c r="F591" s="57"/>
      <c r="G591" s="53"/>
      <c r="H591" s="53"/>
      <c r="I591" s="57"/>
      <c r="J591" s="57"/>
      <c r="K591" s="53"/>
      <c r="L591" s="53"/>
    </row>
    <row r="592" spans="2:14" x14ac:dyDescent="0.2">
      <c r="B592" s="56"/>
      <c r="E592" s="53"/>
      <c r="F592" s="53"/>
      <c r="G592" s="53"/>
      <c r="H592" s="53"/>
      <c r="I592" s="53"/>
      <c r="J592" s="53"/>
      <c r="K592" s="53"/>
      <c r="L592" s="53"/>
      <c r="M592" s="53"/>
      <c r="N592" s="53"/>
    </row>
    <row r="593" spans="2:12" x14ac:dyDescent="0.2">
      <c r="B593" s="56"/>
      <c r="E593" s="53"/>
      <c r="F593" s="53"/>
      <c r="G593" s="53"/>
      <c r="H593" s="53"/>
      <c r="I593" s="53"/>
      <c r="J593" s="53"/>
      <c r="K593" s="53"/>
      <c r="L593" s="53"/>
    </row>
    <row r="594" spans="2:12" x14ac:dyDescent="0.2">
      <c r="B594" s="56"/>
      <c r="E594" s="53"/>
      <c r="F594" s="53"/>
      <c r="G594" s="53"/>
      <c r="H594" s="53"/>
      <c r="I594" s="53"/>
      <c r="J594" s="53"/>
      <c r="K594" s="53"/>
      <c r="L594" s="53"/>
    </row>
    <row r="595" spans="2:12" x14ac:dyDescent="0.2">
      <c r="B595" s="56"/>
      <c r="E595" s="53"/>
      <c r="F595" s="53"/>
      <c r="G595" s="53"/>
      <c r="H595" s="53"/>
      <c r="I595" s="53"/>
      <c r="J595" s="53"/>
      <c r="K595" s="53"/>
      <c r="L595" s="53"/>
    </row>
    <row r="596" spans="2:12" x14ac:dyDescent="0.2">
      <c r="B596" s="55"/>
    </row>
    <row r="597" spans="2:12" x14ac:dyDescent="0.2">
      <c r="B597" s="56"/>
      <c r="E597" s="53"/>
      <c r="F597" s="53"/>
      <c r="G597" s="53"/>
      <c r="H597" s="53"/>
      <c r="I597" s="53"/>
      <c r="J597" s="53"/>
      <c r="K597" s="53"/>
      <c r="L597" s="53"/>
    </row>
    <row r="598" spans="2:12" x14ac:dyDescent="0.2">
      <c r="B598" s="55"/>
    </row>
    <row r="599" spans="2:12" x14ac:dyDescent="0.2">
      <c r="B599" s="56"/>
      <c r="E599" s="53"/>
      <c r="F599" s="53"/>
      <c r="G599" s="53"/>
      <c r="H599" s="53"/>
      <c r="I599" s="53"/>
      <c r="J599" s="53"/>
      <c r="K599" s="53"/>
      <c r="L599" s="53"/>
    </row>
    <row r="600" spans="2:12" x14ac:dyDescent="0.2">
      <c r="B600" s="55"/>
    </row>
    <row r="602" spans="2:12" x14ac:dyDescent="0.2">
      <c r="B602" s="56"/>
      <c r="E602" s="53"/>
      <c r="F602" s="53"/>
      <c r="G602" s="53"/>
      <c r="H602" s="53"/>
      <c r="I602" s="53"/>
      <c r="J602" s="53"/>
      <c r="K602" s="53"/>
      <c r="L602" s="53"/>
    </row>
    <row r="603" spans="2:12" x14ac:dyDescent="0.2">
      <c r="B603" s="56"/>
      <c r="E603" s="53"/>
      <c r="F603" s="53"/>
      <c r="G603" s="53"/>
      <c r="H603" s="53"/>
      <c r="I603" s="53"/>
      <c r="J603" s="53"/>
      <c r="K603" s="53"/>
      <c r="L603" s="53"/>
    </row>
    <row r="604" spans="2:12" x14ac:dyDescent="0.2">
      <c r="B604" s="56"/>
      <c r="E604" s="53"/>
      <c r="F604" s="53"/>
      <c r="G604" s="53"/>
      <c r="H604" s="53"/>
      <c r="I604" s="53"/>
      <c r="J604" s="53"/>
      <c r="K604" s="53"/>
      <c r="L604" s="53"/>
    </row>
    <row r="605" spans="2:12" x14ac:dyDescent="0.2">
      <c r="B605" s="56"/>
      <c r="E605" s="53"/>
      <c r="F605" s="53"/>
      <c r="G605" s="53"/>
      <c r="H605" s="53"/>
      <c r="I605" s="53"/>
      <c r="J605" s="53"/>
      <c r="K605" s="53"/>
      <c r="L605" s="53"/>
    </row>
    <row r="606" spans="2:12" x14ac:dyDescent="0.2">
      <c r="B606" s="55"/>
    </row>
    <row r="607" spans="2:12" x14ac:dyDescent="0.2">
      <c r="B607" s="54"/>
      <c r="E607" s="53"/>
      <c r="F607" s="53"/>
      <c r="G607" s="53"/>
      <c r="H607" s="53"/>
      <c r="I607" s="53"/>
      <c r="J607" s="53"/>
      <c r="K607" s="53"/>
      <c r="L607" s="53"/>
    </row>
  </sheetData>
  <mergeCells count="16">
    <mergeCell ref="B11:M11"/>
    <mergeCell ref="B12:M12"/>
    <mergeCell ref="H14:I15"/>
    <mergeCell ref="B14:B15"/>
    <mergeCell ref="C14:C15"/>
    <mergeCell ref="E14:E15"/>
    <mergeCell ref="G14:G15"/>
    <mergeCell ref="J14:M15"/>
    <mergeCell ref="B9:N9"/>
    <mergeCell ref="B2:N2"/>
    <mergeCell ref="B3:N3"/>
    <mergeCell ref="B4:N4"/>
    <mergeCell ref="B6:N6"/>
    <mergeCell ref="B5:N5"/>
    <mergeCell ref="B8:N8"/>
    <mergeCell ref="B7:N7"/>
  </mergeCells>
  <pageMargins left="0.78740157480314965" right="0.59055118110236227" top="0.39370078740157483" bottom="0.39370078740157483" header="0" footer="0"/>
  <pageSetup orientation="landscape" r:id="rId1"/>
  <headerFooter alignWithMargins="0">
    <oddFooter>&amp;R&amp;"Arial,"&amp;7Página (&amp;P) de (&amp;N)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8"/>
  <sheetViews>
    <sheetView zoomScale="130" zoomScaleNormal="130" workbookViewId="0">
      <selection activeCell="C19" sqref="C19"/>
    </sheetView>
  </sheetViews>
  <sheetFormatPr baseColWidth="10" defaultColWidth="9.140625" defaultRowHeight="11.25" x14ac:dyDescent="0.2"/>
  <cols>
    <col min="1" max="1" width="0.7109375" style="9" customWidth="1"/>
    <col min="2" max="2" width="9.42578125" style="12" customWidth="1"/>
    <col min="3" max="3" width="32.7109375" style="11" customWidth="1"/>
    <col min="4" max="4" width="0.42578125" style="11" customWidth="1"/>
    <col min="5" max="5" width="15.28515625" style="10" customWidth="1"/>
    <col min="6" max="6" width="0.42578125" style="10" customWidth="1"/>
    <col min="7" max="7" width="15.28515625" style="10" customWidth="1"/>
    <col min="8" max="8" width="0.42578125" style="10" customWidth="1"/>
    <col min="9" max="9" width="15.28515625" style="10" customWidth="1"/>
    <col min="10" max="10" width="0.42578125" style="10" customWidth="1"/>
    <col min="11" max="11" width="15.28515625" style="10" customWidth="1"/>
    <col min="12" max="12" width="0.42578125" style="10" customWidth="1"/>
    <col min="13" max="13" width="15.28515625" style="10" customWidth="1"/>
    <col min="14" max="14" width="0.7109375" style="10" customWidth="1"/>
    <col min="15" max="15" width="13.7109375" style="9" customWidth="1"/>
    <col min="16" max="16384" width="9.140625" style="9"/>
  </cols>
  <sheetData>
    <row r="1" spans="1:15" s="41" customFormat="1" ht="5.25" customHeight="1" x14ac:dyDescent="0.2">
      <c r="A1" s="46"/>
      <c r="B1" s="45"/>
      <c r="C1" s="44"/>
      <c r="D1" s="44"/>
      <c r="E1" s="43"/>
      <c r="F1" s="43"/>
      <c r="G1" s="42"/>
      <c r="H1" s="42"/>
      <c r="I1" s="43"/>
      <c r="J1" s="43"/>
      <c r="K1" s="42"/>
      <c r="L1" s="42"/>
      <c r="M1" s="42"/>
      <c r="N1" s="42"/>
    </row>
    <row r="2" spans="1:15" s="25" customFormat="1" ht="13.5" customHeight="1" x14ac:dyDescent="0.2">
      <c r="A2" s="38"/>
      <c r="B2" s="153" t="s">
        <v>9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s="39" customFormat="1" ht="13.5" customHeight="1" x14ac:dyDescent="0.2">
      <c r="A3" s="40"/>
      <c r="B3" s="154" t="s">
        <v>10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5" s="39" customFormat="1" ht="13.5" customHeight="1" x14ac:dyDescent="0.2">
      <c r="A4" s="40"/>
      <c r="B4" s="155" t="s">
        <v>11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5" s="39" customFormat="1" ht="13.5" customHeight="1" x14ac:dyDescent="0.2">
      <c r="A5" s="40"/>
      <c r="B5" s="155" t="s">
        <v>12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5" s="25" customFormat="1" ht="13.5" customHeight="1" x14ac:dyDescent="0.2">
      <c r="A6" s="38"/>
      <c r="B6" s="156" t="s">
        <v>13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5" s="25" customFormat="1" ht="13.5" customHeight="1" x14ac:dyDescent="0.2">
      <c r="A7" s="38"/>
      <c r="B7" s="160" t="s">
        <v>1043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</row>
    <row r="8" spans="1:15" s="25" customFormat="1" ht="13.5" customHeight="1" x14ac:dyDescent="0.2">
      <c r="A8" s="38"/>
      <c r="B8" s="156" t="s">
        <v>1030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</row>
    <row r="9" spans="1:15" s="25" customFormat="1" ht="13.5" customHeight="1" x14ac:dyDescent="0.2">
      <c r="A9" s="38"/>
      <c r="B9" s="156" t="s">
        <v>16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5" s="25" customFormat="1" ht="4.5" customHeight="1" x14ac:dyDescent="0.2">
      <c r="A10" s="3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6"/>
    </row>
    <row r="11" spans="1:15" s="25" customFormat="1" ht="12.75" x14ac:dyDescent="0.2">
      <c r="A11" s="31"/>
      <c r="B11" s="157" t="s">
        <v>1042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27"/>
      <c r="O11" s="26"/>
    </row>
    <row r="12" spans="1:15" s="25" customFormat="1" ht="12.75" x14ac:dyDescent="0.2">
      <c r="A12" s="31"/>
      <c r="B12" s="157" t="s">
        <v>1078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27"/>
      <c r="O12" s="26"/>
    </row>
    <row r="13" spans="1:15" s="25" customFormat="1" ht="12.75" x14ac:dyDescent="0.2">
      <c r="A13" s="31"/>
      <c r="B13" s="30" t="s">
        <v>1077</v>
      </c>
      <c r="C13" s="29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7"/>
      <c r="O13" s="26"/>
    </row>
    <row r="14" spans="1:15" ht="12.75" x14ac:dyDescent="0.2">
      <c r="A14" s="12"/>
      <c r="B14" s="146" t="s">
        <v>1018</v>
      </c>
      <c r="C14" s="148" t="s">
        <v>1017</v>
      </c>
      <c r="D14" s="161"/>
      <c r="E14" s="149"/>
      <c r="F14" s="48"/>
      <c r="G14" s="138" t="s">
        <v>1058</v>
      </c>
      <c r="H14" s="134" t="s">
        <v>1027</v>
      </c>
      <c r="I14" s="135"/>
      <c r="J14" s="158" t="s">
        <v>8</v>
      </c>
      <c r="K14" s="138"/>
      <c r="L14" s="138"/>
      <c r="M14" s="139"/>
      <c r="N14" s="24"/>
    </row>
    <row r="15" spans="1:15" ht="12.75" x14ac:dyDescent="0.2">
      <c r="A15" s="12"/>
      <c r="B15" s="147"/>
      <c r="C15" s="150"/>
      <c r="D15" s="162"/>
      <c r="E15" s="151"/>
      <c r="F15" s="47"/>
      <c r="G15" s="140"/>
      <c r="H15" s="136"/>
      <c r="I15" s="137"/>
      <c r="J15" s="159"/>
      <c r="K15" s="140"/>
      <c r="L15" s="140"/>
      <c r="M15" s="141"/>
      <c r="N15" s="23"/>
    </row>
    <row r="16" spans="1:15" x14ac:dyDescent="0.2">
      <c r="B16" s="20" t="s">
        <v>1076</v>
      </c>
      <c r="C16" s="20" t="s">
        <v>1075</v>
      </c>
      <c r="G16" s="5">
        <v>0</v>
      </c>
    </row>
    <row r="17" spans="1:15" x14ac:dyDescent="0.2">
      <c r="A17" s="12"/>
      <c r="B17" s="16"/>
      <c r="C17" s="36"/>
      <c r="D17" s="36"/>
      <c r="E17" s="35"/>
      <c r="F17" s="35"/>
      <c r="G17" s="34"/>
      <c r="H17" s="34"/>
      <c r="I17" s="35"/>
      <c r="J17" s="35"/>
      <c r="K17" s="34"/>
      <c r="L17" s="34"/>
      <c r="M17" s="34"/>
      <c r="N17" s="34"/>
    </row>
    <row r="18" spans="1:15" x14ac:dyDescent="0.2">
      <c r="A18" s="12"/>
      <c r="B18" s="16"/>
      <c r="C18" s="33" t="s">
        <v>999</v>
      </c>
      <c r="D18" s="36"/>
      <c r="E18" s="35"/>
      <c r="F18" s="35"/>
      <c r="G18" s="5">
        <f>SUM(G16:G17)</f>
        <v>0</v>
      </c>
      <c r="H18" s="34"/>
      <c r="I18" s="35"/>
      <c r="J18" s="35"/>
      <c r="K18" s="34"/>
      <c r="L18" s="34"/>
      <c r="M18" s="34"/>
      <c r="N18" s="34"/>
    </row>
    <row r="19" spans="1:15" x14ac:dyDescent="0.2">
      <c r="A19" s="12"/>
      <c r="B19" s="16"/>
      <c r="D19" s="36"/>
      <c r="E19" s="35"/>
      <c r="F19" s="35"/>
      <c r="G19" s="34"/>
      <c r="H19" s="34"/>
      <c r="I19" s="35"/>
      <c r="J19" s="35"/>
      <c r="K19" s="34"/>
      <c r="L19" s="34"/>
      <c r="M19" s="34"/>
      <c r="N19" s="34"/>
    </row>
    <row r="20" spans="1:15" x14ac:dyDescent="0.2">
      <c r="A20" s="12"/>
      <c r="B20" s="16"/>
      <c r="C20" s="36"/>
      <c r="D20" s="36"/>
      <c r="E20" s="35"/>
      <c r="F20" s="35"/>
      <c r="G20" s="34"/>
      <c r="H20" s="34"/>
      <c r="I20" s="35"/>
      <c r="J20" s="35"/>
      <c r="K20" s="34"/>
      <c r="L20" s="34"/>
      <c r="M20" s="34"/>
      <c r="N20" s="34"/>
    </row>
    <row r="21" spans="1:15" x14ac:dyDescent="0.2">
      <c r="A21" s="12"/>
      <c r="B21" s="16"/>
      <c r="C21" s="36"/>
      <c r="D21" s="36"/>
      <c r="E21" s="35"/>
      <c r="F21" s="35"/>
      <c r="G21" s="34"/>
      <c r="H21" s="34"/>
      <c r="I21" s="35"/>
      <c r="J21" s="35"/>
      <c r="K21" s="34"/>
      <c r="L21" s="34"/>
      <c r="M21" s="34"/>
      <c r="N21" s="34"/>
    </row>
    <row r="22" spans="1:15" x14ac:dyDescent="0.2">
      <c r="D22" s="33"/>
      <c r="E22" s="32"/>
      <c r="F22" s="32"/>
      <c r="G22" s="32"/>
      <c r="H22" s="32"/>
      <c r="I22" s="32"/>
      <c r="J22" s="32"/>
      <c r="K22" s="32"/>
      <c r="L22" s="32"/>
      <c r="M22" s="32"/>
      <c r="N22" s="32"/>
    </row>
    <row r="23" spans="1:15" s="25" customFormat="1" ht="12.75" x14ac:dyDescent="0.2">
      <c r="A23" s="31"/>
      <c r="B23" s="30" t="s">
        <v>1074</v>
      </c>
      <c r="C23" s="29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7"/>
      <c r="O23" s="26"/>
    </row>
    <row r="24" spans="1:15" ht="12.75" x14ac:dyDescent="0.2">
      <c r="A24" s="12"/>
      <c r="B24" s="146" t="s">
        <v>1018</v>
      </c>
      <c r="C24" s="148" t="s">
        <v>1017</v>
      </c>
      <c r="D24" s="161"/>
      <c r="E24" s="149"/>
      <c r="F24" s="48"/>
      <c r="G24" s="138" t="s">
        <v>1058</v>
      </c>
      <c r="H24" s="148" t="s">
        <v>1027</v>
      </c>
      <c r="I24" s="149"/>
      <c r="J24" s="81"/>
      <c r="K24" s="81"/>
      <c r="L24" s="81"/>
      <c r="M24" s="81"/>
      <c r="N24" s="24"/>
    </row>
    <row r="25" spans="1:15" ht="12.75" x14ac:dyDescent="0.2">
      <c r="A25" s="12"/>
      <c r="B25" s="147"/>
      <c r="C25" s="150"/>
      <c r="D25" s="162"/>
      <c r="E25" s="151"/>
      <c r="F25" s="47"/>
      <c r="G25" s="140"/>
      <c r="H25" s="150"/>
      <c r="I25" s="151"/>
      <c r="J25" s="82"/>
      <c r="K25" s="81"/>
      <c r="L25" s="82"/>
      <c r="M25" s="81"/>
      <c r="N25" s="23"/>
    </row>
    <row r="26" spans="1:15" x14ac:dyDescent="0.2">
      <c r="B26" s="20" t="s">
        <v>1073</v>
      </c>
      <c r="C26" s="20" t="s">
        <v>1072</v>
      </c>
      <c r="G26" s="5">
        <v>0</v>
      </c>
    </row>
    <row r="27" spans="1:15" x14ac:dyDescent="0.2">
      <c r="B27" s="20" t="s">
        <v>1071</v>
      </c>
      <c r="C27" s="20" t="s">
        <v>1070</v>
      </c>
      <c r="G27" s="5">
        <v>0</v>
      </c>
    </row>
    <row r="28" spans="1:15" x14ac:dyDescent="0.2">
      <c r="B28" s="20" t="s">
        <v>1069</v>
      </c>
      <c r="C28" s="20" t="s">
        <v>1068</v>
      </c>
      <c r="G28" s="5">
        <v>0</v>
      </c>
    </row>
    <row r="29" spans="1:15" x14ac:dyDescent="0.2">
      <c r="B29" s="15"/>
      <c r="C29" s="80"/>
      <c r="D29" s="33"/>
      <c r="E29" s="32"/>
      <c r="F29" s="32"/>
      <c r="G29" s="32"/>
      <c r="I29" s="18"/>
      <c r="J29" s="18"/>
    </row>
    <row r="30" spans="1:15" x14ac:dyDescent="0.2">
      <c r="B30" s="15"/>
      <c r="C30" s="33" t="s">
        <v>999</v>
      </c>
      <c r="E30" s="18"/>
      <c r="F30" s="18"/>
      <c r="G30" s="5">
        <f>SUM(G26:G29)</f>
        <v>0</v>
      </c>
      <c r="I30" s="18"/>
      <c r="J30" s="18"/>
    </row>
    <row r="31" spans="1:15" x14ac:dyDescent="0.2">
      <c r="B31" s="15"/>
      <c r="E31" s="18"/>
      <c r="F31" s="18"/>
      <c r="I31" s="18"/>
      <c r="J31" s="18"/>
    </row>
    <row r="32" spans="1:15" x14ac:dyDescent="0.2">
      <c r="B32" s="16"/>
      <c r="E32" s="17"/>
      <c r="F32" s="17"/>
      <c r="G32" s="13"/>
      <c r="H32" s="13"/>
      <c r="I32" s="17"/>
      <c r="J32" s="17"/>
      <c r="K32" s="13"/>
      <c r="L32" s="13"/>
      <c r="M32" s="13"/>
      <c r="N32" s="13"/>
    </row>
    <row r="33" spans="2:14" x14ac:dyDescent="0.2">
      <c r="C33" s="20" t="s">
        <v>998</v>
      </c>
    </row>
    <row r="34" spans="2:14" x14ac:dyDescent="0.2">
      <c r="B34" s="15"/>
      <c r="E34" s="18"/>
      <c r="F34" s="18"/>
      <c r="I34" s="18"/>
      <c r="J34" s="18"/>
    </row>
    <row r="35" spans="2:14" x14ac:dyDescent="0.2">
      <c r="B35" s="16"/>
      <c r="E35" s="17"/>
      <c r="F35" s="17"/>
      <c r="G35" s="13"/>
      <c r="H35" s="13"/>
      <c r="I35" s="17"/>
      <c r="J35" s="17"/>
      <c r="K35" s="13"/>
      <c r="L35" s="13"/>
      <c r="M35" s="13"/>
      <c r="N35" s="13"/>
    </row>
    <row r="36" spans="2:14" x14ac:dyDescent="0.2">
      <c r="B36" s="16"/>
      <c r="E36" s="17"/>
      <c r="F36" s="17"/>
      <c r="G36" s="13"/>
      <c r="H36" s="13"/>
      <c r="I36" s="17"/>
      <c r="J36" s="17"/>
      <c r="K36" s="13"/>
      <c r="L36" s="13"/>
      <c r="M36" s="13"/>
      <c r="N36" s="13"/>
    </row>
    <row r="37" spans="2:14" x14ac:dyDescent="0.2">
      <c r="B37" s="15"/>
      <c r="E37" s="18"/>
      <c r="F37" s="18"/>
      <c r="I37" s="18"/>
      <c r="J37" s="18"/>
    </row>
    <row r="39" spans="2:14" x14ac:dyDescent="0.2">
      <c r="B39" s="16"/>
      <c r="E39" s="17"/>
      <c r="F39" s="17"/>
      <c r="G39" s="13"/>
      <c r="H39" s="13"/>
      <c r="I39" s="17"/>
      <c r="J39" s="17"/>
      <c r="K39" s="13"/>
      <c r="L39" s="13"/>
      <c r="M39" s="13"/>
      <c r="N39" s="13"/>
    </row>
    <row r="40" spans="2:14" x14ac:dyDescent="0.2">
      <c r="B40" s="16"/>
      <c r="E40" s="17"/>
      <c r="F40" s="17"/>
      <c r="G40" s="13"/>
      <c r="H40" s="13"/>
      <c r="I40" s="17"/>
      <c r="J40" s="17"/>
      <c r="K40" s="13"/>
      <c r="L40" s="13"/>
      <c r="M40" s="13"/>
      <c r="N40" s="13"/>
    </row>
    <row r="41" spans="2:14" x14ac:dyDescent="0.2">
      <c r="B41" s="16"/>
      <c r="E41" s="17"/>
      <c r="F41" s="17"/>
      <c r="G41" s="13"/>
      <c r="H41" s="13"/>
      <c r="I41" s="17"/>
      <c r="J41" s="17"/>
      <c r="K41" s="13"/>
      <c r="L41" s="13"/>
      <c r="M41" s="13"/>
      <c r="N41" s="13"/>
    </row>
    <row r="42" spans="2:14" x14ac:dyDescent="0.2">
      <c r="B42" s="16"/>
      <c r="E42" s="17"/>
      <c r="F42" s="17"/>
      <c r="G42" s="13"/>
      <c r="H42" s="13"/>
      <c r="I42" s="17"/>
      <c r="J42" s="17"/>
      <c r="K42" s="13"/>
      <c r="L42" s="13"/>
      <c r="M42" s="13"/>
      <c r="N42" s="13"/>
    </row>
    <row r="43" spans="2:14" x14ac:dyDescent="0.2">
      <c r="B43" s="16"/>
      <c r="E43" s="17"/>
      <c r="F43" s="17"/>
      <c r="G43" s="13"/>
      <c r="H43" s="13"/>
      <c r="I43" s="17"/>
      <c r="J43" s="17"/>
      <c r="K43" s="13"/>
      <c r="L43" s="13"/>
      <c r="M43" s="13"/>
      <c r="N43" s="13"/>
    </row>
    <row r="44" spans="2:14" x14ac:dyDescent="0.2">
      <c r="B44" s="16"/>
      <c r="E44" s="17"/>
      <c r="F44" s="17"/>
      <c r="G44" s="13"/>
      <c r="H44" s="13"/>
      <c r="I44" s="17"/>
      <c r="J44" s="17"/>
      <c r="K44" s="13"/>
      <c r="L44" s="13"/>
      <c r="M44" s="13"/>
      <c r="N44" s="13"/>
    </row>
    <row r="45" spans="2:14" x14ac:dyDescent="0.2">
      <c r="B45" s="15"/>
      <c r="E45" s="18"/>
      <c r="F45" s="18"/>
      <c r="I45" s="18"/>
      <c r="J45" s="18"/>
    </row>
    <row r="46" spans="2:14" x14ac:dyDescent="0.2">
      <c r="B46" s="15"/>
      <c r="E46" s="18"/>
      <c r="F46" s="18"/>
      <c r="I46" s="18"/>
      <c r="J46" s="18"/>
    </row>
    <row r="47" spans="2:14" x14ac:dyDescent="0.2">
      <c r="B47" s="15"/>
      <c r="E47" s="18"/>
      <c r="F47" s="18"/>
      <c r="I47" s="18"/>
      <c r="J47" s="18"/>
    </row>
    <row r="48" spans="2:14" x14ac:dyDescent="0.2">
      <c r="B48" s="15"/>
      <c r="E48" s="18"/>
      <c r="F48" s="18"/>
      <c r="I48" s="18"/>
      <c r="J48" s="18"/>
    </row>
    <row r="49" spans="2:14" x14ac:dyDescent="0.2">
      <c r="B49" s="15"/>
      <c r="E49" s="18"/>
      <c r="F49" s="18"/>
      <c r="I49" s="18"/>
      <c r="J49" s="18"/>
    </row>
    <row r="50" spans="2:14" x14ac:dyDescent="0.2">
      <c r="B50" s="15"/>
      <c r="E50" s="18"/>
      <c r="F50" s="18"/>
      <c r="I50" s="18"/>
      <c r="J50" s="18"/>
    </row>
    <row r="51" spans="2:14" x14ac:dyDescent="0.2">
      <c r="B51" s="15"/>
      <c r="E51" s="18"/>
      <c r="F51" s="18"/>
      <c r="I51" s="18"/>
      <c r="J51" s="18"/>
    </row>
    <row r="52" spans="2:14" x14ac:dyDescent="0.2">
      <c r="B52" s="15"/>
      <c r="E52" s="18"/>
      <c r="F52" s="18"/>
      <c r="I52" s="18"/>
      <c r="J52" s="18"/>
    </row>
    <row r="53" spans="2:14" x14ac:dyDescent="0.2">
      <c r="B53" s="15"/>
      <c r="E53" s="18"/>
      <c r="F53" s="18"/>
      <c r="I53" s="18"/>
      <c r="J53" s="18"/>
    </row>
    <row r="54" spans="2:14" x14ac:dyDescent="0.2">
      <c r="B54" s="15"/>
      <c r="E54" s="18"/>
      <c r="F54" s="18"/>
      <c r="I54" s="18"/>
      <c r="J54" s="18"/>
    </row>
    <row r="55" spans="2:14" x14ac:dyDescent="0.2">
      <c r="B55" s="15"/>
      <c r="E55" s="18"/>
      <c r="F55" s="18"/>
      <c r="I55" s="18"/>
      <c r="J55" s="18"/>
    </row>
    <row r="56" spans="2:14" x14ac:dyDescent="0.2">
      <c r="B56" s="15"/>
      <c r="E56" s="18"/>
      <c r="F56" s="18"/>
      <c r="I56" s="18"/>
      <c r="J56" s="18"/>
    </row>
    <row r="57" spans="2:14" x14ac:dyDescent="0.2">
      <c r="B57" s="15"/>
      <c r="E57" s="18"/>
      <c r="F57" s="18"/>
      <c r="I57" s="18"/>
      <c r="J57" s="18"/>
    </row>
    <row r="58" spans="2:14" x14ac:dyDescent="0.2">
      <c r="B58" s="15"/>
      <c r="E58" s="18"/>
      <c r="F58" s="18"/>
      <c r="I58" s="18"/>
      <c r="J58" s="18"/>
    </row>
    <row r="59" spans="2:14" x14ac:dyDescent="0.2">
      <c r="B59" s="15"/>
      <c r="E59" s="18"/>
      <c r="F59" s="18"/>
      <c r="I59" s="18"/>
      <c r="J59" s="18"/>
    </row>
    <row r="60" spans="2:14" x14ac:dyDescent="0.2">
      <c r="B60" s="16"/>
      <c r="E60" s="17"/>
      <c r="F60" s="17"/>
      <c r="G60" s="13"/>
      <c r="H60" s="13"/>
      <c r="I60" s="17"/>
      <c r="J60" s="17"/>
      <c r="K60" s="13"/>
      <c r="L60" s="13"/>
      <c r="M60" s="13"/>
      <c r="N60" s="13"/>
    </row>
    <row r="61" spans="2:14" x14ac:dyDescent="0.2">
      <c r="B61" s="15"/>
      <c r="E61" s="18"/>
      <c r="F61" s="18"/>
      <c r="I61" s="18"/>
      <c r="J61" s="18"/>
    </row>
    <row r="62" spans="2:14" x14ac:dyDescent="0.2">
      <c r="B62" s="15"/>
      <c r="E62" s="18"/>
      <c r="F62" s="18"/>
      <c r="I62" s="18"/>
      <c r="J62" s="18"/>
    </row>
    <row r="63" spans="2:14" x14ac:dyDescent="0.2">
      <c r="B63" s="15"/>
      <c r="E63" s="18"/>
      <c r="F63" s="18"/>
      <c r="I63" s="18"/>
      <c r="J63" s="18"/>
    </row>
    <row r="64" spans="2:14" x14ac:dyDescent="0.2">
      <c r="B64" s="15"/>
      <c r="E64" s="18"/>
      <c r="F64" s="18"/>
      <c r="I64" s="18"/>
      <c r="J64" s="18"/>
    </row>
    <row r="65" spans="2:10" x14ac:dyDescent="0.2">
      <c r="B65" s="15"/>
      <c r="E65" s="18"/>
      <c r="F65" s="18"/>
      <c r="I65" s="18"/>
      <c r="J65" s="18"/>
    </row>
    <row r="66" spans="2:10" x14ac:dyDescent="0.2">
      <c r="B66" s="15"/>
      <c r="E66" s="18"/>
      <c r="F66" s="18"/>
      <c r="I66" s="18"/>
      <c r="J66" s="18"/>
    </row>
    <row r="67" spans="2:10" x14ac:dyDescent="0.2">
      <c r="B67" s="15"/>
      <c r="E67" s="18"/>
      <c r="F67" s="18"/>
      <c r="I67" s="18"/>
      <c r="J67" s="18"/>
    </row>
    <row r="68" spans="2:10" x14ac:dyDescent="0.2">
      <c r="B68" s="15"/>
      <c r="E68" s="18"/>
      <c r="F68" s="18"/>
      <c r="I68" s="18"/>
      <c r="J68" s="18"/>
    </row>
    <row r="69" spans="2:10" x14ac:dyDescent="0.2">
      <c r="B69" s="15"/>
      <c r="E69" s="18"/>
      <c r="F69" s="18"/>
      <c r="I69" s="18"/>
      <c r="J69" s="18"/>
    </row>
    <row r="70" spans="2:10" x14ac:dyDescent="0.2">
      <c r="B70" s="15"/>
      <c r="E70" s="18"/>
      <c r="F70" s="18"/>
      <c r="I70" s="18"/>
      <c r="J70" s="18"/>
    </row>
    <row r="71" spans="2:10" x14ac:dyDescent="0.2">
      <c r="B71" s="15"/>
      <c r="E71" s="18"/>
      <c r="F71" s="18"/>
      <c r="I71" s="18"/>
      <c r="J71" s="18"/>
    </row>
    <row r="72" spans="2:10" x14ac:dyDescent="0.2">
      <c r="B72" s="15"/>
      <c r="E72" s="18"/>
      <c r="F72" s="18"/>
      <c r="I72" s="18"/>
      <c r="J72" s="18"/>
    </row>
    <row r="73" spans="2:10" x14ac:dyDescent="0.2">
      <c r="B73" s="15"/>
      <c r="E73" s="18"/>
      <c r="F73" s="18"/>
      <c r="I73" s="18"/>
      <c r="J73" s="18"/>
    </row>
    <row r="74" spans="2:10" x14ac:dyDescent="0.2">
      <c r="B74" s="15"/>
      <c r="E74" s="18"/>
      <c r="F74" s="18"/>
      <c r="I74" s="18"/>
      <c r="J74" s="18"/>
    </row>
    <row r="75" spans="2:10" x14ac:dyDescent="0.2">
      <c r="B75" s="15"/>
      <c r="E75" s="18"/>
      <c r="F75" s="18"/>
      <c r="I75" s="18"/>
      <c r="J75" s="18"/>
    </row>
    <row r="76" spans="2:10" x14ac:dyDescent="0.2">
      <c r="B76" s="15"/>
      <c r="E76" s="18"/>
      <c r="F76" s="18"/>
      <c r="I76" s="18"/>
      <c r="J76" s="18"/>
    </row>
    <row r="77" spans="2:10" x14ac:dyDescent="0.2">
      <c r="B77" s="15"/>
      <c r="E77" s="18"/>
      <c r="F77" s="18"/>
      <c r="I77" s="18"/>
      <c r="J77" s="18"/>
    </row>
    <row r="78" spans="2:10" x14ac:dyDescent="0.2">
      <c r="B78" s="15"/>
      <c r="E78" s="18"/>
      <c r="F78" s="18"/>
      <c r="I78" s="18"/>
      <c r="J78" s="18"/>
    </row>
    <row r="79" spans="2:10" x14ac:dyDescent="0.2">
      <c r="B79" s="15"/>
      <c r="E79" s="18"/>
      <c r="F79" s="18"/>
      <c r="I79" s="18"/>
      <c r="J79" s="18"/>
    </row>
    <row r="80" spans="2:10" x14ac:dyDescent="0.2">
      <c r="B80" s="15"/>
      <c r="E80" s="18"/>
      <c r="F80" s="18"/>
      <c r="I80" s="18"/>
      <c r="J80" s="18"/>
    </row>
    <row r="81" spans="2:14" x14ac:dyDescent="0.2">
      <c r="B81" s="15"/>
      <c r="E81" s="18"/>
      <c r="F81" s="18"/>
      <c r="I81" s="18"/>
      <c r="J81" s="18"/>
    </row>
    <row r="82" spans="2:14" x14ac:dyDescent="0.2">
      <c r="B82" s="15"/>
      <c r="E82" s="18"/>
      <c r="F82" s="18"/>
      <c r="I82" s="18"/>
      <c r="J82" s="18"/>
    </row>
    <row r="83" spans="2:14" x14ac:dyDescent="0.2">
      <c r="B83" s="15"/>
      <c r="E83" s="18"/>
      <c r="F83" s="18"/>
      <c r="I83" s="18"/>
      <c r="J83" s="18"/>
    </row>
    <row r="84" spans="2:14" x14ac:dyDescent="0.2">
      <c r="B84" s="15"/>
      <c r="E84" s="18"/>
      <c r="F84" s="18"/>
      <c r="I84" s="18"/>
      <c r="J84" s="18"/>
    </row>
    <row r="85" spans="2:14" x14ac:dyDescent="0.2">
      <c r="B85" s="15"/>
      <c r="E85" s="18"/>
      <c r="F85" s="18"/>
      <c r="I85" s="18"/>
      <c r="J85" s="18"/>
    </row>
    <row r="86" spans="2:14" x14ac:dyDescent="0.2">
      <c r="B86" s="15"/>
      <c r="E86" s="18"/>
      <c r="F86" s="18"/>
      <c r="I86" s="18"/>
      <c r="J86" s="18"/>
    </row>
    <row r="87" spans="2:14" x14ac:dyDescent="0.2">
      <c r="B87" s="15"/>
      <c r="E87" s="18"/>
      <c r="F87" s="18"/>
      <c r="I87" s="18"/>
      <c r="J87" s="18"/>
    </row>
    <row r="88" spans="2:14" x14ac:dyDescent="0.2">
      <c r="B88" s="15"/>
      <c r="E88" s="18"/>
      <c r="F88" s="18"/>
      <c r="I88" s="18"/>
      <c r="J88" s="18"/>
    </row>
    <row r="89" spans="2:14" x14ac:dyDescent="0.2">
      <c r="B89" s="15"/>
      <c r="E89" s="18"/>
      <c r="F89" s="18"/>
      <c r="I89" s="18"/>
      <c r="J89" s="18"/>
    </row>
    <row r="90" spans="2:14" x14ac:dyDescent="0.2">
      <c r="B90" s="15"/>
      <c r="E90" s="18"/>
      <c r="F90" s="18"/>
      <c r="I90" s="18"/>
      <c r="J90" s="18"/>
    </row>
    <row r="91" spans="2:14" x14ac:dyDescent="0.2">
      <c r="B91" s="15"/>
      <c r="E91" s="18"/>
      <c r="F91" s="18"/>
      <c r="I91" s="18"/>
      <c r="J91" s="18"/>
    </row>
    <row r="92" spans="2:14" x14ac:dyDescent="0.2">
      <c r="B92" s="16"/>
      <c r="E92" s="17"/>
      <c r="F92" s="17"/>
      <c r="G92" s="13"/>
      <c r="H92" s="13"/>
      <c r="I92" s="17"/>
      <c r="J92" s="17"/>
      <c r="K92" s="13"/>
      <c r="L92" s="13"/>
    </row>
    <row r="93" spans="2:14" x14ac:dyDescent="0.2">
      <c r="B93" s="16"/>
      <c r="E93" s="17"/>
      <c r="F93" s="17"/>
      <c r="G93" s="13"/>
      <c r="H93" s="13"/>
      <c r="I93" s="17"/>
      <c r="J93" s="17"/>
      <c r="K93" s="13"/>
      <c r="L93" s="13"/>
    </row>
    <row r="94" spans="2:14" x14ac:dyDescent="0.2">
      <c r="B94" s="15"/>
      <c r="E94" s="18"/>
      <c r="F94" s="18"/>
      <c r="I94" s="18"/>
      <c r="J94" s="18"/>
    </row>
    <row r="95" spans="2:14" x14ac:dyDescent="0.2">
      <c r="B95" s="16"/>
      <c r="E95" s="17"/>
      <c r="F95" s="17"/>
      <c r="G95" s="13"/>
      <c r="H95" s="13"/>
      <c r="I95" s="17"/>
      <c r="J95" s="17"/>
      <c r="K95" s="13"/>
      <c r="L95" s="13"/>
    </row>
    <row r="96" spans="2:14" x14ac:dyDescent="0.2">
      <c r="B96" s="15"/>
      <c r="E96" s="17"/>
      <c r="F96" s="17"/>
      <c r="G96" s="13"/>
      <c r="H96" s="13"/>
      <c r="I96" s="17"/>
      <c r="J96" s="17"/>
      <c r="K96" s="13"/>
      <c r="L96" s="13"/>
      <c r="M96" s="13"/>
      <c r="N96" s="13"/>
    </row>
    <row r="97" spans="2:14" x14ac:dyDescent="0.2">
      <c r="B97" s="15"/>
      <c r="E97" s="17"/>
      <c r="F97" s="17"/>
      <c r="G97" s="13"/>
      <c r="H97" s="13"/>
      <c r="I97" s="17"/>
      <c r="J97" s="17"/>
      <c r="K97" s="13"/>
      <c r="L97" s="13"/>
      <c r="M97" s="13"/>
      <c r="N97" s="13"/>
    </row>
    <row r="98" spans="2:14" x14ac:dyDescent="0.2">
      <c r="B98" s="15"/>
      <c r="E98" s="18"/>
      <c r="F98" s="18"/>
      <c r="I98" s="18"/>
      <c r="J98" s="18"/>
    </row>
    <row r="99" spans="2:14" x14ac:dyDescent="0.2">
      <c r="B99" s="15"/>
      <c r="E99" s="17"/>
      <c r="F99" s="17"/>
      <c r="G99" s="13"/>
      <c r="H99" s="13"/>
      <c r="I99" s="17"/>
      <c r="J99" s="17"/>
      <c r="K99" s="13"/>
      <c r="L99" s="13"/>
      <c r="M99" s="13"/>
      <c r="N99" s="13"/>
    </row>
    <row r="100" spans="2:14" x14ac:dyDescent="0.2">
      <c r="B100" s="16"/>
      <c r="E100" s="17"/>
      <c r="F100" s="17"/>
      <c r="G100" s="13"/>
      <c r="H100" s="13"/>
      <c r="I100" s="17"/>
      <c r="J100" s="17"/>
      <c r="K100" s="13"/>
      <c r="L100" s="13"/>
      <c r="M100" s="13"/>
      <c r="N100" s="13"/>
    </row>
    <row r="101" spans="2:14" x14ac:dyDescent="0.2">
      <c r="B101" s="16"/>
      <c r="E101" s="17"/>
      <c r="F101" s="17"/>
      <c r="G101" s="13"/>
      <c r="H101" s="13"/>
      <c r="I101" s="17"/>
      <c r="J101" s="17"/>
      <c r="K101" s="13"/>
      <c r="L101" s="13"/>
    </row>
    <row r="102" spans="2:14" x14ac:dyDescent="0.2">
      <c r="B102" s="15"/>
      <c r="E102" s="17"/>
      <c r="F102" s="17"/>
      <c r="G102" s="13"/>
      <c r="H102" s="13"/>
      <c r="I102" s="17"/>
      <c r="J102" s="17"/>
      <c r="K102" s="13"/>
      <c r="L102" s="13"/>
      <c r="M102" s="13"/>
      <c r="N102" s="13"/>
    </row>
    <row r="103" spans="2:14" x14ac:dyDescent="0.2">
      <c r="B103" s="16"/>
      <c r="E103" s="17"/>
      <c r="F103" s="17"/>
      <c r="G103" s="13"/>
      <c r="H103" s="13"/>
      <c r="I103" s="17"/>
      <c r="J103" s="17"/>
      <c r="K103" s="13"/>
      <c r="L103" s="13"/>
    </row>
    <row r="104" spans="2:14" x14ac:dyDescent="0.2">
      <c r="B104" s="15"/>
      <c r="E104" s="17"/>
      <c r="F104" s="17"/>
      <c r="G104" s="13"/>
      <c r="H104" s="13"/>
      <c r="I104" s="17"/>
      <c r="J104" s="17"/>
      <c r="K104" s="13"/>
      <c r="L104" s="13"/>
      <c r="M104" s="13"/>
      <c r="N104" s="13"/>
    </row>
    <row r="105" spans="2:14" x14ac:dyDescent="0.2">
      <c r="B105" s="16"/>
      <c r="E105" s="17"/>
      <c r="F105" s="17"/>
      <c r="G105" s="13"/>
      <c r="H105" s="13"/>
      <c r="I105" s="17"/>
      <c r="J105" s="17"/>
      <c r="K105" s="13"/>
      <c r="L105" s="13"/>
    </row>
    <row r="106" spans="2:14" x14ac:dyDescent="0.2">
      <c r="B106" s="15"/>
      <c r="E106" s="17"/>
      <c r="F106" s="17"/>
      <c r="G106" s="13"/>
      <c r="H106" s="13"/>
      <c r="I106" s="17"/>
      <c r="J106" s="17"/>
      <c r="K106" s="13"/>
      <c r="L106" s="13"/>
      <c r="M106" s="13"/>
      <c r="N106" s="13"/>
    </row>
    <row r="107" spans="2:14" x14ac:dyDescent="0.2">
      <c r="B107" s="16"/>
      <c r="E107" s="17"/>
      <c r="F107" s="17"/>
      <c r="G107" s="13"/>
      <c r="H107" s="13"/>
      <c r="I107" s="17"/>
      <c r="J107" s="17"/>
      <c r="K107" s="13"/>
      <c r="L107" s="13"/>
    </row>
    <row r="108" spans="2:14" x14ac:dyDescent="0.2">
      <c r="B108" s="15"/>
      <c r="E108" s="18"/>
      <c r="F108" s="18"/>
      <c r="I108" s="18"/>
      <c r="J108" s="18"/>
    </row>
    <row r="109" spans="2:14" x14ac:dyDescent="0.2">
      <c r="B109" s="15"/>
      <c r="E109" s="17"/>
      <c r="F109" s="17"/>
      <c r="G109" s="13"/>
      <c r="H109" s="13"/>
      <c r="I109" s="17"/>
      <c r="J109" s="17"/>
      <c r="K109" s="13"/>
      <c r="L109" s="13"/>
      <c r="M109" s="13"/>
      <c r="N109" s="13"/>
    </row>
    <row r="110" spans="2:14" x14ac:dyDescent="0.2">
      <c r="B110" s="16"/>
      <c r="E110" s="17"/>
      <c r="F110" s="17"/>
      <c r="G110" s="13"/>
      <c r="H110" s="13"/>
      <c r="I110" s="17"/>
      <c r="J110" s="17"/>
      <c r="K110" s="13"/>
      <c r="L110" s="13"/>
    </row>
    <row r="111" spans="2:14" x14ac:dyDescent="0.2">
      <c r="B111" s="15"/>
      <c r="E111" s="18"/>
      <c r="F111" s="18"/>
      <c r="I111" s="18"/>
      <c r="J111" s="18"/>
    </row>
    <row r="112" spans="2:14" x14ac:dyDescent="0.2">
      <c r="B112" s="15"/>
      <c r="E112" s="18"/>
      <c r="F112" s="18"/>
      <c r="I112" s="18"/>
      <c r="J112" s="18"/>
    </row>
    <row r="113" spans="2:15" x14ac:dyDescent="0.2">
      <c r="B113" s="15"/>
      <c r="E113" s="18"/>
      <c r="F113" s="18"/>
      <c r="I113" s="18"/>
      <c r="J113" s="18"/>
    </row>
    <row r="114" spans="2:15" x14ac:dyDescent="0.2">
      <c r="B114" s="15"/>
      <c r="E114" s="18"/>
      <c r="F114" s="18"/>
      <c r="I114" s="18"/>
      <c r="J114" s="18"/>
    </row>
    <row r="115" spans="2:15" x14ac:dyDescent="0.2">
      <c r="B115" s="15"/>
      <c r="E115" s="18"/>
      <c r="F115" s="18"/>
      <c r="I115" s="18"/>
      <c r="J115" s="18"/>
    </row>
    <row r="116" spans="2:15" x14ac:dyDescent="0.2">
      <c r="B116" s="15"/>
      <c r="E116" s="18"/>
      <c r="F116" s="18"/>
      <c r="I116" s="18"/>
      <c r="J116" s="18"/>
    </row>
    <row r="117" spans="2:15" x14ac:dyDescent="0.2">
      <c r="B117" s="15"/>
      <c r="E117" s="18"/>
      <c r="F117" s="18"/>
      <c r="I117" s="18"/>
      <c r="J117" s="18"/>
    </row>
    <row r="118" spans="2:15" x14ac:dyDescent="0.2">
      <c r="B118" s="15"/>
      <c r="E118" s="18"/>
      <c r="F118" s="18"/>
      <c r="I118" s="18"/>
      <c r="J118" s="18"/>
    </row>
    <row r="119" spans="2:15" x14ac:dyDescent="0.2">
      <c r="B119" s="16"/>
      <c r="E119" s="18"/>
      <c r="F119" s="18"/>
      <c r="I119" s="18"/>
      <c r="J119" s="18"/>
      <c r="O119" s="19"/>
    </row>
    <row r="120" spans="2:15" x14ac:dyDescent="0.2">
      <c r="B120" s="15"/>
      <c r="E120" s="18"/>
      <c r="F120" s="18"/>
      <c r="I120" s="18"/>
      <c r="J120" s="18"/>
    </row>
    <row r="121" spans="2:15" x14ac:dyDescent="0.2">
      <c r="B121" s="15"/>
      <c r="E121" s="18"/>
      <c r="F121" s="18"/>
      <c r="I121" s="18"/>
      <c r="J121" s="18"/>
    </row>
    <row r="122" spans="2:15" x14ac:dyDescent="0.2">
      <c r="B122" s="15"/>
      <c r="E122" s="18"/>
      <c r="F122" s="18"/>
      <c r="I122" s="18"/>
      <c r="J122" s="18"/>
    </row>
    <row r="123" spans="2:15" x14ac:dyDescent="0.2">
      <c r="B123" s="15"/>
      <c r="E123" s="18"/>
      <c r="F123" s="18"/>
      <c r="I123" s="18"/>
      <c r="J123" s="18"/>
    </row>
    <row r="124" spans="2:15" x14ac:dyDescent="0.2">
      <c r="B124" s="15"/>
      <c r="E124" s="18"/>
      <c r="F124" s="18"/>
      <c r="I124" s="18"/>
      <c r="J124" s="18"/>
    </row>
    <row r="125" spans="2:15" x14ac:dyDescent="0.2">
      <c r="B125" s="15"/>
      <c r="E125" s="18"/>
      <c r="F125" s="18"/>
      <c r="I125" s="18"/>
      <c r="J125" s="18"/>
    </row>
    <row r="126" spans="2:15" x14ac:dyDescent="0.2">
      <c r="E126" s="18"/>
      <c r="F126" s="18"/>
      <c r="I126" s="18"/>
      <c r="J126" s="18"/>
    </row>
    <row r="127" spans="2:15" x14ac:dyDescent="0.2">
      <c r="B127" s="16"/>
      <c r="E127" s="17"/>
      <c r="F127" s="17"/>
      <c r="G127" s="13"/>
      <c r="H127" s="13"/>
      <c r="I127" s="17"/>
      <c r="J127" s="17"/>
      <c r="K127" s="13"/>
      <c r="L127" s="13"/>
    </row>
    <row r="128" spans="2:15" x14ac:dyDescent="0.2">
      <c r="B128" s="16"/>
      <c r="E128" s="17"/>
      <c r="F128" s="17"/>
      <c r="G128" s="13"/>
      <c r="H128" s="13"/>
      <c r="I128" s="17"/>
      <c r="J128" s="17"/>
      <c r="K128" s="13"/>
      <c r="L128" s="13"/>
    </row>
    <row r="129" spans="2:14" x14ac:dyDescent="0.2">
      <c r="B129" s="16"/>
      <c r="E129" s="13"/>
      <c r="F129" s="13"/>
      <c r="G129" s="13"/>
      <c r="H129" s="13"/>
      <c r="I129" s="13"/>
      <c r="J129" s="13"/>
      <c r="K129" s="13"/>
      <c r="L129" s="13"/>
    </row>
    <row r="130" spans="2:14" x14ac:dyDescent="0.2">
      <c r="B130" s="16"/>
      <c r="E130" s="17"/>
      <c r="F130" s="17"/>
      <c r="G130" s="13"/>
      <c r="H130" s="13"/>
      <c r="I130" s="17"/>
      <c r="J130" s="17"/>
      <c r="K130" s="13"/>
      <c r="L130" s="13"/>
      <c r="M130" s="13"/>
      <c r="N130" s="13"/>
    </row>
    <row r="131" spans="2:14" x14ac:dyDescent="0.2">
      <c r="B131" s="16"/>
      <c r="E131" s="17"/>
      <c r="F131" s="17"/>
      <c r="G131" s="13"/>
      <c r="H131" s="13"/>
      <c r="I131" s="17"/>
      <c r="J131" s="17"/>
      <c r="K131" s="13"/>
      <c r="L131" s="13"/>
      <c r="M131" s="13"/>
      <c r="N131" s="13"/>
    </row>
    <row r="132" spans="2:14" x14ac:dyDescent="0.2">
      <c r="B132" s="16"/>
      <c r="E132" s="17"/>
      <c r="F132" s="17"/>
      <c r="G132" s="13"/>
      <c r="H132" s="13"/>
      <c r="I132" s="17"/>
      <c r="J132" s="17"/>
      <c r="K132" s="13"/>
      <c r="L132" s="13"/>
      <c r="M132" s="13"/>
      <c r="N132" s="13"/>
    </row>
    <row r="133" spans="2:14" x14ac:dyDescent="0.2">
      <c r="B133" s="15"/>
      <c r="E133" s="17"/>
      <c r="F133" s="17"/>
      <c r="G133" s="13"/>
      <c r="H133" s="13"/>
      <c r="I133" s="17"/>
      <c r="J133" s="17"/>
      <c r="K133" s="13"/>
      <c r="L133" s="13"/>
      <c r="M133" s="13"/>
      <c r="N133" s="13"/>
    </row>
    <row r="134" spans="2:14" x14ac:dyDescent="0.2">
      <c r="B134" s="15"/>
      <c r="E134" s="17"/>
      <c r="F134" s="17"/>
      <c r="G134" s="13"/>
      <c r="H134" s="13"/>
      <c r="I134" s="17"/>
      <c r="J134" s="17"/>
      <c r="K134" s="13"/>
      <c r="L134" s="13"/>
      <c r="M134" s="13"/>
      <c r="N134" s="13"/>
    </row>
    <row r="135" spans="2:14" x14ac:dyDescent="0.2">
      <c r="B135" s="16"/>
      <c r="E135" s="17"/>
      <c r="F135" s="17"/>
      <c r="G135" s="13"/>
      <c r="H135" s="13"/>
      <c r="I135" s="17"/>
      <c r="J135" s="17"/>
      <c r="K135" s="13"/>
      <c r="L135" s="13"/>
      <c r="M135" s="13"/>
      <c r="N135" s="13"/>
    </row>
    <row r="136" spans="2:14" x14ac:dyDescent="0.2">
      <c r="B136" s="16"/>
      <c r="E136" s="17"/>
      <c r="F136" s="17"/>
      <c r="G136" s="13"/>
      <c r="H136" s="13"/>
      <c r="I136" s="17"/>
      <c r="J136" s="17"/>
      <c r="K136" s="13"/>
      <c r="L136" s="13"/>
    </row>
    <row r="137" spans="2:14" x14ac:dyDescent="0.2">
      <c r="B137" s="15"/>
      <c r="E137" s="18"/>
      <c r="F137" s="18"/>
      <c r="I137" s="18"/>
      <c r="J137" s="18"/>
    </row>
    <row r="138" spans="2:14" x14ac:dyDescent="0.2">
      <c r="B138" s="16"/>
      <c r="E138" s="17"/>
      <c r="F138" s="17"/>
      <c r="G138" s="13"/>
      <c r="H138" s="13"/>
      <c r="I138" s="17"/>
      <c r="J138" s="17"/>
      <c r="K138" s="13"/>
      <c r="L138" s="13"/>
    </row>
    <row r="139" spans="2:14" x14ac:dyDescent="0.2">
      <c r="B139" s="16"/>
      <c r="E139" s="17"/>
      <c r="F139" s="17"/>
      <c r="G139" s="13"/>
      <c r="H139" s="13"/>
      <c r="I139" s="17"/>
      <c r="J139" s="17"/>
      <c r="K139" s="13"/>
      <c r="L139" s="13"/>
      <c r="M139" s="13"/>
      <c r="N139" s="13"/>
    </row>
    <row r="140" spans="2:14" x14ac:dyDescent="0.2">
      <c r="B140" s="15"/>
      <c r="E140" s="17"/>
      <c r="F140" s="17"/>
      <c r="G140" s="13"/>
      <c r="H140" s="13"/>
      <c r="I140" s="17"/>
      <c r="J140" s="17"/>
      <c r="K140" s="13"/>
      <c r="L140" s="13"/>
      <c r="M140" s="13"/>
      <c r="N140" s="13"/>
    </row>
    <row r="141" spans="2:14" x14ac:dyDescent="0.2">
      <c r="B141" s="15"/>
      <c r="E141" s="18"/>
      <c r="F141" s="18"/>
      <c r="I141" s="18"/>
      <c r="J141" s="18"/>
    </row>
    <row r="142" spans="2:14" x14ac:dyDescent="0.2">
      <c r="B142" s="15"/>
      <c r="E142" s="18"/>
      <c r="F142" s="18"/>
      <c r="I142" s="18"/>
      <c r="J142" s="18"/>
    </row>
    <row r="143" spans="2:14" x14ac:dyDescent="0.2">
      <c r="B143" s="15"/>
      <c r="E143" s="17"/>
      <c r="F143" s="17"/>
      <c r="G143" s="13"/>
      <c r="H143" s="13"/>
      <c r="I143" s="17"/>
      <c r="J143" s="17"/>
      <c r="K143" s="13"/>
      <c r="L143" s="13"/>
      <c r="M143" s="13"/>
      <c r="N143" s="13"/>
    </row>
    <row r="144" spans="2:14" x14ac:dyDescent="0.2">
      <c r="B144" s="15"/>
      <c r="E144" s="17"/>
      <c r="F144" s="17"/>
      <c r="G144" s="13"/>
      <c r="H144" s="13"/>
      <c r="I144" s="17"/>
      <c r="J144" s="17"/>
      <c r="K144" s="13"/>
      <c r="L144" s="13"/>
      <c r="M144" s="13"/>
      <c r="N144" s="13"/>
    </row>
    <row r="145" spans="2:10" x14ac:dyDescent="0.2">
      <c r="B145" s="15"/>
      <c r="E145" s="18"/>
      <c r="F145" s="18"/>
      <c r="I145" s="18"/>
      <c r="J145" s="18"/>
    </row>
    <row r="146" spans="2:10" x14ac:dyDescent="0.2">
      <c r="B146" s="15"/>
      <c r="E146" s="18"/>
      <c r="F146" s="18"/>
      <c r="I146" s="18"/>
      <c r="J146" s="18"/>
    </row>
    <row r="147" spans="2:10" x14ac:dyDescent="0.2">
      <c r="B147" s="15"/>
      <c r="E147" s="18"/>
      <c r="F147" s="18"/>
      <c r="I147" s="18"/>
      <c r="J147" s="18"/>
    </row>
    <row r="148" spans="2:10" x14ac:dyDescent="0.2">
      <c r="B148" s="15"/>
      <c r="E148" s="18"/>
      <c r="F148" s="18"/>
      <c r="I148" s="18"/>
      <c r="J148" s="18"/>
    </row>
    <row r="149" spans="2:10" x14ac:dyDescent="0.2">
      <c r="B149" s="15"/>
      <c r="E149" s="18"/>
      <c r="F149" s="18"/>
      <c r="I149" s="18"/>
      <c r="J149" s="18"/>
    </row>
    <row r="150" spans="2:10" x14ac:dyDescent="0.2">
      <c r="B150" s="15"/>
      <c r="E150" s="18"/>
      <c r="F150" s="18"/>
      <c r="I150" s="18"/>
      <c r="J150" s="18"/>
    </row>
    <row r="151" spans="2:10" x14ac:dyDescent="0.2">
      <c r="B151" s="15"/>
      <c r="E151" s="18"/>
      <c r="F151" s="18"/>
      <c r="I151" s="18"/>
      <c r="J151" s="18"/>
    </row>
    <row r="152" spans="2:10" x14ac:dyDescent="0.2">
      <c r="B152" s="15"/>
      <c r="E152" s="18"/>
      <c r="F152" s="18"/>
      <c r="I152" s="18"/>
      <c r="J152" s="18"/>
    </row>
    <row r="153" spans="2:10" x14ac:dyDescent="0.2">
      <c r="B153" s="15"/>
      <c r="E153" s="18"/>
      <c r="F153" s="18"/>
      <c r="I153" s="18"/>
      <c r="J153" s="18"/>
    </row>
    <row r="154" spans="2:10" x14ac:dyDescent="0.2">
      <c r="B154" s="15"/>
      <c r="E154" s="18"/>
      <c r="F154" s="18"/>
      <c r="I154" s="18"/>
      <c r="J154" s="18"/>
    </row>
    <row r="155" spans="2:10" x14ac:dyDescent="0.2">
      <c r="B155" s="15"/>
      <c r="E155" s="18"/>
      <c r="F155" s="18"/>
      <c r="I155" s="18"/>
      <c r="J155" s="18"/>
    </row>
    <row r="156" spans="2:10" x14ac:dyDescent="0.2">
      <c r="B156" s="15"/>
      <c r="E156" s="18"/>
      <c r="F156" s="18"/>
      <c r="I156" s="18"/>
      <c r="J156" s="18"/>
    </row>
    <row r="157" spans="2:10" x14ac:dyDescent="0.2">
      <c r="B157" s="15"/>
      <c r="E157" s="18"/>
      <c r="F157" s="18"/>
      <c r="I157" s="18"/>
      <c r="J157" s="18"/>
    </row>
    <row r="158" spans="2:10" x14ac:dyDescent="0.2">
      <c r="B158" s="15"/>
      <c r="E158" s="18"/>
      <c r="F158" s="18"/>
      <c r="I158" s="18"/>
      <c r="J158" s="18"/>
    </row>
    <row r="159" spans="2:10" x14ac:dyDescent="0.2">
      <c r="B159" s="15"/>
      <c r="E159" s="18"/>
      <c r="F159" s="18"/>
      <c r="I159" s="18"/>
      <c r="J159" s="18"/>
    </row>
    <row r="160" spans="2:10" x14ac:dyDescent="0.2">
      <c r="B160" s="15"/>
      <c r="E160" s="18"/>
      <c r="F160" s="18"/>
      <c r="I160" s="18"/>
      <c r="J160" s="18"/>
    </row>
    <row r="161" spans="2:14" x14ac:dyDescent="0.2">
      <c r="B161" s="15"/>
      <c r="E161" s="18"/>
      <c r="F161" s="18"/>
      <c r="I161" s="18"/>
      <c r="J161" s="18"/>
    </row>
    <row r="162" spans="2:14" x14ac:dyDescent="0.2">
      <c r="B162" s="15"/>
      <c r="E162" s="18"/>
      <c r="F162" s="18"/>
      <c r="I162" s="18"/>
      <c r="J162" s="18"/>
    </row>
    <row r="163" spans="2:14" x14ac:dyDescent="0.2">
      <c r="B163" s="15"/>
      <c r="E163" s="18"/>
      <c r="F163" s="18"/>
      <c r="I163" s="18"/>
      <c r="J163" s="18"/>
    </row>
    <row r="164" spans="2:14" x14ac:dyDescent="0.2">
      <c r="B164" s="15"/>
      <c r="E164" s="18"/>
      <c r="F164" s="18"/>
      <c r="I164" s="18"/>
      <c r="J164" s="18"/>
    </row>
    <row r="165" spans="2:14" x14ac:dyDescent="0.2">
      <c r="B165" s="15"/>
      <c r="E165" s="18"/>
      <c r="F165" s="18"/>
      <c r="I165" s="18"/>
      <c r="J165" s="18"/>
    </row>
    <row r="166" spans="2:14" x14ac:dyDescent="0.2">
      <c r="B166" s="15"/>
      <c r="E166" s="18"/>
      <c r="F166" s="18"/>
      <c r="I166" s="18"/>
      <c r="J166" s="18"/>
    </row>
    <row r="167" spans="2:14" x14ac:dyDescent="0.2">
      <c r="B167" s="15"/>
      <c r="E167" s="18"/>
      <c r="F167" s="18"/>
      <c r="I167" s="18"/>
      <c r="J167" s="18"/>
    </row>
    <row r="168" spans="2:14" x14ac:dyDescent="0.2">
      <c r="B168" s="15"/>
      <c r="E168" s="18"/>
      <c r="F168" s="18"/>
      <c r="I168" s="18"/>
      <c r="J168" s="18"/>
    </row>
    <row r="169" spans="2:14" x14ac:dyDescent="0.2">
      <c r="B169" s="15"/>
      <c r="E169" s="18"/>
      <c r="F169" s="18"/>
      <c r="I169" s="18"/>
      <c r="J169" s="18"/>
    </row>
    <row r="170" spans="2:14" x14ac:dyDescent="0.2">
      <c r="B170" s="15"/>
      <c r="E170" s="18"/>
      <c r="F170" s="18"/>
      <c r="I170" s="18"/>
      <c r="J170" s="18"/>
    </row>
    <row r="171" spans="2:14" x14ac:dyDescent="0.2">
      <c r="B171" s="15"/>
      <c r="E171" s="18"/>
      <c r="F171" s="18"/>
      <c r="I171" s="18"/>
      <c r="J171" s="18"/>
    </row>
    <row r="172" spans="2:14" x14ac:dyDescent="0.2">
      <c r="B172" s="15"/>
      <c r="E172" s="18"/>
      <c r="F172" s="18"/>
      <c r="I172" s="18"/>
      <c r="J172" s="18"/>
    </row>
    <row r="173" spans="2:14" x14ac:dyDescent="0.2">
      <c r="B173" s="15"/>
    </row>
    <row r="174" spans="2:14" x14ac:dyDescent="0.2">
      <c r="E174" s="17"/>
      <c r="F174" s="17"/>
      <c r="G174" s="13"/>
      <c r="H174" s="13"/>
      <c r="I174" s="17"/>
      <c r="J174" s="17"/>
      <c r="K174" s="13"/>
      <c r="L174" s="13"/>
      <c r="M174" s="13"/>
      <c r="N174" s="13"/>
    </row>
    <row r="175" spans="2:14" x14ac:dyDescent="0.2">
      <c r="B175" s="16"/>
      <c r="E175" s="17"/>
      <c r="F175" s="17"/>
      <c r="G175" s="13"/>
      <c r="H175" s="13"/>
      <c r="I175" s="17"/>
      <c r="J175" s="17"/>
      <c r="K175" s="13"/>
      <c r="L175" s="13"/>
      <c r="M175" s="13"/>
      <c r="N175" s="13"/>
    </row>
    <row r="176" spans="2:14" x14ac:dyDescent="0.2">
      <c r="B176" s="16"/>
      <c r="E176" s="17"/>
      <c r="F176" s="17"/>
      <c r="G176" s="13"/>
      <c r="H176" s="13"/>
      <c r="I176" s="17"/>
      <c r="J176" s="17"/>
      <c r="K176" s="13"/>
      <c r="L176" s="13"/>
      <c r="M176" s="13"/>
      <c r="N176" s="13"/>
    </row>
    <row r="177" spans="2:14" x14ac:dyDescent="0.2">
      <c r="B177" s="16"/>
      <c r="E177" s="17"/>
      <c r="F177" s="17"/>
      <c r="G177" s="13"/>
      <c r="H177" s="13"/>
      <c r="I177" s="17"/>
      <c r="J177" s="17"/>
      <c r="K177" s="13"/>
      <c r="L177" s="13"/>
      <c r="M177" s="13"/>
      <c r="N177" s="13"/>
    </row>
    <row r="178" spans="2:14" x14ac:dyDescent="0.2">
      <c r="B178" s="16"/>
      <c r="E178" s="17"/>
      <c r="F178" s="17"/>
      <c r="G178" s="13"/>
      <c r="H178" s="13"/>
      <c r="I178" s="17"/>
      <c r="J178" s="17"/>
      <c r="K178" s="13"/>
      <c r="L178" s="13"/>
      <c r="M178" s="13"/>
      <c r="N178" s="13"/>
    </row>
    <row r="179" spans="2:14" x14ac:dyDescent="0.2">
      <c r="B179" s="16"/>
      <c r="E179" s="17"/>
      <c r="F179" s="17"/>
      <c r="G179" s="13"/>
      <c r="H179" s="13"/>
      <c r="I179" s="17"/>
      <c r="J179" s="17"/>
      <c r="K179" s="13"/>
      <c r="L179" s="13"/>
      <c r="M179" s="13"/>
      <c r="N179" s="13"/>
    </row>
    <row r="180" spans="2:14" x14ac:dyDescent="0.2">
      <c r="B180" s="16"/>
      <c r="E180" s="17"/>
      <c r="F180" s="17"/>
      <c r="G180" s="13"/>
      <c r="H180" s="13"/>
      <c r="I180" s="17"/>
      <c r="J180" s="17"/>
      <c r="K180" s="13"/>
      <c r="L180" s="13"/>
    </row>
    <row r="181" spans="2:14" x14ac:dyDescent="0.2">
      <c r="B181" s="15"/>
      <c r="E181" s="18"/>
      <c r="F181" s="18"/>
      <c r="I181" s="18"/>
      <c r="J181" s="18"/>
    </row>
    <row r="182" spans="2:14" x14ac:dyDescent="0.2">
      <c r="B182" s="15"/>
      <c r="E182" s="18"/>
      <c r="F182" s="18"/>
      <c r="I182" s="18"/>
      <c r="J182" s="18"/>
    </row>
    <row r="183" spans="2:14" x14ac:dyDescent="0.2">
      <c r="B183" s="15"/>
      <c r="E183" s="18"/>
      <c r="F183" s="18"/>
      <c r="I183" s="18"/>
      <c r="J183" s="18"/>
    </row>
    <row r="184" spans="2:14" x14ac:dyDescent="0.2">
      <c r="B184" s="15"/>
      <c r="E184" s="18"/>
      <c r="F184" s="18"/>
      <c r="I184" s="18"/>
      <c r="J184" s="18"/>
    </row>
    <row r="185" spans="2:14" x14ac:dyDescent="0.2">
      <c r="B185" s="15"/>
      <c r="E185" s="18"/>
      <c r="F185" s="18"/>
      <c r="I185" s="18"/>
      <c r="J185" s="18"/>
    </row>
    <row r="186" spans="2:14" x14ac:dyDescent="0.2">
      <c r="B186" s="15"/>
      <c r="E186" s="17"/>
      <c r="F186" s="17"/>
      <c r="G186" s="13"/>
      <c r="H186" s="13"/>
      <c r="I186" s="17"/>
      <c r="J186" s="17"/>
      <c r="K186" s="13"/>
      <c r="L186" s="13"/>
      <c r="M186" s="13"/>
      <c r="N186" s="13"/>
    </row>
    <row r="187" spans="2:14" x14ac:dyDescent="0.2">
      <c r="B187" s="16"/>
      <c r="E187" s="17"/>
      <c r="F187" s="17"/>
      <c r="G187" s="13"/>
      <c r="H187" s="13"/>
      <c r="I187" s="17"/>
      <c r="J187" s="17"/>
      <c r="K187" s="13"/>
      <c r="L187" s="13"/>
      <c r="M187" s="13"/>
      <c r="N187" s="13"/>
    </row>
    <row r="188" spans="2:14" x14ac:dyDescent="0.2">
      <c r="B188" s="16"/>
      <c r="E188" s="17"/>
      <c r="F188" s="17"/>
      <c r="G188" s="13"/>
      <c r="H188" s="13"/>
      <c r="I188" s="17"/>
      <c r="J188" s="17"/>
      <c r="K188" s="13"/>
      <c r="L188" s="13"/>
    </row>
    <row r="189" spans="2:14" x14ac:dyDescent="0.2">
      <c r="B189" s="15"/>
      <c r="E189" s="18"/>
      <c r="F189" s="18"/>
      <c r="I189" s="18"/>
      <c r="J189" s="18"/>
    </row>
    <row r="190" spans="2:14" x14ac:dyDescent="0.2">
      <c r="B190" s="15"/>
      <c r="E190" s="17"/>
      <c r="F190" s="17"/>
      <c r="G190" s="13"/>
      <c r="H190" s="13"/>
      <c r="I190" s="17"/>
      <c r="J190" s="17"/>
      <c r="K190" s="13"/>
      <c r="L190" s="13"/>
      <c r="M190" s="13"/>
      <c r="N190" s="13"/>
    </row>
    <row r="191" spans="2:14" x14ac:dyDescent="0.2">
      <c r="B191" s="16"/>
      <c r="E191" s="17"/>
      <c r="F191" s="17"/>
      <c r="G191" s="13"/>
      <c r="H191" s="13"/>
      <c r="I191" s="17"/>
      <c r="J191" s="17"/>
      <c r="K191" s="13"/>
      <c r="L191" s="13"/>
    </row>
    <row r="192" spans="2:14" x14ac:dyDescent="0.2">
      <c r="B192" s="16"/>
      <c r="E192" s="17"/>
      <c r="F192" s="17"/>
      <c r="G192" s="13"/>
      <c r="H192" s="13"/>
      <c r="I192" s="17"/>
      <c r="J192" s="17"/>
      <c r="K192" s="13"/>
      <c r="L192" s="13"/>
      <c r="M192" s="13"/>
      <c r="N192" s="13"/>
    </row>
    <row r="193" spans="2:14" x14ac:dyDescent="0.2">
      <c r="B193" s="15"/>
      <c r="E193" s="17"/>
      <c r="F193" s="17"/>
      <c r="G193" s="13"/>
      <c r="H193" s="13"/>
      <c r="I193" s="17"/>
      <c r="J193" s="17"/>
      <c r="K193" s="13"/>
      <c r="L193" s="13"/>
      <c r="M193" s="13"/>
      <c r="N193" s="13"/>
    </row>
    <row r="194" spans="2:14" x14ac:dyDescent="0.2">
      <c r="B194" s="16"/>
      <c r="E194" s="17"/>
      <c r="F194" s="17"/>
      <c r="G194" s="13"/>
      <c r="H194" s="13"/>
      <c r="I194" s="17"/>
      <c r="J194" s="17"/>
      <c r="K194" s="13"/>
      <c r="L194" s="13"/>
    </row>
    <row r="195" spans="2:14" x14ac:dyDescent="0.2">
      <c r="B195" s="15"/>
      <c r="E195" s="17"/>
      <c r="F195" s="17"/>
      <c r="G195" s="13"/>
      <c r="H195" s="13"/>
      <c r="I195" s="17"/>
      <c r="J195" s="17"/>
      <c r="K195" s="13"/>
      <c r="L195" s="13"/>
      <c r="M195" s="13"/>
      <c r="N195" s="13"/>
    </row>
    <row r="196" spans="2:14" x14ac:dyDescent="0.2">
      <c r="B196" s="15"/>
      <c r="E196" s="18"/>
      <c r="F196" s="18"/>
      <c r="I196" s="18"/>
      <c r="J196" s="18"/>
    </row>
    <row r="197" spans="2:14" x14ac:dyDescent="0.2">
      <c r="B197" s="16"/>
      <c r="E197" s="17"/>
      <c r="F197" s="17"/>
      <c r="G197" s="13"/>
      <c r="H197" s="13"/>
      <c r="I197" s="17"/>
      <c r="J197" s="17"/>
      <c r="K197" s="13"/>
      <c r="L197" s="13"/>
    </row>
    <row r="198" spans="2:14" x14ac:dyDescent="0.2">
      <c r="B198" s="15"/>
      <c r="E198" s="17"/>
      <c r="F198" s="17"/>
      <c r="G198" s="13"/>
      <c r="H198" s="13"/>
      <c r="I198" s="17"/>
      <c r="J198" s="17"/>
      <c r="K198" s="13"/>
      <c r="L198" s="13"/>
      <c r="M198" s="13"/>
      <c r="N198" s="13"/>
    </row>
    <row r="199" spans="2:14" x14ac:dyDescent="0.2">
      <c r="B199" s="15"/>
      <c r="E199" s="18"/>
      <c r="F199" s="18"/>
      <c r="I199" s="18"/>
      <c r="J199" s="18"/>
    </row>
    <row r="200" spans="2:14" x14ac:dyDescent="0.2">
      <c r="B200" s="15"/>
      <c r="E200" s="18"/>
      <c r="F200" s="18"/>
      <c r="I200" s="18"/>
      <c r="J200" s="18"/>
    </row>
    <row r="201" spans="2:14" x14ac:dyDescent="0.2">
      <c r="B201" s="15"/>
      <c r="E201" s="18"/>
      <c r="F201" s="18"/>
      <c r="I201" s="18"/>
      <c r="J201" s="18"/>
    </row>
    <row r="202" spans="2:14" x14ac:dyDescent="0.2">
      <c r="B202" s="15"/>
      <c r="E202" s="18"/>
      <c r="F202" s="18"/>
      <c r="I202" s="18"/>
      <c r="J202" s="18"/>
    </row>
    <row r="203" spans="2:14" x14ac:dyDescent="0.2">
      <c r="B203" s="15"/>
      <c r="E203" s="18"/>
      <c r="F203" s="18"/>
      <c r="I203" s="18"/>
      <c r="J203" s="18"/>
    </row>
    <row r="204" spans="2:14" x14ac:dyDescent="0.2">
      <c r="B204" s="15"/>
      <c r="E204" s="18"/>
      <c r="F204" s="18"/>
      <c r="I204" s="18"/>
      <c r="J204" s="18"/>
    </row>
    <row r="205" spans="2:14" x14ac:dyDescent="0.2">
      <c r="B205" s="15"/>
      <c r="E205" s="18"/>
      <c r="F205" s="18"/>
      <c r="I205" s="18"/>
      <c r="J205" s="18"/>
    </row>
    <row r="206" spans="2:14" x14ac:dyDescent="0.2">
      <c r="B206" s="15"/>
      <c r="E206" s="18"/>
      <c r="F206" s="18"/>
      <c r="I206" s="18"/>
      <c r="J206" s="18"/>
    </row>
    <row r="207" spans="2:14" x14ac:dyDescent="0.2">
      <c r="B207" s="15"/>
      <c r="E207" s="18"/>
      <c r="F207" s="18"/>
      <c r="I207" s="18"/>
      <c r="J207" s="18"/>
    </row>
    <row r="208" spans="2:14" x14ac:dyDescent="0.2">
      <c r="B208" s="15"/>
      <c r="E208" s="18"/>
      <c r="F208" s="18"/>
      <c r="I208" s="18"/>
      <c r="J208" s="18"/>
    </row>
    <row r="209" spans="2:14" x14ac:dyDescent="0.2">
      <c r="B209" s="15"/>
      <c r="E209" s="18"/>
      <c r="F209" s="18"/>
      <c r="I209" s="18"/>
      <c r="J209" s="18"/>
    </row>
    <row r="210" spans="2:14" x14ac:dyDescent="0.2">
      <c r="B210" s="15"/>
      <c r="E210" s="18"/>
      <c r="F210" s="18"/>
      <c r="I210" s="18"/>
      <c r="J210" s="18"/>
    </row>
    <row r="211" spans="2:14" x14ac:dyDescent="0.2">
      <c r="B211" s="15"/>
      <c r="E211" s="18"/>
      <c r="F211" s="18"/>
      <c r="I211" s="18"/>
      <c r="J211" s="18"/>
    </row>
    <row r="212" spans="2:14" x14ac:dyDescent="0.2">
      <c r="B212" s="15"/>
      <c r="E212" s="18"/>
      <c r="F212" s="18"/>
      <c r="I212" s="18"/>
      <c r="J212" s="18"/>
    </row>
    <row r="213" spans="2:14" x14ac:dyDescent="0.2">
      <c r="B213" s="15"/>
      <c r="E213" s="18"/>
      <c r="F213" s="18"/>
      <c r="I213" s="18"/>
      <c r="J213" s="18"/>
    </row>
    <row r="214" spans="2:14" x14ac:dyDescent="0.2">
      <c r="E214" s="18"/>
      <c r="F214" s="18"/>
      <c r="I214" s="18"/>
      <c r="J214" s="18"/>
    </row>
    <row r="215" spans="2:14" x14ac:dyDescent="0.2">
      <c r="B215" s="16"/>
      <c r="E215" s="17"/>
      <c r="F215" s="17"/>
      <c r="G215" s="13"/>
      <c r="H215" s="13"/>
      <c r="I215" s="17"/>
      <c r="J215" s="17"/>
      <c r="K215" s="13"/>
      <c r="L215" s="13"/>
    </row>
    <row r="216" spans="2:14" x14ac:dyDescent="0.2">
      <c r="B216" s="16"/>
      <c r="E216" s="17"/>
      <c r="F216" s="17"/>
      <c r="G216" s="13"/>
      <c r="H216" s="13"/>
      <c r="I216" s="17"/>
      <c r="J216" s="17"/>
      <c r="K216" s="13"/>
      <c r="L216" s="13"/>
    </row>
    <row r="217" spans="2:14" x14ac:dyDescent="0.2">
      <c r="B217" s="16"/>
      <c r="E217" s="17"/>
      <c r="F217" s="17"/>
      <c r="G217" s="13"/>
      <c r="H217" s="13"/>
      <c r="I217" s="17"/>
      <c r="J217" s="17"/>
      <c r="K217" s="13"/>
      <c r="L217" s="13"/>
    </row>
    <row r="218" spans="2:14" x14ac:dyDescent="0.2">
      <c r="B218" s="16"/>
      <c r="E218" s="17"/>
      <c r="F218" s="17"/>
      <c r="G218" s="13"/>
      <c r="H218" s="13"/>
      <c r="I218" s="17"/>
      <c r="J218" s="17"/>
      <c r="K218" s="13"/>
      <c r="L218" s="13"/>
    </row>
    <row r="219" spans="2:14" x14ac:dyDescent="0.2">
      <c r="B219" s="15"/>
    </row>
    <row r="220" spans="2:14" x14ac:dyDescent="0.2">
      <c r="E220" s="17"/>
      <c r="F220" s="17"/>
      <c r="G220" s="13"/>
      <c r="H220" s="13"/>
      <c r="I220" s="17"/>
      <c r="J220" s="17"/>
      <c r="K220" s="13"/>
      <c r="L220" s="13"/>
      <c r="M220" s="13"/>
      <c r="N220" s="13"/>
    </row>
    <row r="221" spans="2:14" x14ac:dyDescent="0.2">
      <c r="B221" s="16"/>
      <c r="E221" s="17"/>
      <c r="F221" s="17"/>
      <c r="G221" s="13"/>
      <c r="H221" s="13"/>
      <c r="I221" s="17"/>
      <c r="J221" s="17"/>
      <c r="K221" s="13"/>
      <c r="L221" s="13"/>
      <c r="M221" s="13"/>
      <c r="N221" s="13"/>
    </row>
    <row r="222" spans="2:14" x14ac:dyDescent="0.2">
      <c r="B222" s="16"/>
      <c r="E222" s="17"/>
      <c r="F222" s="17"/>
      <c r="G222" s="13"/>
      <c r="H222" s="13"/>
      <c r="I222" s="17"/>
      <c r="J222" s="17"/>
      <c r="K222" s="13"/>
      <c r="L222" s="13"/>
      <c r="M222" s="13"/>
      <c r="N222" s="13"/>
    </row>
    <row r="223" spans="2:14" x14ac:dyDescent="0.2">
      <c r="B223" s="16"/>
      <c r="E223" s="17"/>
      <c r="F223" s="17"/>
      <c r="G223" s="13"/>
      <c r="H223" s="13"/>
      <c r="I223" s="17"/>
      <c r="J223" s="17"/>
      <c r="K223" s="13"/>
      <c r="L223" s="13"/>
      <c r="M223" s="13"/>
      <c r="N223" s="13"/>
    </row>
    <row r="224" spans="2:14" x14ac:dyDescent="0.2">
      <c r="B224" s="16"/>
      <c r="E224" s="17"/>
      <c r="F224" s="17"/>
      <c r="G224" s="13"/>
      <c r="H224" s="13"/>
      <c r="I224" s="17"/>
      <c r="J224" s="17"/>
      <c r="K224" s="13"/>
      <c r="L224" s="13"/>
    </row>
    <row r="225" spans="2:14" x14ac:dyDescent="0.2">
      <c r="B225" s="15"/>
    </row>
    <row r="226" spans="2:14" x14ac:dyDescent="0.2">
      <c r="E226" s="17"/>
      <c r="F226" s="17"/>
      <c r="G226" s="13"/>
      <c r="H226" s="13"/>
      <c r="I226" s="17"/>
      <c r="J226" s="17"/>
      <c r="K226" s="13"/>
      <c r="L226" s="13"/>
      <c r="M226" s="13"/>
      <c r="N226" s="13"/>
    </row>
    <row r="227" spans="2:14" x14ac:dyDescent="0.2">
      <c r="B227" s="16"/>
      <c r="E227" s="17"/>
      <c r="F227" s="17"/>
      <c r="G227" s="13"/>
      <c r="H227" s="13"/>
      <c r="I227" s="17"/>
      <c r="J227" s="17"/>
      <c r="K227" s="13"/>
      <c r="L227" s="13"/>
      <c r="M227" s="13"/>
      <c r="N227" s="13"/>
    </row>
    <row r="228" spans="2:14" x14ac:dyDescent="0.2">
      <c r="B228" s="16"/>
      <c r="E228" s="17"/>
      <c r="F228" s="17"/>
      <c r="G228" s="13"/>
      <c r="H228" s="13"/>
      <c r="I228" s="17"/>
      <c r="J228" s="17"/>
      <c r="K228" s="13"/>
      <c r="L228" s="13"/>
      <c r="M228" s="13"/>
      <c r="N228" s="13"/>
    </row>
    <row r="229" spans="2:14" x14ac:dyDescent="0.2">
      <c r="B229" s="16"/>
      <c r="E229" s="17"/>
      <c r="F229" s="17"/>
      <c r="G229" s="13"/>
      <c r="H229" s="13"/>
      <c r="I229" s="17"/>
      <c r="J229" s="17"/>
      <c r="K229" s="13"/>
      <c r="L229" s="13"/>
      <c r="M229" s="13"/>
      <c r="N229" s="13"/>
    </row>
    <row r="230" spans="2:14" x14ac:dyDescent="0.2">
      <c r="B230" s="16"/>
      <c r="E230" s="17"/>
      <c r="F230" s="17"/>
      <c r="G230" s="13"/>
      <c r="H230" s="13"/>
      <c r="I230" s="17"/>
      <c r="J230" s="17"/>
      <c r="K230" s="13"/>
      <c r="L230" s="13"/>
    </row>
    <row r="231" spans="2:14" x14ac:dyDescent="0.2">
      <c r="B231" s="15"/>
    </row>
    <row r="232" spans="2:14" x14ac:dyDescent="0.2">
      <c r="E232" s="17"/>
      <c r="F232" s="17"/>
      <c r="G232" s="13"/>
      <c r="H232" s="13"/>
      <c r="I232" s="17"/>
      <c r="J232" s="17"/>
      <c r="K232" s="13"/>
      <c r="L232" s="13"/>
      <c r="M232" s="13"/>
      <c r="N232" s="13"/>
    </row>
    <row r="233" spans="2:14" x14ac:dyDescent="0.2">
      <c r="B233" s="16"/>
      <c r="E233" s="17"/>
      <c r="F233" s="17"/>
      <c r="G233" s="13"/>
      <c r="H233" s="13"/>
      <c r="I233" s="17"/>
      <c r="J233" s="17"/>
      <c r="K233" s="13"/>
      <c r="L233" s="13"/>
      <c r="M233" s="13"/>
      <c r="N233" s="13"/>
    </row>
    <row r="234" spans="2:14" x14ac:dyDescent="0.2">
      <c r="B234" s="16"/>
      <c r="E234" s="17"/>
      <c r="F234" s="17"/>
      <c r="G234" s="13"/>
      <c r="H234" s="13"/>
      <c r="I234" s="17"/>
      <c r="J234" s="17"/>
      <c r="K234" s="13"/>
      <c r="L234" s="13"/>
      <c r="M234" s="13"/>
      <c r="N234" s="13"/>
    </row>
    <row r="235" spans="2:14" x14ac:dyDescent="0.2">
      <c r="B235" s="16"/>
      <c r="E235" s="17"/>
      <c r="F235" s="17"/>
      <c r="G235" s="13"/>
      <c r="H235" s="13"/>
      <c r="I235" s="17"/>
      <c r="J235" s="17"/>
      <c r="K235" s="13"/>
      <c r="L235" s="13"/>
      <c r="M235" s="13"/>
      <c r="N235" s="13"/>
    </row>
    <row r="236" spans="2:14" x14ac:dyDescent="0.2">
      <c r="B236" s="16"/>
      <c r="E236" s="17"/>
      <c r="F236" s="17"/>
      <c r="G236" s="13"/>
      <c r="H236" s="13"/>
      <c r="I236" s="17"/>
      <c r="J236" s="17"/>
      <c r="K236" s="13"/>
      <c r="L236" s="13"/>
    </row>
    <row r="237" spans="2:14" x14ac:dyDescent="0.2">
      <c r="B237" s="15"/>
    </row>
    <row r="238" spans="2:14" x14ac:dyDescent="0.2">
      <c r="E238" s="17"/>
      <c r="F238" s="17"/>
      <c r="G238" s="13"/>
      <c r="H238" s="13"/>
      <c r="I238" s="17"/>
      <c r="J238" s="17"/>
      <c r="K238" s="13"/>
      <c r="L238" s="13"/>
      <c r="M238" s="13"/>
      <c r="N238" s="13"/>
    </row>
    <row r="239" spans="2:14" x14ac:dyDescent="0.2">
      <c r="B239" s="16"/>
      <c r="E239" s="17"/>
      <c r="F239" s="17"/>
      <c r="G239" s="13"/>
      <c r="H239" s="13"/>
      <c r="I239" s="17"/>
      <c r="J239" s="17"/>
      <c r="K239" s="13"/>
      <c r="L239" s="13"/>
      <c r="M239" s="13"/>
      <c r="N239" s="13"/>
    </row>
    <row r="240" spans="2:14" x14ac:dyDescent="0.2">
      <c r="B240" s="16"/>
      <c r="E240" s="17"/>
      <c r="F240" s="17"/>
      <c r="G240" s="13"/>
      <c r="H240" s="13"/>
      <c r="I240" s="17"/>
      <c r="J240" s="17"/>
      <c r="K240" s="13"/>
      <c r="L240" s="13"/>
      <c r="M240" s="13"/>
      <c r="N240" s="13"/>
    </row>
    <row r="241" spans="2:14" x14ac:dyDescent="0.2">
      <c r="B241" s="16"/>
      <c r="E241" s="17"/>
      <c r="F241" s="17"/>
      <c r="G241" s="13"/>
      <c r="H241" s="13"/>
      <c r="I241" s="17"/>
      <c r="J241" s="17"/>
      <c r="K241" s="13"/>
      <c r="L241" s="13"/>
      <c r="M241" s="13"/>
      <c r="N241" s="13"/>
    </row>
    <row r="242" spans="2:14" x14ac:dyDescent="0.2">
      <c r="B242" s="16"/>
      <c r="E242" s="17"/>
      <c r="F242" s="17"/>
      <c r="G242" s="13"/>
      <c r="H242" s="13"/>
      <c r="I242" s="17"/>
      <c r="J242" s="17"/>
      <c r="K242" s="13"/>
      <c r="L242" s="13"/>
    </row>
    <row r="243" spans="2:14" x14ac:dyDescent="0.2">
      <c r="B243" s="15"/>
    </row>
    <row r="244" spans="2:14" x14ac:dyDescent="0.2">
      <c r="E244" s="17"/>
      <c r="F244" s="17"/>
      <c r="G244" s="13"/>
      <c r="H244" s="13"/>
      <c r="I244" s="17"/>
      <c r="J244" s="17"/>
      <c r="K244" s="13"/>
      <c r="L244" s="13"/>
      <c r="M244" s="13"/>
      <c r="N244" s="13"/>
    </row>
    <row r="245" spans="2:14" x14ac:dyDescent="0.2">
      <c r="B245" s="16"/>
      <c r="E245" s="17"/>
      <c r="F245" s="17"/>
      <c r="G245" s="13"/>
      <c r="H245" s="13"/>
      <c r="I245" s="17"/>
      <c r="J245" s="17"/>
      <c r="K245" s="13"/>
      <c r="L245" s="13"/>
      <c r="M245" s="13"/>
      <c r="N245" s="13"/>
    </row>
    <row r="246" spans="2:14" x14ac:dyDescent="0.2">
      <c r="B246" s="16"/>
      <c r="E246" s="17"/>
      <c r="F246" s="17"/>
      <c r="G246" s="13"/>
      <c r="H246" s="13"/>
      <c r="I246" s="17"/>
      <c r="J246" s="17"/>
      <c r="K246" s="13"/>
      <c r="L246" s="13"/>
      <c r="M246" s="13"/>
      <c r="N246" s="13"/>
    </row>
    <row r="247" spans="2:14" x14ac:dyDescent="0.2">
      <c r="B247" s="16"/>
      <c r="E247" s="17"/>
      <c r="F247" s="17"/>
      <c r="G247" s="13"/>
      <c r="H247" s="13"/>
      <c r="I247" s="17"/>
      <c r="J247" s="17"/>
      <c r="K247" s="13"/>
      <c r="L247" s="13"/>
      <c r="M247" s="13"/>
      <c r="N247" s="13"/>
    </row>
    <row r="248" spans="2:14" x14ac:dyDescent="0.2">
      <c r="B248" s="16"/>
      <c r="E248" s="17"/>
      <c r="F248" s="17"/>
      <c r="G248" s="13"/>
      <c r="H248" s="13"/>
      <c r="I248" s="17"/>
      <c r="J248" s="17"/>
      <c r="K248" s="13"/>
      <c r="L248" s="13"/>
    </row>
    <row r="249" spans="2:14" x14ac:dyDescent="0.2">
      <c r="B249" s="15"/>
    </row>
    <row r="250" spans="2:14" x14ac:dyDescent="0.2">
      <c r="E250" s="17"/>
      <c r="F250" s="17"/>
      <c r="G250" s="13"/>
      <c r="H250" s="13"/>
      <c r="I250" s="17"/>
      <c r="J250" s="17"/>
      <c r="K250" s="13"/>
      <c r="L250" s="13"/>
      <c r="M250" s="13"/>
      <c r="N250" s="13"/>
    </row>
    <row r="251" spans="2:14" x14ac:dyDescent="0.2">
      <c r="B251" s="16"/>
      <c r="E251" s="17"/>
      <c r="F251" s="17"/>
      <c r="G251" s="13"/>
      <c r="H251" s="13"/>
      <c r="I251" s="17"/>
      <c r="J251" s="17"/>
      <c r="K251" s="13"/>
      <c r="L251" s="13"/>
      <c r="M251" s="13"/>
      <c r="N251" s="13"/>
    </row>
    <row r="252" spans="2:14" x14ac:dyDescent="0.2">
      <c r="B252" s="16"/>
      <c r="E252" s="17"/>
      <c r="F252" s="17"/>
      <c r="G252" s="13"/>
      <c r="H252" s="13"/>
      <c r="I252" s="17"/>
      <c r="J252" s="17"/>
      <c r="K252" s="13"/>
      <c r="L252" s="13"/>
      <c r="M252" s="13"/>
      <c r="N252" s="13"/>
    </row>
    <row r="253" spans="2:14" x14ac:dyDescent="0.2">
      <c r="B253" s="16"/>
      <c r="E253" s="17"/>
      <c r="F253" s="17"/>
      <c r="G253" s="13"/>
      <c r="H253" s="13"/>
      <c r="I253" s="17"/>
      <c r="J253" s="17"/>
      <c r="K253" s="13"/>
      <c r="L253" s="13"/>
      <c r="M253" s="13"/>
      <c r="N253" s="13"/>
    </row>
    <row r="254" spans="2:14" x14ac:dyDescent="0.2">
      <c r="B254" s="16"/>
      <c r="E254" s="17"/>
      <c r="F254" s="17"/>
      <c r="G254" s="13"/>
      <c r="H254" s="13"/>
      <c r="I254" s="17"/>
      <c r="J254" s="17"/>
      <c r="K254" s="13"/>
      <c r="L254" s="13"/>
    </row>
    <row r="255" spans="2:14" x14ac:dyDescent="0.2">
      <c r="B255" s="15"/>
    </row>
    <row r="256" spans="2:14" x14ac:dyDescent="0.2">
      <c r="E256" s="17"/>
      <c r="F256" s="17"/>
      <c r="G256" s="13"/>
      <c r="H256" s="13"/>
      <c r="I256" s="17"/>
      <c r="J256" s="17"/>
      <c r="K256" s="13"/>
      <c r="L256" s="13"/>
      <c r="M256" s="13"/>
      <c r="N256" s="13"/>
    </row>
    <row r="257" spans="2:14" x14ac:dyDescent="0.2">
      <c r="B257" s="16"/>
      <c r="E257" s="17"/>
      <c r="F257" s="17"/>
      <c r="G257" s="13"/>
      <c r="H257" s="13"/>
      <c r="I257" s="17"/>
      <c r="J257" s="17"/>
      <c r="K257" s="13"/>
      <c r="L257" s="13"/>
      <c r="M257" s="13"/>
      <c r="N257" s="13"/>
    </row>
    <row r="258" spans="2:14" x14ac:dyDescent="0.2">
      <c r="B258" s="16"/>
      <c r="E258" s="17"/>
      <c r="F258" s="17"/>
      <c r="G258" s="13"/>
      <c r="H258" s="13"/>
      <c r="I258" s="17"/>
      <c r="J258" s="17"/>
      <c r="K258" s="13"/>
      <c r="L258" s="13"/>
      <c r="M258" s="13"/>
      <c r="N258" s="13"/>
    </row>
    <row r="259" spans="2:14" x14ac:dyDescent="0.2">
      <c r="B259" s="16"/>
      <c r="E259" s="17"/>
      <c r="F259" s="17"/>
      <c r="G259" s="13"/>
      <c r="H259" s="13"/>
      <c r="I259" s="17"/>
      <c r="J259" s="17"/>
      <c r="K259" s="13"/>
      <c r="L259" s="13"/>
      <c r="M259" s="13"/>
      <c r="N259" s="13"/>
    </row>
    <row r="260" spans="2:14" x14ac:dyDescent="0.2">
      <c r="B260" s="16"/>
      <c r="E260" s="17"/>
      <c r="F260" s="17"/>
      <c r="G260" s="13"/>
      <c r="H260" s="13"/>
      <c r="I260" s="17"/>
      <c r="J260" s="17"/>
      <c r="K260" s="13"/>
      <c r="L260" s="13"/>
    </row>
    <row r="261" spans="2:14" x14ac:dyDescent="0.2">
      <c r="B261" s="15"/>
    </row>
    <row r="262" spans="2:14" x14ac:dyDescent="0.2">
      <c r="E262" s="17"/>
      <c r="F262" s="17"/>
      <c r="G262" s="13"/>
      <c r="H262" s="13"/>
      <c r="I262" s="17"/>
      <c r="J262" s="17"/>
      <c r="K262" s="13"/>
      <c r="L262" s="13"/>
      <c r="M262" s="13"/>
      <c r="N262" s="13"/>
    </row>
    <row r="263" spans="2:14" x14ac:dyDescent="0.2">
      <c r="B263" s="16"/>
      <c r="E263" s="17"/>
      <c r="F263" s="17"/>
      <c r="G263" s="13"/>
      <c r="H263" s="13"/>
      <c r="I263" s="17"/>
      <c r="J263" s="17"/>
      <c r="K263" s="13"/>
      <c r="L263" s="13"/>
      <c r="M263" s="13"/>
      <c r="N263" s="13"/>
    </row>
    <row r="264" spans="2:14" x14ac:dyDescent="0.2">
      <c r="B264" s="16"/>
      <c r="E264" s="17"/>
      <c r="F264" s="17"/>
      <c r="G264" s="13"/>
      <c r="H264" s="13"/>
      <c r="I264" s="17"/>
      <c r="J264" s="17"/>
      <c r="K264" s="13"/>
      <c r="L264" s="13"/>
      <c r="M264" s="13"/>
      <c r="N264" s="13"/>
    </row>
    <row r="265" spans="2:14" x14ac:dyDescent="0.2">
      <c r="B265" s="16"/>
      <c r="E265" s="17"/>
      <c r="F265" s="17"/>
      <c r="G265" s="13"/>
      <c r="H265" s="13"/>
      <c r="I265" s="17"/>
      <c r="J265" s="17"/>
      <c r="K265" s="13"/>
      <c r="L265" s="13"/>
      <c r="M265" s="13"/>
      <c r="N265" s="13"/>
    </row>
    <row r="266" spans="2:14" x14ac:dyDescent="0.2">
      <c r="B266" s="16"/>
      <c r="E266" s="17"/>
      <c r="F266" s="17"/>
      <c r="G266" s="13"/>
      <c r="H266" s="13"/>
      <c r="I266" s="17"/>
      <c r="J266" s="17"/>
      <c r="K266" s="13"/>
      <c r="L266" s="13"/>
    </row>
    <row r="267" spans="2:14" x14ac:dyDescent="0.2">
      <c r="B267" s="16"/>
      <c r="E267" s="13"/>
      <c r="F267" s="13"/>
      <c r="G267" s="13"/>
      <c r="H267" s="13"/>
      <c r="I267" s="13"/>
      <c r="J267" s="13"/>
      <c r="K267" s="13"/>
      <c r="L267" s="13"/>
    </row>
    <row r="268" spans="2:14" x14ac:dyDescent="0.2">
      <c r="B268" s="16"/>
      <c r="E268" s="17"/>
      <c r="F268" s="17"/>
      <c r="G268" s="13"/>
      <c r="H268" s="13"/>
      <c r="I268" s="17"/>
      <c r="J268" s="17"/>
      <c r="K268" s="13"/>
      <c r="L268" s="13"/>
      <c r="M268" s="13"/>
      <c r="N268" s="13"/>
    </row>
    <row r="269" spans="2:14" x14ac:dyDescent="0.2">
      <c r="B269" s="15"/>
      <c r="E269" s="17"/>
      <c r="F269" s="17"/>
      <c r="G269" s="13"/>
      <c r="H269" s="13"/>
      <c r="I269" s="17"/>
      <c r="J269" s="17"/>
      <c r="K269" s="13"/>
      <c r="L269" s="13"/>
      <c r="M269" s="13"/>
      <c r="N269" s="13"/>
    </row>
    <row r="270" spans="2:14" x14ac:dyDescent="0.2">
      <c r="E270" s="17"/>
      <c r="F270" s="17"/>
      <c r="G270" s="13"/>
      <c r="H270" s="13"/>
      <c r="I270" s="17"/>
      <c r="J270" s="17"/>
      <c r="K270" s="13"/>
      <c r="L270" s="13"/>
      <c r="M270" s="13"/>
      <c r="N270" s="13"/>
    </row>
    <row r="271" spans="2:14" x14ac:dyDescent="0.2">
      <c r="B271" s="16"/>
      <c r="E271" s="17"/>
      <c r="F271" s="17"/>
      <c r="G271" s="13"/>
      <c r="H271" s="13"/>
      <c r="I271" s="17"/>
      <c r="J271" s="17"/>
      <c r="K271" s="13"/>
      <c r="L271" s="13"/>
      <c r="M271" s="13"/>
      <c r="N271" s="13"/>
    </row>
    <row r="272" spans="2:14" x14ac:dyDescent="0.2">
      <c r="B272" s="16"/>
      <c r="E272" s="17"/>
      <c r="F272" s="17"/>
      <c r="G272" s="13"/>
      <c r="H272" s="13"/>
      <c r="I272" s="17"/>
      <c r="J272" s="17"/>
      <c r="K272" s="13"/>
      <c r="L272" s="13"/>
      <c r="M272" s="13"/>
      <c r="N272" s="13"/>
    </row>
    <row r="273" spans="2:14" x14ac:dyDescent="0.2">
      <c r="B273" s="16"/>
      <c r="E273" s="17"/>
      <c r="F273" s="17"/>
      <c r="G273" s="13"/>
      <c r="H273" s="13"/>
      <c r="I273" s="17"/>
      <c r="J273" s="17"/>
      <c r="K273" s="13"/>
      <c r="L273" s="13"/>
      <c r="M273" s="13"/>
      <c r="N273" s="13"/>
    </row>
    <row r="274" spans="2:14" x14ac:dyDescent="0.2">
      <c r="B274" s="16"/>
      <c r="E274" s="17"/>
      <c r="F274" s="17"/>
      <c r="G274" s="13"/>
      <c r="H274" s="13"/>
      <c r="I274" s="17"/>
      <c r="J274" s="17"/>
      <c r="K274" s="13"/>
      <c r="L274" s="13"/>
    </row>
    <row r="275" spans="2:14" x14ac:dyDescent="0.2">
      <c r="B275" s="16"/>
      <c r="E275" s="17"/>
      <c r="F275" s="17"/>
      <c r="G275" s="13"/>
      <c r="H275" s="13"/>
      <c r="I275" s="17"/>
      <c r="J275" s="17"/>
      <c r="K275" s="13"/>
      <c r="L275" s="13"/>
    </row>
    <row r="276" spans="2:14" x14ac:dyDescent="0.2">
      <c r="B276" s="16"/>
      <c r="E276" s="17"/>
      <c r="F276" s="17"/>
      <c r="G276" s="13"/>
      <c r="H276" s="13"/>
      <c r="I276" s="17"/>
      <c r="J276" s="17"/>
      <c r="K276" s="13"/>
      <c r="L276" s="13"/>
    </row>
    <row r="277" spans="2:14" x14ac:dyDescent="0.2">
      <c r="B277" s="15"/>
      <c r="E277" s="18"/>
      <c r="F277" s="18"/>
      <c r="I277" s="18"/>
      <c r="J277" s="18"/>
    </row>
    <row r="278" spans="2:14" x14ac:dyDescent="0.2">
      <c r="B278" s="15"/>
      <c r="E278" s="18"/>
      <c r="F278" s="18"/>
      <c r="I278" s="18"/>
      <c r="J278" s="18"/>
    </row>
    <row r="279" spans="2:14" x14ac:dyDescent="0.2">
      <c r="B279" s="15"/>
      <c r="E279" s="18"/>
      <c r="F279" s="18"/>
      <c r="I279" s="18"/>
      <c r="J279" s="18"/>
    </row>
    <row r="280" spans="2:14" x14ac:dyDescent="0.2">
      <c r="B280" s="15"/>
      <c r="E280" s="18"/>
      <c r="F280" s="18"/>
      <c r="I280" s="18"/>
      <c r="J280" s="18"/>
    </row>
    <row r="281" spans="2:14" x14ac:dyDescent="0.2">
      <c r="B281" s="15"/>
      <c r="E281" s="18"/>
      <c r="F281" s="18"/>
      <c r="I281" s="18"/>
      <c r="J281" s="18"/>
    </row>
    <row r="282" spans="2:14" x14ac:dyDescent="0.2">
      <c r="B282" s="15"/>
      <c r="E282" s="18"/>
      <c r="F282" s="18"/>
      <c r="I282" s="18"/>
      <c r="J282" s="18"/>
    </row>
    <row r="283" spans="2:14" x14ac:dyDescent="0.2">
      <c r="B283" s="15"/>
      <c r="E283" s="18"/>
      <c r="F283" s="18"/>
      <c r="I283" s="18"/>
      <c r="J283" s="18"/>
    </row>
    <row r="284" spans="2:14" x14ac:dyDescent="0.2">
      <c r="B284" s="15"/>
      <c r="E284" s="18"/>
      <c r="F284" s="18"/>
      <c r="I284" s="18"/>
      <c r="J284" s="18"/>
    </row>
    <row r="285" spans="2:14" x14ac:dyDescent="0.2">
      <c r="B285" s="15"/>
      <c r="E285" s="18"/>
      <c r="F285" s="18"/>
      <c r="I285" s="18"/>
      <c r="J285" s="18"/>
    </row>
    <row r="286" spans="2:14" x14ac:dyDescent="0.2">
      <c r="B286" s="15"/>
      <c r="E286" s="18"/>
      <c r="F286" s="18"/>
      <c r="I286" s="18"/>
      <c r="J286" s="18"/>
    </row>
    <row r="287" spans="2:14" x14ac:dyDescent="0.2">
      <c r="B287" s="15"/>
      <c r="E287" s="17"/>
      <c r="F287" s="17"/>
      <c r="G287" s="13"/>
      <c r="H287" s="13"/>
      <c r="I287" s="17"/>
      <c r="J287" s="17"/>
      <c r="K287" s="13"/>
      <c r="L287" s="13"/>
      <c r="M287" s="13"/>
      <c r="N287" s="13"/>
    </row>
    <row r="288" spans="2:14" x14ac:dyDescent="0.2">
      <c r="B288" s="15"/>
      <c r="E288" s="18"/>
      <c r="F288" s="18"/>
      <c r="I288" s="18"/>
      <c r="J288" s="18"/>
    </row>
    <row r="289" spans="2:14" x14ac:dyDescent="0.2">
      <c r="B289" s="15"/>
      <c r="E289" s="18"/>
      <c r="F289" s="18"/>
      <c r="I289" s="18"/>
      <c r="J289" s="18"/>
    </row>
    <row r="290" spans="2:14" x14ac:dyDescent="0.2">
      <c r="B290" s="16"/>
      <c r="E290" s="17"/>
      <c r="F290" s="17"/>
      <c r="G290" s="13"/>
      <c r="H290" s="13"/>
      <c r="I290" s="17"/>
      <c r="J290" s="17"/>
      <c r="K290" s="13"/>
      <c r="L290" s="13"/>
    </row>
    <row r="291" spans="2:14" x14ac:dyDescent="0.2">
      <c r="B291" s="15"/>
      <c r="E291" s="18"/>
      <c r="F291" s="18"/>
      <c r="I291" s="18"/>
      <c r="J291" s="18"/>
    </row>
    <row r="292" spans="2:14" x14ac:dyDescent="0.2">
      <c r="B292" s="15"/>
      <c r="E292" s="18"/>
      <c r="F292" s="18"/>
      <c r="I292" s="18"/>
      <c r="J292" s="18"/>
    </row>
    <row r="293" spans="2:14" x14ac:dyDescent="0.2">
      <c r="B293" s="15"/>
      <c r="E293" s="18"/>
      <c r="F293" s="18"/>
      <c r="I293" s="18"/>
      <c r="J293" s="18"/>
    </row>
    <row r="294" spans="2:14" x14ac:dyDescent="0.2">
      <c r="B294" s="15"/>
      <c r="E294" s="18"/>
      <c r="F294" s="18"/>
      <c r="I294" s="18"/>
      <c r="J294" s="18"/>
    </row>
    <row r="295" spans="2:14" x14ac:dyDescent="0.2">
      <c r="B295" s="15"/>
      <c r="E295" s="18"/>
      <c r="F295" s="18"/>
      <c r="I295" s="18"/>
      <c r="J295" s="18"/>
    </row>
    <row r="296" spans="2:14" x14ac:dyDescent="0.2">
      <c r="B296" s="15"/>
      <c r="E296" s="18"/>
      <c r="F296" s="18"/>
      <c r="I296" s="18"/>
      <c r="J296" s="18"/>
    </row>
    <row r="297" spans="2:14" x14ac:dyDescent="0.2">
      <c r="B297" s="15"/>
      <c r="E297" s="18"/>
      <c r="F297" s="18"/>
      <c r="I297" s="18"/>
      <c r="J297" s="18"/>
    </row>
    <row r="298" spans="2:14" x14ac:dyDescent="0.2">
      <c r="B298" s="15"/>
      <c r="E298" s="18"/>
      <c r="F298" s="18"/>
      <c r="I298" s="18"/>
      <c r="J298" s="18"/>
    </row>
    <row r="299" spans="2:14" x14ac:dyDescent="0.2">
      <c r="B299" s="15"/>
      <c r="E299" s="17"/>
      <c r="F299" s="17"/>
      <c r="G299" s="13"/>
      <c r="H299" s="13"/>
      <c r="I299" s="17"/>
      <c r="J299" s="17"/>
      <c r="K299" s="13"/>
      <c r="L299" s="13"/>
      <c r="M299" s="13"/>
      <c r="N299" s="13"/>
    </row>
    <row r="300" spans="2:14" x14ac:dyDescent="0.2">
      <c r="B300" s="15"/>
      <c r="E300" s="17"/>
      <c r="F300" s="17"/>
      <c r="G300" s="13"/>
      <c r="H300" s="13"/>
      <c r="I300" s="17"/>
      <c r="J300" s="17"/>
      <c r="K300" s="13"/>
      <c r="L300" s="13"/>
      <c r="M300" s="13"/>
      <c r="N300" s="13"/>
    </row>
    <row r="301" spans="2:14" x14ac:dyDescent="0.2">
      <c r="B301" s="15"/>
      <c r="E301" s="18"/>
      <c r="F301" s="18"/>
      <c r="I301" s="18"/>
      <c r="J301" s="18"/>
    </row>
    <row r="302" spans="2:14" x14ac:dyDescent="0.2">
      <c r="B302" s="15"/>
      <c r="E302" s="18"/>
      <c r="F302" s="18"/>
      <c r="I302" s="18"/>
      <c r="J302" s="18"/>
    </row>
    <row r="303" spans="2:14" x14ac:dyDescent="0.2">
      <c r="B303" s="15"/>
      <c r="E303" s="17"/>
      <c r="F303" s="17"/>
      <c r="G303" s="13"/>
      <c r="H303" s="13"/>
      <c r="I303" s="17"/>
      <c r="J303" s="17"/>
      <c r="K303" s="13"/>
      <c r="L303" s="13"/>
      <c r="M303" s="13"/>
      <c r="N303" s="13"/>
    </row>
    <row r="304" spans="2:14" x14ac:dyDescent="0.2">
      <c r="B304" s="15"/>
      <c r="E304" s="18"/>
      <c r="F304" s="18"/>
      <c r="I304" s="18"/>
      <c r="J304" s="18"/>
    </row>
    <row r="305" spans="2:14" x14ac:dyDescent="0.2">
      <c r="B305" s="15"/>
      <c r="E305" s="18"/>
      <c r="F305" s="18"/>
      <c r="I305" s="18"/>
      <c r="J305" s="18"/>
    </row>
    <row r="306" spans="2:14" x14ac:dyDescent="0.2">
      <c r="B306" s="15"/>
      <c r="E306" s="18"/>
      <c r="F306" s="18"/>
      <c r="I306" s="18"/>
      <c r="J306" s="18"/>
    </row>
    <row r="307" spans="2:14" x14ac:dyDescent="0.2">
      <c r="B307" s="15"/>
      <c r="E307" s="18"/>
      <c r="F307" s="18"/>
      <c r="I307" s="18"/>
      <c r="J307" s="18"/>
    </row>
    <row r="308" spans="2:14" x14ac:dyDescent="0.2">
      <c r="B308" s="16"/>
      <c r="E308" s="17"/>
      <c r="F308" s="17"/>
      <c r="G308" s="13"/>
      <c r="H308" s="13"/>
      <c r="I308" s="17"/>
      <c r="J308" s="17"/>
      <c r="K308" s="13"/>
      <c r="L308" s="13"/>
      <c r="M308" s="13"/>
      <c r="N308" s="13"/>
    </row>
    <row r="309" spans="2:14" x14ac:dyDescent="0.2">
      <c r="B309" s="16"/>
      <c r="E309" s="17"/>
      <c r="F309" s="17"/>
      <c r="G309" s="13"/>
      <c r="H309" s="13"/>
      <c r="I309" s="17"/>
      <c r="J309" s="17"/>
      <c r="K309" s="13"/>
      <c r="L309" s="13"/>
      <c r="M309" s="13"/>
      <c r="N309" s="13"/>
    </row>
    <row r="310" spans="2:14" x14ac:dyDescent="0.2">
      <c r="B310" s="15"/>
      <c r="E310" s="18"/>
      <c r="F310" s="18"/>
      <c r="I310" s="18"/>
      <c r="J310" s="18"/>
    </row>
    <row r="311" spans="2:14" x14ac:dyDescent="0.2">
      <c r="B311" s="15"/>
      <c r="E311" s="18"/>
      <c r="F311" s="18"/>
      <c r="I311" s="18"/>
      <c r="J311" s="18"/>
    </row>
    <row r="312" spans="2:14" x14ac:dyDescent="0.2">
      <c r="B312" s="16"/>
      <c r="E312" s="17"/>
      <c r="F312" s="17"/>
      <c r="G312" s="13"/>
      <c r="H312" s="13"/>
      <c r="I312" s="17"/>
      <c r="J312" s="17"/>
      <c r="K312" s="13"/>
      <c r="L312" s="13"/>
    </row>
    <row r="313" spans="2:14" x14ac:dyDescent="0.2">
      <c r="B313" s="15"/>
      <c r="E313" s="18"/>
      <c r="F313" s="18"/>
      <c r="I313" s="18"/>
      <c r="J313" s="18"/>
    </row>
    <row r="314" spans="2:14" x14ac:dyDescent="0.2">
      <c r="B314" s="15"/>
      <c r="E314" s="18"/>
      <c r="F314" s="18"/>
      <c r="I314" s="18"/>
      <c r="J314" s="18"/>
    </row>
    <row r="315" spans="2:14" x14ac:dyDescent="0.2">
      <c r="B315" s="15"/>
      <c r="E315" s="18"/>
      <c r="F315" s="18"/>
      <c r="I315" s="18"/>
      <c r="J315" s="18"/>
    </row>
    <row r="316" spans="2:14" x14ac:dyDescent="0.2">
      <c r="B316" s="15"/>
      <c r="E316" s="18"/>
      <c r="F316" s="18"/>
      <c r="I316" s="18"/>
      <c r="J316" s="18"/>
    </row>
    <row r="317" spans="2:14" x14ac:dyDescent="0.2">
      <c r="B317" s="16"/>
      <c r="E317" s="17"/>
      <c r="F317" s="17"/>
      <c r="G317" s="13"/>
      <c r="H317" s="13"/>
      <c r="I317" s="17"/>
      <c r="J317" s="17"/>
      <c r="K317" s="13"/>
      <c r="L317" s="13"/>
    </row>
    <row r="318" spans="2:14" x14ac:dyDescent="0.2">
      <c r="B318" s="16"/>
      <c r="E318" s="17"/>
      <c r="F318" s="17"/>
      <c r="G318" s="13"/>
      <c r="H318" s="13"/>
      <c r="I318" s="17"/>
      <c r="J318" s="17"/>
      <c r="K318" s="13"/>
      <c r="L318" s="13"/>
    </row>
    <row r="319" spans="2:14" x14ac:dyDescent="0.2">
      <c r="B319" s="15"/>
      <c r="E319" s="18"/>
      <c r="F319" s="18"/>
      <c r="I319" s="18"/>
      <c r="J319" s="18"/>
    </row>
    <row r="320" spans="2:14" x14ac:dyDescent="0.2">
      <c r="B320" s="15"/>
      <c r="E320" s="18"/>
      <c r="F320" s="18"/>
      <c r="I320" s="18"/>
      <c r="J320" s="18"/>
    </row>
    <row r="321" spans="2:14" x14ac:dyDescent="0.2">
      <c r="B321" s="15"/>
      <c r="E321" s="18"/>
      <c r="F321" s="18"/>
      <c r="I321" s="18"/>
      <c r="J321" s="18"/>
    </row>
    <row r="322" spans="2:14" x14ac:dyDescent="0.2">
      <c r="B322" s="15"/>
      <c r="E322" s="18"/>
      <c r="F322" s="18"/>
      <c r="I322" s="18"/>
      <c r="J322" s="18"/>
    </row>
    <row r="323" spans="2:14" x14ac:dyDescent="0.2">
      <c r="B323" s="15"/>
      <c r="E323" s="18"/>
      <c r="F323" s="18"/>
      <c r="I323" s="18"/>
      <c r="J323" s="18"/>
    </row>
    <row r="324" spans="2:14" x14ac:dyDescent="0.2">
      <c r="B324" s="15"/>
      <c r="E324" s="18"/>
      <c r="F324" s="18"/>
      <c r="I324" s="18"/>
      <c r="J324" s="18"/>
    </row>
    <row r="325" spans="2:14" x14ac:dyDescent="0.2">
      <c r="B325" s="15"/>
      <c r="E325" s="17"/>
      <c r="F325" s="17"/>
      <c r="G325" s="13"/>
      <c r="H325" s="13"/>
      <c r="I325" s="17"/>
      <c r="J325" s="17"/>
      <c r="K325" s="13"/>
      <c r="L325" s="13"/>
      <c r="M325" s="13"/>
      <c r="N325" s="13"/>
    </row>
    <row r="326" spans="2:14" x14ac:dyDescent="0.2">
      <c r="B326" s="15"/>
      <c r="E326" s="18"/>
      <c r="F326" s="18"/>
      <c r="I326" s="18"/>
      <c r="J326" s="18"/>
    </row>
    <row r="327" spans="2:14" x14ac:dyDescent="0.2">
      <c r="B327" s="15"/>
      <c r="E327" s="18"/>
      <c r="F327" s="18"/>
      <c r="I327" s="18"/>
      <c r="J327" s="18"/>
    </row>
    <row r="328" spans="2:14" x14ac:dyDescent="0.2">
      <c r="B328" s="15"/>
      <c r="E328" s="18"/>
      <c r="F328" s="18"/>
      <c r="I328" s="18"/>
      <c r="J328" s="18"/>
    </row>
    <row r="329" spans="2:14" x14ac:dyDescent="0.2">
      <c r="B329" s="15"/>
      <c r="E329" s="18"/>
      <c r="F329" s="18"/>
      <c r="I329" s="18"/>
      <c r="J329" s="18"/>
    </row>
    <row r="330" spans="2:14" x14ac:dyDescent="0.2">
      <c r="B330" s="15"/>
      <c r="E330" s="18"/>
      <c r="F330" s="18"/>
      <c r="I330" s="18"/>
      <c r="J330" s="18"/>
    </row>
    <row r="331" spans="2:14" x14ac:dyDescent="0.2">
      <c r="B331" s="15"/>
      <c r="E331" s="18"/>
      <c r="F331" s="18"/>
      <c r="I331" s="18"/>
      <c r="J331" s="18"/>
    </row>
    <row r="332" spans="2:14" x14ac:dyDescent="0.2">
      <c r="B332" s="15"/>
      <c r="E332" s="18"/>
      <c r="F332" s="18"/>
      <c r="I332" s="18"/>
      <c r="J332" s="18"/>
    </row>
    <row r="333" spans="2:14" x14ac:dyDescent="0.2">
      <c r="B333" s="15"/>
      <c r="E333" s="18"/>
      <c r="F333" s="18"/>
      <c r="I333" s="18"/>
      <c r="J333" s="18"/>
    </row>
    <row r="334" spans="2:14" x14ac:dyDescent="0.2">
      <c r="B334" s="16"/>
      <c r="E334" s="17"/>
      <c r="F334" s="17"/>
      <c r="G334" s="13"/>
      <c r="H334" s="13"/>
      <c r="I334" s="17"/>
      <c r="J334" s="17"/>
      <c r="K334" s="13"/>
      <c r="L334" s="13"/>
    </row>
    <row r="335" spans="2:14" x14ac:dyDescent="0.2">
      <c r="B335" s="15"/>
      <c r="E335" s="18"/>
      <c r="F335" s="18"/>
      <c r="I335" s="18"/>
      <c r="J335" s="18"/>
    </row>
    <row r="336" spans="2:14" x14ac:dyDescent="0.2">
      <c r="B336" s="15"/>
      <c r="E336" s="18"/>
      <c r="F336" s="18"/>
      <c r="I336" s="18"/>
      <c r="J336" s="18"/>
    </row>
    <row r="337" spans="2:14" x14ac:dyDescent="0.2">
      <c r="B337" s="15"/>
      <c r="E337" s="18"/>
      <c r="F337" s="18"/>
      <c r="I337" s="18"/>
      <c r="J337" s="18"/>
    </row>
    <row r="338" spans="2:14" x14ac:dyDescent="0.2">
      <c r="B338" s="15"/>
      <c r="E338" s="18"/>
      <c r="F338" s="18"/>
      <c r="I338" s="18"/>
      <c r="J338" s="18"/>
    </row>
    <row r="339" spans="2:14" x14ac:dyDescent="0.2">
      <c r="B339" s="15"/>
      <c r="E339" s="18"/>
      <c r="F339" s="18"/>
      <c r="I339" s="18"/>
      <c r="J339" s="18"/>
    </row>
    <row r="340" spans="2:14" x14ac:dyDescent="0.2">
      <c r="B340" s="15"/>
    </row>
    <row r="341" spans="2:14" x14ac:dyDescent="0.2">
      <c r="B341" s="15"/>
      <c r="E341" s="17"/>
      <c r="F341" s="17"/>
      <c r="G341" s="13"/>
      <c r="H341" s="13"/>
      <c r="I341" s="17"/>
      <c r="J341" s="17"/>
      <c r="K341" s="13"/>
      <c r="L341" s="13"/>
      <c r="M341" s="13"/>
      <c r="N341" s="13"/>
    </row>
    <row r="342" spans="2:14" x14ac:dyDescent="0.2">
      <c r="B342" s="15"/>
      <c r="E342" s="17"/>
      <c r="F342" s="17"/>
      <c r="G342" s="13"/>
      <c r="H342" s="13"/>
      <c r="I342" s="17"/>
      <c r="J342" s="17"/>
      <c r="K342" s="13"/>
      <c r="L342" s="13"/>
      <c r="M342" s="13"/>
      <c r="N342" s="13"/>
    </row>
    <row r="343" spans="2:14" x14ac:dyDescent="0.2">
      <c r="B343" s="15"/>
      <c r="E343" s="17"/>
      <c r="F343" s="17"/>
      <c r="G343" s="13"/>
      <c r="H343" s="13"/>
      <c r="I343" s="17"/>
      <c r="J343" s="17"/>
      <c r="K343" s="13"/>
      <c r="L343" s="13"/>
      <c r="M343" s="13"/>
      <c r="N343" s="13"/>
    </row>
    <row r="344" spans="2:14" x14ac:dyDescent="0.2">
      <c r="B344" s="15"/>
      <c r="E344" s="17"/>
      <c r="F344" s="17"/>
      <c r="G344" s="13"/>
      <c r="H344" s="13"/>
      <c r="I344" s="17"/>
      <c r="J344" s="17"/>
      <c r="K344" s="13"/>
      <c r="L344" s="13"/>
      <c r="M344" s="13"/>
      <c r="N344" s="13"/>
    </row>
    <row r="345" spans="2:14" x14ac:dyDescent="0.2">
      <c r="B345" s="15"/>
      <c r="E345" s="18"/>
      <c r="F345" s="18"/>
      <c r="I345" s="18"/>
      <c r="J345" s="18"/>
    </row>
    <row r="346" spans="2:14" x14ac:dyDescent="0.2">
      <c r="B346" s="15"/>
      <c r="E346" s="17"/>
      <c r="F346" s="17"/>
      <c r="G346" s="13"/>
      <c r="H346" s="13"/>
      <c r="I346" s="17"/>
      <c r="J346" s="17"/>
      <c r="K346" s="13"/>
      <c r="L346" s="13"/>
      <c r="M346" s="13"/>
      <c r="N346" s="13"/>
    </row>
    <row r="347" spans="2:14" x14ac:dyDescent="0.2">
      <c r="B347" s="15"/>
      <c r="E347" s="18"/>
      <c r="F347" s="18"/>
      <c r="I347" s="18"/>
      <c r="J347" s="18"/>
    </row>
    <row r="348" spans="2:14" x14ac:dyDescent="0.2">
      <c r="B348" s="15"/>
      <c r="E348" s="18"/>
      <c r="F348" s="18"/>
      <c r="I348" s="18"/>
      <c r="J348" s="18"/>
    </row>
    <row r="349" spans="2:14" x14ac:dyDescent="0.2">
      <c r="B349" s="15"/>
      <c r="E349" s="17"/>
      <c r="F349" s="17"/>
      <c r="G349" s="13"/>
      <c r="H349" s="13"/>
      <c r="I349" s="17"/>
      <c r="J349" s="17"/>
      <c r="K349" s="13"/>
      <c r="L349" s="13"/>
      <c r="M349" s="13"/>
      <c r="N349" s="13"/>
    </row>
    <row r="350" spans="2:14" x14ac:dyDescent="0.2">
      <c r="B350" s="15"/>
      <c r="E350" s="18"/>
      <c r="F350" s="18"/>
      <c r="I350" s="18"/>
      <c r="J350" s="18"/>
    </row>
    <row r="351" spans="2:14" x14ac:dyDescent="0.2">
      <c r="B351" s="15"/>
      <c r="E351" s="17"/>
      <c r="F351" s="17"/>
      <c r="G351" s="13"/>
      <c r="H351" s="13"/>
      <c r="I351" s="17"/>
      <c r="J351" s="17"/>
      <c r="K351" s="13"/>
      <c r="L351" s="13"/>
      <c r="M351" s="13"/>
      <c r="N351" s="13"/>
    </row>
    <row r="352" spans="2:14" x14ac:dyDescent="0.2">
      <c r="B352" s="15"/>
      <c r="E352" s="18"/>
      <c r="F352" s="18"/>
      <c r="I352" s="18"/>
      <c r="J352" s="18"/>
    </row>
    <row r="353" spans="2:14" x14ac:dyDescent="0.2">
      <c r="E353" s="17"/>
      <c r="F353" s="17"/>
      <c r="G353" s="13"/>
      <c r="H353" s="13"/>
      <c r="I353" s="17"/>
      <c r="J353" s="17"/>
      <c r="K353" s="13"/>
      <c r="L353" s="13"/>
      <c r="M353" s="13"/>
      <c r="N353" s="13"/>
    </row>
    <row r="354" spans="2:14" x14ac:dyDescent="0.2">
      <c r="B354" s="16"/>
      <c r="E354" s="17"/>
      <c r="F354" s="17"/>
      <c r="G354" s="13"/>
      <c r="H354" s="13"/>
      <c r="I354" s="17"/>
      <c r="J354" s="17"/>
      <c r="K354" s="13"/>
      <c r="L354" s="13"/>
    </row>
    <row r="355" spans="2:14" x14ac:dyDescent="0.2">
      <c r="B355" s="16"/>
      <c r="E355" s="17"/>
      <c r="F355" s="17"/>
      <c r="G355" s="13"/>
      <c r="H355" s="13"/>
      <c r="I355" s="17"/>
      <c r="J355" s="17"/>
      <c r="K355" s="13"/>
      <c r="L355" s="13"/>
      <c r="M355" s="13"/>
      <c r="N355" s="13"/>
    </row>
    <row r="356" spans="2:14" x14ac:dyDescent="0.2">
      <c r="B356" s="16"/>
      <c r="E356" s="17"/>
      <c r="F356" s="17"/>
      <c r="G356" s="13"/>
      <c r="H356" s="13"/>
      <c r="I356" s="17"/>
      <c r="J356" s="17"/>
      <c r="K356" s="13"/>
      <c r="L356" s="13"/>
    </row>
    <row r="357" spans="2:14" x14ac:dyDescent="0.2">
      <c r="B357" s="16"/>
      <c r="E357" s="17"/>
      <c r="F357" s="17"/>
      <c r="G357" s="13"/>
      <c r="H357" s="13"/>
      <c r="I357" s="17"/>
      <c r="J357" s="17"/>
      <c r="K357" s="13"/>
      <c r="L357" s="13"/>
    </row>
    <row r="358" spans="2:14" x14ac:dyDescent="0.2">
      <c r="B358" s="15"/>
      <c r="E358" s="17"/>
      <c r="F358" s="17"/>
      <c r="G358" s="13"/>
      <c r="H358" s="13"/>
      <c r="I358" s="17"/>
      <c r="J358" s="17"/>
      <c r="K358" s="13"/>
      <c r="L358" s="13"/>
      <c r="M358" s="13"/>
      <c r="N358" s="13"/>
    </row>
    <row r="359" spans="2:14" x14ac:dyDescent="0.2">
      <c r="B359" s="16"/>
      <c r="E359" s="17"/>
      <c r="F359" s="17"/>
      <c r="G359" s="13"/>
      <c r="H359" s="13"/>
      <c r="I359" s="17"/>
      <c r="J359" s="17"/>
      <c r="K359" s="13"/>
      <c r="L359" s="13"/>
    </row>
    <row r="360" spans="2:14" x14ac:dyDescent="0.2">
      <c r="B360" s="15"/>
      <c r="E360" s="17"/>
      <c r="F360" s="17"/>
      <c r="G360" s="13"/>
      <c r="H360" s="13"/>
      <c r="I360" s="17"/>
      <c r="J360" s="17"/>
      <c r="K360" s="13"/>
      <c r="L360" s="13"/>
      <c r="M360" s="13"/>
      <c r="N360" s="13"/>
    </row>
    <row r="361" spans="2:14" x14ac:dyDescent="0.2">
      <c r="B361" s="15"/>
      <c r="E361" s="18"/>
      <c r="F361" s="18"/>
      <c r="I361" s="18"/>
      <c r="J361" s="18"/>
    </row>
    <row r="362" spans="2:14" x14ac:dyDescent="0.2">
      <c r="B362" s="16"/>
      <c r="E362" s="17"/>
      <c r="F362" s="17"/>
      <c r="G362" s="13"/>
      <c r="H362" s="13"/>
      <c r="I362" s="17"/>
      <c r="J362" s="17"/>
      <c r="K362" s="13"/>
      <c r="L362" s="13"/>
      <c r="M362" s="13"/>
      <c r="N362" s="13"/>
    </row>
    <row r="363" spans="2:14" x14ac:dyDescent="0.2">
      <c r="B363" s="15"/>
      <c r="E363" s="18"/>
      <c r="F363" s="18"/>
      <c r="I363" s="18"/>
      <c r="J363" s="18"/>
    </row>
    <row r="364" spans="2:14" x14ac:dyDescent="0.2">
      <c r="B364" s="16"/>
      <c r="E364" s="17"/>
      <c r="F364" s="17"/>
      <c r="G364" s="13"/>
      <c r="H364" s="13"/>
      <c r="I364" s="17"/>
      <c r="J364" s="17"/>
      <c r="K364" s="13"/>
      <c r="L364" s="13"/>
      <c r="M364" s="13"/>
      <c r="N364" s="13"/>
    </row>
    <row r="365" spans="2:14" x14ac:dyDescent="0.2">
      <c r="B365" s="15"/>
      <c r="E365" s="18"/>
      <c r="F365" s="18"/>
      <c r="I365" s="18"/>
      <c r="J365" s="18"/>
    </row>
    <row r="366" spans="2:14" x14ac:dyDescent="0.2">
      <c r="B366" s="16"/>
      <c r="E366" s="17"/>
      <c r="F366" s="17"/>
      <c r="G366" s="13"/>
      <c r="H366" s="13"/>
      <c r="I366" s="17"/>
      <c r="J366" s="17"/>
      <c r="K366" s="13"/>
      <c r="L366" s="13"/>
    </row>
    <row r="367" spans="2:14" x14ac:dyDescent="0.2">
      <c r="B367" s="15"/>
      <c r="E367" s="17"/>
      <c r="F367" s="17"/>
      <c r="G367" s="13"/>
      <c r="H367" s="13"/>
      <c r="I367" s="17"/>
      <c r="J367" s="17"/>
      <c r="K367" s="13"/>
      <c r="L367" s="13"/>
      <c r="M367" s="13"/>
      <c r="N367" s="13"/>
    </row>
    <row r="368" spans="2:14" x14ac:dyDescent="0.2">
      <c r="B368" s="16"/>
      <c r="E368" s="17"/>
      <c r="F368" s="17"/>
      <c r="G368" s="13"/>
      <c r="H368" s="13"/>
      <c r="I368" s="17"/>
      <c r="J368" s="17"/>
      <c r="K368" s="13"/>
      <c r="L368" s="13"/>
    </row>
    <row r="369" spans="2:14" x14ac:dyDescent="0.2">
      <c r="B369" s="15"/>
      <c r="E369" s="17"/>
      <c r="F369" s="17"/>
      <c r="G369" s="13"/>
      <c r="H369" s="13"/>
      <c r="I369" s="17"/>
      <c r="J369" s="17"/>
      <c r="K369" s="13"/>
      <c r="L369" s="13"/>
      <c r="M369" s="13"/>
      <c r="N369" s="13"/>
    </row>
    <row r="370" spans="2:14" x14ac:dyDescent="0.2">
      <c r="B370" s="15"/>
      <c r="E370" s="18"/>
      <c r="F370" s="18"/>
      <c r="I370" s="18"/>
      <c r="J370" s="18"/>
    </row>
    <row r="371" spans="2:14" x14ac:dyDescent="0.2">
      <c r="B371" s="16"/>
      <c r="E371" s="17"/>
      <c r="F371" s="17"/>
      <c r="G371" s="13"/>
      <c r="H371" s="13"/>
      <c r="I371" s="17"/>
      <c r="J371" s="17"/>
      <c r="K371" s="13"/>
      <c r="L371" s="13"/>
      <c r="M371" s="13"/>
      <c r="N371" s="13"/>
    </row>
    <row r="372" spans="2:14" x14ac:dyDescent="0.2">
      <c r="B372" s="15"/>
      <c r="E372" s="18"/>
      <c r="F372" s="18"/>
      <c r="I372" s="18"/>
      <c r="J372" s="18"/>
    </row>
    <row r="373" spans="2:14" x14ac:dyDescent="0.2">
      <c r="B373" s="16"/>
      <c r="E373" s="17"/>
      <c r="F373" s="17"/>
      <c r="G373" s="13"/>
      <c r="H373" s="13"/>
      <c r="I373" s="17"/>
      <c r="J373" s="17"/>
      <c r="K373" s="13"/>
      <c r="L373" s="13"/>
      <c r="M373" s="13"/>
      <c r="N373" s="13"/>
    </row>
    <row r="374" spans="2:14" x14ac:dyDescent="0.2">
      <c r="B374" s="15"/>
      <c r="E374" s="18"/>
      <c r="F374" s="18"/>
      <c r="I374" s="18"/>
      <c r="J374" s="18"/>
    </row>
    <row r="375" spans="2:14" x14ac:dyDescent="0.2">
      <c r="B375" s="16"/>
      <c r="E375" s="17"/>
      <c r="F375" s="17"/>
      <c r="G375" s="13"/>
      <c r="H375" s="13"/>
      <c r="I375" s="17"/>
      <c r="J375" s="17"/>
      <c r="K375" s="13"/>
      <c r="L375" s="13"/>
      <c r="M375" s="13"/>
      <c r="N375" s="13"/>
    </row>
    <row r="376" spans="2:14" x14ac:dyDescent="0.2">
      <c r="B376" s="15"/>
      <c r="E376" s="17"/>
      <c r="F376" s="17"/>
      <c r="G376" s="13"/>
      <c r="H376" s="13"/>
      <c r="I376" s="17"/>
      <c r="J376" s="17"/>
      <c r="K376" s="13"/>
      <c r="L376" s="13"/>
      <c r="M376" s="13"/>
      <c r="N376" s="13"/>
    </row>
    <row r="377" spans="2:14" x14ac:dyDescent="0.2">
      <c r="B377" s="16"/>
      <c r="E377" s="17"/>
      <c r="F377" s="17"/>
      <c r="G377" s="13"/>
      <c r="H377" s="13"/>
      <c r="I377" s="17"/>
      <c r="J377" s="17"/>
      <c r="K377" s="13"/>
      <c r="L377" s="13"/>
    </row>
    <row r="378" spans="2:14" x14ac:dyDescent="0.2">
      <c r="B378" s="15"/>
    </row>
    <row r="379" spans="2:14" x14ac:dyDescent="0.2">
      <c r="B379" s="15"/>
      <c r="E379" s="17"/>
      <c r="F379" s="17"/>
      <c r="G379" s="13"/>
      <c r="H379" s="13"/>
      <c r="I379" s="17"/>
      <c r="J379" s="17"/>
      <c r="K379" s="13"/>
      <c r="L379" s="13"/>
      <c r="M379" s="13"/>
      <c r="N379" s="13"/>
    </row>
    <row r="380" spans="2:14" x14ac:dyDescent="0.2">
      <c r="B380" s="16"/>
      <c r="E380" s="17"/>
      <c r="F380" s="17"/>
      <c r="G380" s="13"/>
      <c r="H380" s="13"/>
      <c r="I380" s="17"/>
      <c r="J380" s="17"/>
      <c r="K380" s="13"/>
      <c r="L380" s="13"/>
      <c r="M380" s="13"/>
      <c r="N380" s="13"/>
    </row>
    <row r="381" spans="2:14" x14ac:dyDescent="0.2">
      <c r="B381" s="15"/>
      <c r="E381" s="17"/>
      <c r="F381" s="17"/>
      <c r="G381" s="13"/>
      <c r="H381" s="13"/>
      <c r="I381" s="17"/>
      <c r="J381" s="17"/>
      <c r="K381" s="13"/>
      <c r="L381" s="13"/>
      <c r="M381" s="13"/>
      <c r="N381" s="13"/>
    </row>
    <row r="382" spans="2:14" x14ac:dyDescent="0.2">
      <c r="B382" s="16"/>
      <c r="E382" s="17"/>
      <c r="F382" s="17"/>
      <c r="G382" s="13"/>
      <c r="H382" s="13"/>
      <c r="I382" s="17"/>
      <c r="J382" s="17"/>
      <c r="K382" s="13"/>
      <c r="L382" s="13"/>
      <c r="M382" s="13"/>
      <c r="N382" s="13"/>
    </row>
    <row r="383" spans="2:14" x14ac:dyDescent="0.2">
      <c r="B383" s="15"/>
      <c r="E383" s="17"/>
      <c r="F383" s="17"/>
      <c r="G383" s="13"/>
      <c r="H383" s="13"/>
      <c r="I383" s="17"/>
      <c r="J383" s="17"/>
      <c r="K383" s="13"/>
      <c r="L383" s="13"/>
      <c r="M383" s="13"/>
      <c r="N383" s="13"/>
    </row>
    <row r="384" spans="2:14" x14ac:dyDescent="0.2">
      <c r="B384" s="16"/>
      <c r="E384" s="17"/>
      <c r="F384" s="17"/>
      <c r="G384" s="13"/>
      <c r="H384" s="13"/>
      <c r="I384" s="17"/>
      <c r="J384" s="17"/>
      <c r="K384" s="13"/>
      <c r="L384" s="13"/>
      <c r="M384" s="13"/>
      <c r="N384" s="13"/>
    </row>
    <row r="385" spans="2:14" x14ac:dyDescent="0.2">
      <c r="B385" s="15"/>
      <c r="E385" s="18"/>
      <c r="F385" s="18"/>
      <c r="I385" s="18"/>
      <c r="J385" s="18"/>
    </row>
    <row r="386" spans="2:14" x14ac:dyDescent="0.2">
      <c r="B386" s="16"/>
      <c r="E386" s="17"/>
      <c r="F386" s="17"/>
      <c r="G386" s="13"/>
      <c r="H386" s="13"/>
      <c r="I386" s="17"/>
      <c r="J386" s="17"/>
      <c r="K386" s="13"/>
      <c r="L386" s="13"/>
      <c r="M386" s="13"/>
      <c r="N386" s="13"/>
    </row>
    <row r="387" spans="2:14" x14ac:dyDescent="0.2">
      <c r="B387" s="15"/>
      <c r="E387" s="18"/>
      <c r="F387" s="18"/>
      <c r="I387" s="18"/>
      <c r="J387" s="18"/>
    </row>
    <row r="388" spans="2:14" x14ac:dyDescent="0.2">
      <c r="B388" s="16"/>
      <c r="E388" s="17"/>
      <c r="F388" s="17"/>
      <c r="G388" s="13"/>
      <c r="H388" s="13"/>
      <c r="I388" s="17"/>
      <c r="J388" s="17"/>
      <c r="K388" s="13"/>
      <c r="L388" s="13"/>
      <c r="M388" s="13"/>
      <c r="N388" s="13"/>
    </row>
    <row r="389" spans="2:14" x14ac:dyDescent="0.2">
      <c r="B389" s="15"/>
      <c r="E389" s="18"/>
      <c r="F389" s="18"/>
      <c r="I389" s="18"/>
      <c r="J389" s="18"/>
    </row>
    <row r="390" spans="2:14" x14ac:dyDescent="0.2">
      <c r="B390" s="16"/>
      <c r="E390" s="17"/>
      <c r="F390" s="17"/>
      <c r="G390" s="13"/>
      <c r="H390" s="13"/>
      <c r="I390" s="17"/>
      <c r="J390" s="17"/>
      <c r="K390" s="13"/>
      <c r="L390" s="13"/>
      <c r="M390" s="13"/>
      <c r="N390" s="13"/>
    </row>
    <row r="391" spans="2:14" x14ac:dyDescent="0.2">
      <c r="B391" s="16"/>
      <c r="E391" s="17"/>
      <c r="F391" s="17"/>
      <c r="G391" s="13"/>
      <c r="H391" s="13"/>
      <c r="I391" s="17"/>
      <c r="J391" s="17"/>
      <c r="K391" s="13"/>
      <c r="L391" s="13"/>
    </row>
    <row r="392" spans="2:14" x14ac:dyDescent="0.2">
      <c r="B392" s="15"/>
      <c r="E392" s="17"/>
      <c r="F392" s="17"/>
      <c r="G392" s="13"/>
      <c r="H392" s="13"/>
      <c r="I392" s="17"/>
      <c r="J392" s="17"/>
      <c r="K392" s="13"/>
      <c r="L392" s="13"/>
      <c r="M392" s="13"/>
      <c r="N392" s="13"/>
    </row>
    <row r="393" spans="2:14" x14ac:dyDescent="0.2">
      <c r="E393" s="18"/>
      <c r="F393" s="18"/>
      <c r="I393" s="18"/>
      <c r="J393" s="18"/>
    </row>
    <row r="394" spans="2:14" x14ac:dyDescent="0.2">
      <c r="B394" s="16"/>
      <c r="E394" s="17"/>
      <c r="F394" s="17"/>
      <c r="G394" s="13"/>
      <c r="H394" s="13"/>
      <c r="I394" s="17"/>
      <c r="J394" s="17"/>
      <c r="K394" s="13"/>
      <c r="L394" s="13"/>
      <c r="M394" s="13"/>
      <c r="N394" s="13"/>
    </row>
    <row r="395" spans="2:14" x14ac:dyDescent="0.2">
      <c r="B395" s="16"/>
      <c r="E395" s="17"/>
      <c r="F395" s="17"/>
      <c r="G395" s="13"/>
      <c r="H395" s="13"/>
      <c r="I395" s="17"/>
      <c r="J395" s="17"/>
      <c r="K395" s="13"/>
      <c r="L395" s="13"/>
    </row>
    <row r="396" spans="2:14" x14ac:dyDescent="0.2">
      <c r="B396" s="16"/>
      <c r="E396" s="17"/>
      <c r="F396" s="17"/>
      <c r="G396" s="13"/>
      <c r="H396" s="13"/>
      <c r="I396" s="17"/>
      <c r="J396" s="17"/>
      <c r="K396" s="13"/>
      <c r="L396" s="13"/>
      <c r="M396" s="13"/>
      <c r="N396" s="13"/>
    </row>
    <row r="397" spans="2:14" x14ac:dyDescent="0.2">
      <c r="B397" s="16"/>
      <c r="E397" s="17"/>
      <c r="F397" s="17"/>
      <c r="G397" s="13"/>
      <c r="H397" s="13"/>
      <c r="I397" s="17"/>
      <c r="J397" s="17"/>
      <c r="K397" s="13"/>
      <c r="L397" s="13"/>
    </row>
    <row r="398" spans="2:14" x14ac:dyDescent="0.2">
      <c r="B398" s="16"/>
      <c r="E398" s="17"/>
      <c r="F398" s="17"/>
      <c r="G398" s="13"/>
      <c r="H398" s="13"/>
      <c r="I398" s="17"/>
      <c r="J398" s="17"/>
      <c r="K398" s="13"/>
      <c r="L398" s="13"/>
    </row>
    <row r="399" spans="2:14" x14ac:dyDescent="0.2">
      <c r="B399" s="16"/>
      <c r="E399" s="17"/>
      <c r="F399" s="17"/>
      <c r="G399" s="13"/>
      <c r="H399" s="13"/>
      <c r="I399" s="17"/>
      <c r="J399" s="17"/>
      <c r="K399" s="13"/>
      <c r="L399" s="13"/>
    </row>
    <row r="400" spans="2:14" x14ac:dyDescent="0.2">
      <c r="B400" s="15"/>
      <c r="E400" s="17"/>
      <c r="F400" s="17"/>
      <c r="G400" s="13"/>
      <c r="H400" s="13"/>
      <c r="I400" s="17"/>
      <c r="J400" s="17"/>
      <c r="K400" s="13"/>
      <c r="L400" s="13"/>
      <c r="M400" s="13"/>
      <c r="N400" s="13"/>
    </row>
    <row r="401" spans="2:14" x14ac:dyDescent="0.2">
      <c r="B401" s="16"/>
      <c r="E401" s="17"/>
      <c r="F401" s="17"/>
      <c r="G401" s="13"/>
      <c r="H401" s="13"/>
      <c r="I401" s="17"/>
      <c r="J401" s="17"/>
      <c r="K401" s="13"/>
      <c r="L401" s="13"/>
      <c r="M401" s="13"/>
      <c r="N401" s="13"/>
    </row>
    <row r="402" spans="2:14" x14ac:dyDescent="0.2">
      <c r="B402" s="15"/>
      <c r="E402" s="18"/>
      <c r="F402" s="18"/>
      <c r="I402" s="18"/>
      <c r="J402" s="18"/>
    </row>
    <row r="403" spans="2:14" x14ac:dyDescent="0.2">
      <c r="B403" s="16"/>
      <c r="E403" s="17"/>
      <c r="F403" s="17"/>
      <c r="G403" s="13"/>
      <c r="H403" s="13"/>
      <c r="I403" s="17"/>
      <c r="J403" s="17"/>
      <c r="K403" s="13"/>
      <c r="L403" s="13"/>
      <c r="M403" s="13"/>
      <c r="N403" s="13"/>
    </row>
    <row r="404" spans="2:14" x14ac:dyDescent="0.2">
      <c r="B404" s="15"/>
      <c r="E404" s="18"/>
      <c r="F404" s="18"/>
      <c r="I404" s="18"/>
      <c r="J404" s="18"/>
    </row>
    <row r="405" spans="2:14" x14ac:dyDescent="0.2">
      <c r="B405" s="16"/>
      <c r="E405" s="17"/>
      <c r="F405" s="17"/>
      <c r="G405" s="13"/>
      <c r="H405" s="13"/>
      <c r="I405" s="17"/>
      <c r="J405" s="17"/>
      <c r="K405" s="13"/>
      <c r="L405" s="13"/>
      <c r="M405" s="13"/>
      <c r="N405" s="13"/>
    </row>
    <row r="406" spans="2:14" x14ac:dyDescent="0.2">
      <c r="B406" s="15"/>
      <c r="E406" s="18"/>
      <c r="F406" s="18"/>
      <c r="I406" s="18"/>
      <c r="J406" s="18"/>
    </row>
    <row r="407" spans="2:14" x14ac:dyDescent="0.2">
      <c r="B407" s="16"/>
      <c r="E407" s="17"/>
      <c r="F407" s="17"/>
      <c r="G407" s="13"/>
      <c r="H407" s="13"/>
      <c r="I407" s="17"/>
      <c r="J407" s="17"/>
      <c r="K407" s="13"/>
      <c r="L407" s="13"/>
    </row>
    <row r="408" spans="2:14" x14ac:dyDescent="0.2">
      <c r="B408" s="15"/>
      <c r="E408" s="18"/>
      <c r="F408" s="18"/>
      <c r="I408" s="18"/>
      <c r="J408" s="18"/>
    </row>
    <row r="409" spans="2:14" x14ac:dyDescent="0.2">
      <c r="B409" s="16"/>
      <c r="E409" s="17"/>
      <c r="F409" s="17"/>
      <c r="G409" s="13"/>
      <c r="H409" s="13"/>
      <c r="I409" s="17"/>
      <c r="J409" s="17"/>
      <c r="K409" s="13"/>
      <c r="L409" s="13"/>
      <c r="M409" s="13"/>
      <c r="N409" s="13"/>
    </row>
    <row r="410" spans="2:14" x14ac:dyDescent="0.2">
      <c r="B410" s="15"/>
      <c r="E410" s="17"/>
      <c r="F410" s="17"/>
      <c r="G410" s="13"/>
      <c r="H410" s="13"/>
      <c r="I410" s="17"/>
      <c r="J410" s="17"/>
      <c r="K410" s="13"/>
      <c r="L410" s="13"/>
      <c r="M410" s="13"/>
      <c r="N410" s="13"/>
    </row>
    <row r="411" spans="2:14" x14ac:dyDescent="0.2">
      <c r="B411" s="16"/>
      <c r="E411" s="17"/>
      <c r="F411" s="17"/>
      <c r="G411" s="13"/>
      <c r="H411" s="13"/>
      <c r="I411" s="17"/>
      <c r="J411" s="17"/>
      <c r="K411" s="13"/>
      <c r="L411" s="13"/>
    </row>
    <row r="412" spans="2:14" x14ac:dyDescent="0.2">
      <c r="B412" s="15"/>
      <c r="E412" s="17"/>
      <c r="F412" s="17"/>
      <c r="G412" s="13"/>
      <c r="H412" s="13"/>
      <c r="I412" s="17"/>
      <c r="J412" s="17"/>
      <c r="K412" s="13"/>
      <c r="L412" s="13"/>
      <c r="M412" s="13"/>
      <c r="N412" s="13"/>
    </row>
    <row r="413" spans="2:14" x14ac:dyDescent="0.2">
      <c r="B413" s="15"/>
      <c r="E413" s="18"/>
      <c r="F413" s="18"/>
      <c r="I413" s="18"/>
      <c r="J413" s="18"/>
    </row>
    <row r="414" spans="2:14" x14ac:dyDescent="0.2">
      <c r="B414" s="15"/>
      <c r="E414" s="17"/>
      <c r="F414" s="17"/>
      <c r="G414" s="13"/>
      <c r="H414" s="13"/>
      <c r="I414" s="17"/>
      <c r="J414" s="17"/>
      <c r="K414" s="13"/>
      <c r="L414" s="13"/>
      <c r="M414" s="13"/>
      <c r="N414" s="13"/>
    </row>
    <row r="415" spans="2:14" x14ac:dyDescent="0.2">
      <c r="B415" s="16"/>
      <c r="E415" s="17"/>
      <c r="F415" s="17"/>
      <c r="G415" s="13"/>
      <c r="H415" s="13"/>
      <c r="I415" s="17"/>
      <c r="J415" s="17"/>
      <c r="K415" s="13"/>
      <c r="L415" s="13"/>
    </row>
    <row r="416" spans="2:14" x14ac:dyDescent="0.2">
      <c r="B416" s="16"/>
      <c r="E416" s="17"/>
      <c r="F416" s="17"/>
      <c r="G416" s="13"/>
      <c r="H416" s="13"/>
      <c r="I416" s="17"/>
      <c r="J416" s="17"/>
      <c r="K416" s="13"/>
      <c r="L416" s="13"/>
      <c r="M416" s="13"/>
      <c r="N416" s="13"/>
    </row>
    <row r="417" spans="2:14" x14ac:dyDescent="0.2">
      <c r="B417" s="15"/>
      <c r="E417" s="18"/>
      <c r="F417" s="18"/>
      <c r="I417" s="18"/>
      <c r="J417" s="18"/>
    </row>
    <row r="418" spans="2:14" x14ac:dyDescent="0.2">
      <c r="B418" s="16"/>
      <c r="E418" s="17"/>
      <c r="F418" s="17"/>
      <c r="G418" s="13"/>
      <c r="H418" s="13"/>
      <c r="I418" s="17"/>
      <c r="J418" s="17"/>
      <c r="K418" s="13"/>
      <c r="L418" s="13"/>
      <c r="M418" s="13"/>
      <c r="N418" s="13"/>
    </row>
    <row r="419" spans="2:14" x14ac:dyDescent="0.2">
      <c r="B419" s="15"/>
      <c r="E419" s="18"/>
      <c r="F419" s="18"/>
      <c r="I419" s="18"/>
      <c r="J419" s="18"/>
    </row>
    <row r="420" spans="2:14" x14ac:dyDescent="0.2">
      <c r="B420" s="16"/>
      <c r="E420" s="17"/>
      <c r="F420" s="17"/>
      <c r="G420" s="13"/>
      <c r="H420" s="13"/>
      <c r="I420" s="17"/>
      <c r="J420" s="17"/>
      <c r="K420" s="13"/>
      <c r="L420" s="13"/>
      <c r="M420" s="13"/>
      <c r="N420" s="13"/>
    </row>
    <row r="421" spans="2:14" x14ac:dyDescent="0.2">
      <c r="B421" s="15"/>
      <c r="E421" s="18"/>
      <c r="F421" s="18"/>
      <c r="I421" s="18"/>
      <c r="J421" s="18"/>
    </row>
    <row r="422" spans="2:14" x14ac:dyDescent="0.2">
      <c r="B422" s="15"/>
      <c r="E422" s="17"/>
      <c r="F422" s="17"/>
      <c r="G422" s="13"/>
      <c r="H422" s="13"/>
      <c r="I422" s="17"/>
      <c r="J422" s="17"/>
      <c r="K422" s="13"/>
      <c r="L422" s="13"/>
      <c r="M422" s="13"/>
      <c r="N422" s="13"/>
    </row>
    <row r="423" spans="2:14" x14ac:dyDescent="0.2">
      <c r="B423" s="15"/>
      <c r="E423" s="18"/>
      <c r="F423" s="18"/>
      <c r="I423" s="18"/>
      <c r="J423" s="18"/>
    </row>
    <row r="424" spans="2:14" x14ac:dyDescent="0.2">
      <c r="B424" s="16"/>
      <c r="E424" s="17"/>
      <c r="F424" s="17"/>
      <c r="G424" s="13"/>
      <c r="H424" s="13"/>
      <c r="I424" s="17"/>
      <c r="J424" s="17"/>
      <c r="K424" s="13"/>
      <c r="L424" s="13"/>
      <c r="M424" s="13"/>
      <c r="N424" s="13"/>
    </row>
    <row r="425" spans="2:14" x14ac:dyDescent="0.2">
      <c r="B425" s="16"/>
      <c r="E425" s="17"/>
      <c r="F425" s="17"/>
      <c r="G425" s="13"/>
      <c r="H425" s="13"/>
      <c r="I425" s="17"/>
      <c r="J425" s="17"/>
      <c r="K425" s="13"/>
      <c r="L425" s="13"/>
    </row>
    <row r="426" spans="2:14" x14ac:dyDescent="0.2">
      <c r="B426" s="15"/>
      <c r="E426" s="18"/>
      <c r="F426" s="18"/>
      <c r="I426" s="18"/>
      <c r="J426" s="18"/>
    </row>
    <row r="427" spans="2:14" x14ac:dyDescent="0.2">
      <c r="B427" s="16"/>
      <c r="E427" s="17"/>
      <c r="F427" s="17"/>
      <c r="G427" s="13"/>
      <c r="H427" s="13"/>
      <c r="I427" s="17"/>
      <c r="J427" s="17"/>
      <c r="K427" s="13"/>
      <c r="L427" s="13"/>
    </row>
    <row r="428" spans="2:14" x14ac:dyDescent="0.2">
      <c r="B428" s="15"/>
    </row>
    <row r="429" spans="2:14" x14ac:dyDescent="0.2">
      <c r="B429" s="16"/>
      <c r="E429" s="17"/>
      <c r="F429" s="17"/>
      <c r="G429" s="13"/>
      <c r="H429" s="13"/>
      <c r="I429" s="17"/>
      <c r="J429" s="17"/>
      <c r="K429" s="13"/>
      <c r="L429" s="13"/>
      <c r="M429" s="13"/>
      <c r="N429" s="13"/>
    </row>
    <row r="430" spans="2:14" x14ac:dyDescent="0.2">
      <c r="B430" s="15"/>
      <c r="E430" s="17"/>
      <c r="F430" s="17"/>
      <c r="G430" s="13"/>
      <c r="H430" s="13"/>
      <c r="I430" s="17"/>
      <c r="J430" s="17"/>
      <c r="K430" s="13"/>
      <c r="L430" s="13"/>
      <c r="M430" s="13"/>
      <c r="N430" s="13"/>
    </row>
    <row r="431" spans="2:14" x14ac:dyDescent="0.2">
      <c r="B431" s="16"/>
      <c r="E431" s="17"/>
      <c r="F431" s="17"/>
      <c r="G431" s="13"/>
      <c r="H431" s="13"/>
      <c r="I431" s="17"/>
      <c r="J431" s="17"/>
      <c r="K431" s="13"/>
      <c r="L431" s="13"/>
      <c r="M431" s="13"/>
      <c r="N431" s="13"/>
    </row>
    <row r="432" spans="2:14" x14ac:dyDescent="0.2">
      <c r="B432" s="15"/>
      <c r="E432" s="17"/>
      <c r="F432" s="17"/>
      <c r="G432" s="13"/>
      <c r="H432" s="13"/>
      <c r="I432" s="17"/>
      <c r="J432" s="17"/>
      <c r="K432" s="13"/>
      <c r="L432" s="13"/>
      <c r="M432" s="13"/>
      <c r="N432" s="13"/>
    </row>
    <row r="433" spans="2:14" x14ac:dyDescent="0.2">
      <c r="B433" s="16"/>
      <c r="E433" s="17"/>
      <c r="F433" s="17"/>
      <c r="G433" s="13"/>
      <c r="H433" s="13"/>
      <c r="I433" s="17"/>
      <c r="J433" s="17"/>
      <c r="K433" s="13"/>
      <c r="L433" s="13"/>
    </row>
    <row r="434" spans="2:14" x14ac:dyDescent="0.2">
      <c r="B434" s="15"/>
    </row>
    <row r="435" spans="2:14" x14ac:dyDescent="0.2">
      <c r="B435" s="16"/>
      <c r="E435" s="17"/>
      <c r="F435" s="17"/>
      <c r="G435" s="13"/>
      <c r="H435" s="13"/>
      <c r="I435" s="17"/>
      <c r="J435" s="17"/>
      <c r="K435" s="13"/>
      <c r="L435" s="13"/>
      <c r="M435" s="13"/>
      <c r="N435" s="13"/>
    </row>
    <row r="436" spans="2:14" x14ac:dyDescent="0.2">
      <c r="B436" s="15"/>
      <c r="E436" s="17"/>
      <c r="F436" s="17"/>
      <c r="G436" s="13"/>
      <c r="H436" s="13"/>
      <c r="I436" s="17"/>
      <c r="J436" s="17"/>
      <c r="K436" s="13"/>
      <c r="L436" s="13"/>
      <c r="M436" s="13"/>
      <c r="N436" s="13"/>
    </row>
    <row r="437" spans="2:14" x14ac:dyDescent="0.2">
      <c r="B437" s="16"/>
      <c r="E437" s="17"/>
      <c r="F437" s="17"/>
      <c r="G437" s="13"/>
      <c r="H437" s="13"/>
      <c r="I437" s="17"/>
      <c r="J437" s="17"/>
      <c r="K437" s="13"/>
      <c r="L437" s="13"/>
      <c r="M437" s="13"/>
      <c r="N437" s="13"/>
    </row>
    <row r="438" spans="2:14" x14ac:dyDescent="0.2">
      <c r="B438" s="15"/>
      <c r="E438" s="17"/>
      <c r="F438" s="17"/>
      <c r="G438" s="13"/>
      <c r="H438" s="13"/>
      <c r="I438" s="17"/>
      <c r="J438" s="17"/>
      <c r="K438" s="13"/>
      <c r="L438" s="13"/>
      <c r="M438" s="13"/>
      <c r="N438" s="13"/>
    </row>
    <row r="439" spans="2:14" x14ac:dyDescent="0.2">
      <c r="B439" s="16"/>
      <c r="E439" s="17"/>
      <c r="F439" s="17"/>
      <c r="G439" s="13"/>
      <c r="H439" s="13"/>
      <c r="I439" s="17"/>
      <c r="J439" s="17"/>
      <c r="K439" s="13"/>
      <c r="L439" s="13"/>
    </row>
    <row r="440" spans="2:14" x14ac:dyDescent="0.2">
      <c r="B440" s="15"/>
    </row>
    <row r="441" spans="2:14" x14ac:dyDescent="0.2">
      <c r="B441" s="15"/>
      <c r="E441" s="17"/>
      <c r="F441" s="17"/>
      <c r="G441" s="13"/>
      <c r="H441" s="13"/>
      <c r="I441" s="17"/>
      <c r="J441" s="17"/>
      <c r="K441" s="13"/>
      <c r="L441" s="13"/>
      <c r="M441" s="13"/>
      <c r="N441" s="13"/>
    </row>
    <row r="442" spans="2:14" x14ac:dyDescent="0.2">
      <c r="B442" s="15"/>
      <c r="E442" s="17"/>
      <c r="F442" s="17"/>
      <c r="G442" s="13"/>
      <c r="H442" s="13"/>
      <c r="I442" s="17"/>
      <c r="J442" s="17"/>
      <c r="K442" s="13"/>
      <c r="L442" s="13"/>
      <c r="M442" s="13"/>
      <c r="N442" s="13"/>
    </row>
    <row r="443" spans="2:14" x14ac:dyDescent="0.2">
      <c r="E443" s="17"/>
      <c r="F443" s="17"/>
      <c r="G443" s="13"/>
      <c r="H443" s="13"/>
      <c r="I443" s="17"/>
      <c r="J443" s="17"/>
      <c r="K443" s="13"/>
      <c r="L443" s="13"/>
      <c r="M443" s="13"/>
      <c r="N443" s="13"/>
    </row>
    <row r="444" spans="2:14" x14ac:dyDescent="0.2">
      <c r="B444" s="16"/>
      <c r="E444" s="17"/>
      <c r="F444" s="17"/>
      <c r="G444" s="13"/>
      <c r="H444" s="13"/>
      <c r="I444" s="17"/>
      <c r="J444" s="17"/>
      <c r="K444" s="13"/>
      <c r="L444" s="13"/>
      <c r="M444" s="13"/>
      <c r="N444" s="13"/>
    </row>
    <row r="445" spans="2:14" x14ac:dyDescent="0.2">
      <c r="B445" s="16"/>
      <c r="E445" s="17"/>
      <c r="F445" s="17"/>
      <c r="G445" s="13"/>
      <c r="H445" s="13"/>
      <c r="I445" s="17"/>
      <c r="J445" s="17"/>
      <c r="K445" s="13"/>
      <c r="L445" s="13"/>
      <c r="M445" s="13"/>
      <c r="N445" s="13"/>
    </row>
    <row r="446" spans="2:14" x14ac:dyDescent="0.2">
      <c r="B446" s="16"/>
      <c r="E446" s="17"/>
      <c r="F446" s="17"/>
      <c r="G446" s="13"/>
      <c r="H446" s="13"/>
      <c r="I446" s="17"/>
      <c r="J446" s="17"/>
      <c r="K446" s="13"/>
      <c r="L446" s="13"/>
      <c r="M446" s="13"/>
      <c r="N446" s="13"/>
    </row>
    <row r="447" spans="2:14" x14ac:dyDescent="0.2">
      <c r="B447" s="16"/>
      <c r="E447" s="17"/>
      <c r="F447" s="17"/>
      <c r="G447" s="13"/>
      <c r="H447" s="13"/>
      <c r="I447" s="17"/>
      <c r="J447" s="17"/>
      <c r="K447" s="13"/>
      <c r="L447" s="13"/>
    </row>
    <row r="448" spans="2:14" x14ac:dyDescent="0.2">
      <c r="B448" s="15"/>
      <c r="E448" s="18"/>
      <c r="F448" s="18"/>
      <c r="I448" s="18"/>
      <c r="J448" s="18"/>
    </row>
    <row r="449" spans="2:14" x14ac:dyDescent="0.2">
      <c r="E449" s="18"/>
      <c r="F449" s="18"/>
      <c r="I449" s="18"/>
      <c r="J449" s="18"/>
    </row>
    <row r="450" spans="2:14" x14ac:dyDescent="0.2">
      <c r="B450" s="16"/>
      <c r="E450" s="17"/>
      <c r="F450" s="17"/>
      <c r="G450" s="13"/>
      <c r="H450" s="13"/>
      <c r="I450" s="17"/>
      <c r="J450" s="17"/>
      <c r="K450" s="13"/>
      <c r="L450" s="13"/>
    </row>
    <row r="451" spans="2:14" x14ac:dyDescent="0.2">
      <c r="B451" s="16"/>
      <c r="E451" s="17"/>
      <c r="F451" s="17"/>
      <c r="G451" s="13"/>
      <c r="H451" s="13"/>
      <c r="I451" s="17"/>
      <c r="J451" s="17"/>
      <c r="K451" s="13"/>
      <c r="L451" s="13"/>
    </row>
    <row r="452" spans="2:14" x14ac:dyDescent="0.2">
      <c r="B452" s="16"/>
      <c r="E452" s="17"/>
      <c r="F452" s="17"/>
      <c r="G452" s="13"/>
      <c r="H452" s="13"/>
      <c r="I452" s="17"/>
      <c r="J452" s="17"/>
      <c r="K452" s="13"/>
      <c r="L452" s="13"/>
    </row>
    <row r="453" spans="2:14" x14ac:dyDescent="0.2">
      <c r="B453" s="16"/>
      <c r="E453" s="17"/>
      <c r="F453" s="17"/>
      <c r="G453" s="13"/>
      <c r="H453" s="13"/>
      <c r="I453" s="17"/>
      <c r="J453" s="17"/>
      <c r="K453" s="13"/>
      <c r="L453" s="13"/>
      <c r="M453" s="13"/>
      <c r="N453" s="13"/>
    </row>
    <row r="454" spans="2:14" x14ac:dyDescent="0.2">
      <c r="B454" s="15"/>
      <c r="E454" s="18"/>
      <c r="F454" s="18"/>
      <c r="I454" s="18"/>
      <c r="J454" s="18"/>
    </row>
    <row r="455" spans="2:14" x14ac:dyDescent="0.2">
      <c r="E455" s="18"/>
      <c r="F455" s="18"/>
      <c r="I455" s="18"/>
      <c r="J455" s="18"/>
    </row>
    <row r="456" spans="2:14" x14ac:dyDescent="0.2">
      <c r="B456" s="16"/>
      <c r="E456" s="17"/>
      <c r="F456" s="17"/>
      <c r="G456" s="13"/>
      <c r="H456" s="13"/>
      <c r="I456" s="17"/>
      <c r="J456" s="17"/>
      <c r="K456" s="13"/>
      <c r="L456" s="13"/>
    </row>
    <row r="457" spans="2:14" x14ac:dyDescent="0.2">
      <c r="B457" s="16"/>
      <c r="E457" s="17"/>
      <c r="F457" s="17"/>
      <c r="G457" s="13"/>
      <c r="H457" s="13"/>
      <c r="I457" s="17"/>
      <c r="J457" s="17"/>
      <c r="K457" s="13"/>
      <c r="L457" s="13"/>
      <c r="M457" s="13"/>
      <c r="N457" s="13"/>
    </row>
    <row r="458" spans="2:14" x14ac:dyDescent="0.2">
      <c r="B458" s="16"/>
      <c r="E458" s="17"/>
      <c r="F458" s="17"/>
      <c r="G458" s="13"/>
      <c r="H458" s="13"/>
      <c r="I458" s="17"/>
      <c r="J458" s="17"/>
      <c r="K458" s="13"/>
      <c r="L458" s="13"/>
    </row>
    <row r="459" spans="2:14" x14ac:dyDescent="0.2">
      <c r="B459" s="16"/>
      <c r="E459" s="17"/>
      <c r="F459" s="17"/>
      <c r="G459" s="13"/>
      <c r="H459" s="13"/>
      <c r="I459" s="17"/>
      <c r="J459" s="17"/>
      <c r="K459" s="13"/>
      <c r="L459" s="13"/>
    </row>
    <row r="460" spans="2:14" x14ac:dyDescent="0.2">
      <c r="B460" s="16"/>
      <c r="E460" s="17"/>
      <c r="F460" s="17"/>
      <c r="G460" s="13"/>
      <c r="H460" s="13"/>
      <c r="I460" s="17"/>
      <c r="J460" s="17"/>
      <c r="K460" s="13"/>
      <c r="L460" s="13"/>
    </row>
    <row r="461" spans="2:14" x14ac:dyDescent="0.2">
      <c r="B461" s="16"/>
      <c r="E461" s="17"/>
      <c r="F461" s="17"/>
      <c r="G461" s="13"/>
      <c r="H461" s="13"/>
      <c r="I461" s="17"/>
      <c r="J461" s="17"/>
      <c r="K461" s="13"/>
      <c r="L461" s="13"/>
    </row>
    <row r="462" spans="2:14" x14ac:dyDescent="0.2">
      <c r="B462" s="15"/>
      <c r="E462" s="18"/>
      <c r="F462" s="18"/>
      <c r="I462" s="18"/>
      <c r="J462" s="18"/>
    </row>
    <row r="463" spans="2:14" x14ac:dyDescent="0.2">
      <c r="B463" s="15"/>
      <c r="E463" s="18"/>
      <c r="F463" s="18"/>
      <c r="I463" s="18"/>
      <c r="J463" s="18"/>
    </row>
    <row r="464" spans="2:14" x14ac:dyDescent="0.2">
      <c r="B464" s="15"/>
      <c r="E464" s="17"/>
      <c r="F464" s="17"/>
      <c r="G464" s="13"/>
      <c r="H464" s="13"/>
      <c r="I464" s="17"/>
      <c r="J464" s="17"/>
      <c r="K464" s="13"/>
      <c r="L464" s="13"/>
      <c r="M464" s="13"/>
      <c r="N464" s="13"/>
    </row>
    <row r="465" spans="2:14" x14ac:dyDescent="0.2">
      <c r="B465" s="15"/>
      <c r="E465" s="17"/>
      <c r="F465" s="17"/>
      <c r="G465" s="13"/>
      <c r="H465" s="13"/>
      <c r="I465" s="17"/>
      <c r="J465" s="17"/>
      <c r="K465" s="13"/>
      <c r="L465" s="13"/>
      <c r="M465" s="13"/>
      <c r="N465" s="13"/>
    </row>
    <row r="466" spans="2:14" x14ac:dyDescent="0.2">
      <c r="B466" s="15"/>
      <c r="E466" s="18"/>
      <c r="F466" s="18"/>
      <c r="I466" s="18"/>
      <c r="J466" s="18"/>
    </row>
    <row r="467" spans="2:14" x14ac:dyDescent="0.2">
      <c r="B467" s="15"/>
      <c r="E467" s="18"/>
      <c r="F467" s="18"/>
      <c r="I467" s="18"/>
      <c r="J467" s="18"/>
    </row>
    <row r="468" spans="2:14" x14ac:dyDescent="0.2">
      <c r="B468" s="16"/>
      <c r="E468" s="17"/>
      <c r="F468" s="17"/>
      <c r="G468" s="13"/>
      <c r="H468" s="13"/>
      <c r="I468" s="17"/>
      <c r="J468" s="17"/>
      <c r="K468" s="13"/>
      <c r="L468" s="13"/>
    </row>
    <row r="469" spans="2:14" x14ac:dyDescent="0.2">
      <c r="B469" s="15"/>
      <c r="E469" s="18"/>
      <c r="F469" s="18"/>
      <c r="I469" s="18"/>
      <c r="J469" s="18"/>
    </row>
    <row r="470" spans="2:14" x14ac:dyDescent="0.2">
      <c r="B470" s="15"/>
      <c r="E470" s="18"/>
      <c r="F470" s="18"/>
      <c r="I470" s="18"/>
      <c r="J470" s="18"/>
    </row>
    <row r="471" spans="2:14" x14ac:dyDescent="0.2">
      <c r="B471" s="15"/>
      <c r="E471" s="18"/>
      <c r="F471" s="18"/>
      <c r="I471" s="18"/>
      <c r="J471" s="18"/>
    </row>
    <row r="472" spans="2:14" x14ac:dyDescent="0.2">
      <c r="B472" s="16"/>
      <c r="E472" s="17"/>
      <c r="F472" s="17"/>
      <c r="G472" s="13"/>
      <c r="H472" s="13"/>
      <c r="I472" s="17"/>
      <c r="J472" s="17"/>
      <c r="K472" s="13"/>
      <c r="L472" s="13"/>
      <c r="M472" s="13"/>
      <c r="N472" s="13"/>
    </row>
    <row r="473" spans="2:14" x14ac:dyDescent="0.2">
      <c r="B473" s="15"/>
      <c r="E473" s="18"/>
      <c r="F473" s="18"/>
      <c r="I473" s="18"/>
      <c r="J473" s="18"/>
    </row>
    <row r="474" spans="2:14" x14ac:dyDescent="0.2">
      <c r="B474" s="15"/>
      <c r="E474" s="18"/>
      <c r="F474" s="18"/>
      <c r="I474" s="18"/>
      <c r="J474" s="18"/>
    </row>
    <row r="475" spans="2:14" x14ac:dyDescent="0.2">
      <c r="B475" s="15"/>
      <c r="E475" s="17"/>
      <c r="F475" s="17"/>
      <c r="G475" s="13"/>
      <c r="H475" s="13"/>
      <c r="I475" s="17"/>
      <c r="J475" s="17"/>
      <c r="K475" s="13"/>
      <c r="L475" s="13"/>
      <c r="M475" s="13"/>
      <c r="N475" s="13"/>
    </row>
    <row r="476" spans="2:14" x14ac:dyDescent="0.2">
      <c r="B476" s="15"/>
      <c r="E476" s="18"/>
      <c r="F476" s="18"/>
      <c r="I476" s="18"/>
      <c r="J476" s="18"/>
    </row>
    <row r="477" spans="2:14" x14ac:dyDescent="0.2">
      <c r="B477" s="15"/>
      <c r="E477" s="18"/>
      <c r="F477" s="18"/>
      <c r="I477" s="18"/>
      <c r="J477" s="18"/>
    </row>
    <row r="478" spans="2:14" x14ac:dyDescent="0.2">
      <c r="B478" s="15"/>
      <c r="E478" s="17"/>
      <c r="F478" s="17"/>
      <c r="G478" s="13"/>
      <c r="H478" s="13"/>
      <c r="I478" s="17"/>
      <c r="J478" s="17"/>
      <c r="K478" s="13"/>
      <c r="L478" s="13"/>
      <c r="M478" s="13"/>
      <c r="N478" s="13"/>
    </row>
    <row r="479" spans="2:14" x14ac:dyDescent="0.2">
      <c r="B479" s="16"/>
      <c r="E479" s="17"/>
      <c r="F479" s="17"/>
      <c r="G479" s="13"/>
      <c r="H479" s="13"/>
      <c r="I479" s="17"/>
      <c r="J479" s="17"/>
      <c r="K479" s="13"/>
      <c r="L479" s="13"/>
      <c r="M479" s="13"/>
      <c r="N479" s="13"/>
    </row>
    <row r="480" spans="2:14" x14ac:dyDescent="0.2">
      <c r="B480" s="16"/>
      <c r="E480" s="17"/>
      <c r="F480" s="17"/>
      <c r="G480" s="13"/>
      <c r="H480" s="13"/>
      <c r="I480" s="17"/>
      <c r="J480" s="17"/>
      <c r="K480" s="13"/>
      <c r="L480" s="13"/>
    </row>
    <row r="481" spans="2:14" x14ac:dyDescent="0.2">
      <c r="B481" s="15"/>
    </row>
    <row r="482" spans="2:14" x14ac:dyDescent="0.2">
      <c r="B482" s="15"/>
      <c r="E482" s="17"/>
      <c r="F482" s="17"/>
      <c r="G482" s="13"/>
      <c r="H482" s="13"/>
      <c r="I482" s="17"/>
      <c r="J482" s="17"/>
      <c r="K482" s="13"/>
      <c r="L482" s="13"/>
      <c r="M482" s="13"/>
      <c r="N482" s="13"/>
    </row>
    <row r="483" spans="2:14" x14ac:dyDescent="0.2">
      <c r="B483" s="15"/>
      <c r="E483" s="17"/>
      <c r="F483" s="17"/>
      <c r="G483" s="13"/>
      <c r="H483" s="13"/>
      <c r="I483" s="17"/>
      <c r="J483" s="17"/>
      <c r="K483" s="13"/>
      <c r="L483" s="13"/>
      <c r="M483" s="13"/>
      <c r="N483" s="13"/>
    </row>
    <row r="484" spans="2:14" x14ac:dyDescent="0.2">
      <c r="B484" s="15"/>
      <c r="E484" s="17"/>
      <c r="F484" s="17"/>
      <c r="G484" s="13"/>
      <c r="H484" s="13"/>
      <c r="I484" s="17"/>
      <c r="J484" s="17"/>
      <c r="K484" s="13"/>
      <c r="L484" s="13"/>
      <c r="M484" s="13"/>
      <c r="N484" s="13"/>
    </row>
    <row r="485" spans="2:14" x14ac:dyDescent="0.2">
      <c r="B485" s="15"/>
      <c r="E485" s="17"/>
      <c r="F485" s="17"/>
      <c r="G485" s="13"/>
      <c r="H485" s="13"/>
      <c r="I485" s="17"/>
      <c r="J485" s="17"/>
      <c r="K485" s="13"/>
      <c r="L485" s="13"/>
      <c r="M485" s="13"/>
      <c r="N485" s="13"/>
    </row>
    <row r="486" spans="2:14" x14ac:dyDescent="0.2">
      <c r="B486" s="15"/>
      <c r="E486" s="17"/>
      <c r="F486" s="17"/>
      <c r="G486" s="13"/>
      <c r="H486" s="13"/>
      <c r="I486" s="17"/>
      <c r="J486" s="17"/>
      <c r="K486" s="13"/>
      <c r="L486" s="13"/>
      <c r="M486" s="13"/>
      <c r="N486" s="13"/>
    </row>
    <row r="487" spans="2:14" x14ac:dyDescent="0.2">
      <c r="B487" s="16"/>
      <c r="E487" s="17"/>
      <c r="F487" s="17"/>
      <c r="G487" s="13"/>
      <c r="H487" s="13"/>
      <c r="I487" s="17"/>
      <c r="J487" s="17"/>
      <c r="K487" s="13"/>
      <c r="L487" s="13"/>
      <c r="M487" s="13"/>
      <c r="N487" s="13"/>
    </row>
    <row r="488" spans="2:14" x14ac:dyDescent="0.2">
      <c r="B488" s="15"/>
      <c r="E488" s="18"/>
      <c r="F488" s="18"/>
      <c r="I488" s="18"/>
      <c r="J488" s="18"/>
    </row>
    <row r="489" spans="2:14" x14ac:dyDescent="0.2">
      <c r="B489" s="15"/>
      <c r="E489" s="17"/>
      <c r="F489" s="17"/>
      <c r="G489" s="13"/>
      <c r="H489" s="13"/>
      <c r="I489" s="17"/>
      <c r="J489" s="17"/>
      <c r="K489" s="13"/>
      <c r="L489" s="13"/>
      <c r="M489" s="13"/>
      <c r="N489" s="13"/>
    </row>
    <row r="490" spans="2:14" x14ac:dyDescent="0.2">
      <c r="B490" s="16"/>
      <c r="E490" s="17"/>
      <c r="F490" s="17"/>
      <c r="G490" s="13"/>
      <c r="H490" s="13"/>
      <c r="I490" s="17"/>
      <c r="J490" s="17"/>
      <c r="K490" s="13"/>
      <c r="L490" s="13"/>
    </row>
    <row r="491" spans="2:14" x14ac:dyDescent="0.2">
      <c r="B491" s="15"/>
      <c r="E491" s="18"/>
      <c r="F491" s="18"/>
      <c r="I491" s="18"/>
      <c r="J491" s="18"/>
    </row>
    <row r="492" spans="2:14" x14ac:dyDescent="0.2">
      <c r="B492" s="15"/>
      <c r="E492" s="18"/>
      <c r="F492" s="18"/>
      <c r="I492" s="18"/>
      <c r="J492" s="18"/>
    </row>
    <row r="493" spans="2:14" x14ac:dyDescent="0.2">
      <c r="B493" s="16"/>
      <c r="E493" s="17"/>
      <c r="F493" s="17"/>
      <c r="G493" s="13"/>
      <c r="H493" s="13"/>
      <c r="I493" s="17"/>
      <c r="J493" s="17"/>
      <c r="K493" s="13"/>
      <c r="L493" s="13"/>
      <c r="M493" s="13"/>
      <c r="N493" s="13"/>
    </row>
    <row r="494" spans="2:14" x14ac:dyDescent="0.2">
      <c r="B494" s="16"/>
      <c r="E494" s="17"/>
      <c r="F494" s="17"/>
      <c r="G494" s="13"/>
      <c r="H494" s="13"/>
      <c r="I494" s="17"/>
      <c r="J494" s="17"/>
      <c r="K494" s="13"/>
      <c r="L494" s="13"/>
    </row>
    <row r="495" spans="2:14" x14ac:dyDescent="0.2">
      <c r="B495" s="15"/>
      <c r="E495" s="18"/>
      <c r="F495" s="18"/>
      <c r="I495" s="18"/>
      <c r="J495" s="18"/>
    </row>
    <row r="496" spans="2:14" x14ac:dyDescent="0.2">
      <c r="E496" s="18"/>
      <c r="F496" s="18"/>
      <c r="I496" s="18"/>
      <c r="J496" s="18"/>
    </row>
    <row r="497" spans="2:14" x14ac:dyDescent="0.2">
      <c r="B497" s="16"/>
      <c r="E497" s="17"/>
      <c r="F497" s="17"/>
      <c r="G497" s="13"/>
      <c r="H497" s="13"/>
      <c r="I497" s="17"/>
      <c r="J497" s="17"/>
      <c r="K497" s="13"/>
      <c r="L497" s="13"/>
    </row>
    <row r="498" spans="2:14" x14ac:dyDescent="0.2">
      <c r="B498" s="16"/>
      <c r="E498" s="17"/>
      <c r="F498" s="17"/>
      <c r="G498" s="13"/>
      <c r="H498" s="13"/>
      <c r="I498" s="17"/>
      <c r="J498" s="17"/>
      <c r="K498" s="13"/>
      <c r="L498" s="13"/>
    </row>
    <row r="499" spans="2:14" x14ac:dyDescent="0.2">
      <c r="B499" s="16"/>
      <c r="E499" s="17"/>
      <c r="F499" s="17"/>
      <c r="G499" s="13"/>
      <c r="H499" s="13"/>
      <c r="I499" s="17"/>
      <c r="J499" s="17"/>
      <c r="K499" s="13"/>
      <c r="L499" s="13"/>
      <c r="M499" s="13"/>
      <c r="N499" s="13"/>
    </row>
    <row r="500" spans="2:14" x14ac:dyDescent="0.2">
      <c r="B500" s="16"/>
      <c r="E500" s="17"/>
      <c r="F500" s="17"/>
      <c r="G500" s="13"/>
      <c r="H500" s="13"/>
      <c r="I500" s="17"/>
      <c r="J500" s="17"/>
      <c r="K500" s="13"/>
      <c r="L500" s="13"/>
    </row>
    <row r="501" spans="2:14" x14ac:dyDescent="0.2">
      <c r="B501" s="16"/>
      <c r="E501" s="17"/>
      <c r="F501" s="17"/>
      <c r="G501" s="13"/>
      <c r="H501" s="13"/>
      <c r="I501" s="17"/>
      <c r="J501" s="17"/>
      <c r="K501" s="13"/>
      <c r="L501" s="13"/>
    </row>
    <row r="502" spans="2:14" x14ac:dyDescent="0.2">
      <c r="B502" s="16"/>
      <c r="E502" s="17"/>
      <c r="F502" s="17"/>
      <c r="G502" s="13"/>
      <c r="H502" s="13"/>
      <c r="I502" s="17"/>
      <c r="J502" s="17"/>
      <c r="K502" s="13"/>
      <c r="L502" s="13"/>
      <c r="M502" s="13"/>
      <c r="N502" s="13"/>
    </row>
    <row r="503" spans="2:14" x14ac:dyDescent="0.2">
      <c r="B503" s="15"/>
      <c r="E503" s="18"/>
      <c r="F503" s="18"/>
      <c r="I503" s="18"/>
      <c r="J503" s="18"/>
    </row>
    <row r="504" spans="2:14" x14ac:dyDescent="0.2">
      <c r="B504" s="16"/>
      <c r="E504" s="17"/>
      <c r="F504" s="17"/>
      <c r="G504" s="13"/>
      <c r="H504" s="13"/>
      <c r="I504" s="17"/>
      <c r="J504" s="17"/>
      <c r="K504" s="13"/>
      <c r="L504" s="13"/>
    </row>
    <row r="505" spans="2:14" x14ac:dyDescent="0.2">
      <c r="B505" s="15"/>
      <c r="E505" s="18"/>
      <c r="F505" s="18"/>
      <c r="I505" s="18"/>
      <c r="J505" s="18"/>
    </row>
    <row r="506" spans="2:14" x14ac:dyDescent="0.2">
      <c r="B506" s="15"/>
      <c r="E506" s="17"/>
      <c r="F506" s="17"/>
      <c r="G506" s="13"/>
      <c r="H506" s="13"/>
      <c r="I506" s="17"/>
      <c r="J506" s="17"/>
      <c r="K506" s="13"/>
      <c r="L506" s="13"/>
      <c r="M506" s="13"/>
      <c r="N506" s="13"/>
    </row>
    <row r="507" spans="2:14" x14ac:dyDescent="0.2">
      <c r="B507" s="15"/>
      <c r="E507" s="17"/>
      <c r="F507" s="17"/>
      <c r="G507" s="13"/>
      <c r="H507" s="13"/>
      <c r="I507" s="17"/>
      <c r="J507" s="17"/>
      <c r="K507" s="13"/>
      <c r="L507" s="13"/>
      <c r="M507" s="13"/>
      <c r="N507" s="13"/>
    </row>
    <row r="508" spans="2:14" x14ac:dyDescent="0.2">
      <c r="B508" s="16"/>
      <c r="E508" s="17"/>
      <c r="F508" s="17"/>
      <c r="G508" s="13"/>
      <c r="H508" s="13"/>
      <c r="I508" s="17"/>
      <c r="J508" s="17"/>
      <c r="K508" s="13"/>
      <c r="L508" s="13"/>
    </row>
    <row r="509" spans="2:14" x14ac:dyDescent="0.2">
      <c r="B509" s="15"/>
      <c r="E509" s="18"/>
      <c r="F509" s="18"/>
      <c r="I509" s="18"/>
      <c r="J509" s="18"/>
    </row>
    <row r="510" spans="2:14" x14ac:dyDescent="0.2">
      <c r="B510" s="15"/>
      <c r="E510" s="18"/>
      <c r="F510" s="18"/>
      <c r="I510" s="18"/>
      <c r="J510" s="18"/>
    </row>
    <row r="511" spans="2:14" x14ac:dyDescent="0.2">
      <c r="B511" s="15"/>
      <c r="E511" s="18"/>
      <c r="F511" s="18"/>
      <c r="I511" s="18"/>
      <c r="J511" s="18"/>
    </row>
    <row r="512" spans="2:14" x14ac:dyDescent="0.2">
      <c r="B512" s="15"/>
      <c r="E512" s="18"/>
      <c r="F512" s="18"/>
      <c r="I512" s="18"/>
      <c r="J512" s="18"/>
    </row>
    <row r="513" spans="2:14" x14ac:dyDescent="0.2">
      <c r="B513" s="15"/>
      <c r="E513" s="17"/>
      <c r="F513" s="17"/>
      <c r="G513" s="13"/>
      <c r="H513" s="13"/>
      <c r="I513" s="17"/>
      <c r="J513" s="17"/>
      <c r="K513" s="13"/>
      <c r="L513" s="13"/>
      <c r="M513" s="13"/>
      <c r="N513" s="13"/>
    </row>
    <row r="514" spans="2:14" x14ac:dyDescent="0.2">
      <c r="B514" s="16"/>
      <c r="E514" s="17"/>
      <c r="F514" s="17"/>
      <c r="G514" s="13"/>
      <c r="H514" s="13"/>
      <c r="I514" s="17"/>
      <c r="J514" s="17"/>
      <c r="K514" s="13"/>
      <c r="L514" s="13"/>
    </row>
    <row r="515" spans="2:14" x14ac:dyDescent="0.2">
      <c r="B515" s="15"/>
      <c r="E515" s="18"/>
      <c r="F515" s="18"/>
      <c r="I515" s="18"/>
      <c r="J515" s="18"/>
    </row>
    <row r="516" spans="2:14" x14ac:dyDescent="0.2">
      <c r="B516" s="15"/>
      <c r="E516" s="17"/>
      <c r="F516" s="17"/>
      <c r="G516" s="13"/>
      <c r="H516" s="13"/>
      <c r="I516" s="17"/>
      <c r="J516" s="17"/>
      <c r="K516" s="13"/>
      <c r="L516" s="13"/>
      <c r="M516" s="13"/>
      <c r="N516" s="13"/>
    </row>
    <row r="517" spans="2:14" x14ac:dyDescent="0.2">
      <c r="B517" s="16"/>
      <c r="E517" s="17"/>
      <c r="F517" s="17"/>
      <c r="G517" s="13"/>
      <c r="H517" s="13"/>
      <c r="I517" s="17"/>
      <c r="J517" s="17"/>
      <c r="K517" s="13"/>
      <c r="L517" s="13"/>
    </row>
    <row r="518" spans="2:14" x14ac:dyDescent="0.2">
      <c r="B518" s="15"/>
      <c r="E518" s="18"/>
      <c r="F518" s="18"/>
      <c r="I518" s="18"/>
      <c r="J518" s="18"/>
    </row>
    <row r="519" spans="2:14" x14ac:dyDescent="0.2">
      <c r="B519" s="15"/>
      <c r="E519" s="17"/>
      <c r="F519" s="17"/>
      <c r="G519" s="13"/>
      <c r="H519" s="13"/>
      <c r="I519" s="17"/>
      <c r="J519" s="17"/>
      <c r="K519" s="13"/>
      <c r="L519" s="13"/>
      <c r="M519" s="13"/>
      <c r="N519" s="13"/>
    </row>
    <row r="520" spans="2:14" x14ac:dyDescent="0.2">
      <c r="B520" s="15"/>
      <c r="E520" s="18"/>
      <c r="F520" s="18"/>
      <c r="I520" s="18"/>
      <c r="J520" s="18"/>
    </row>
    <row r="521" spans="2:14" x14ac:dyDescent="0.2">
      <c r="B521" s="16"/>
      <c r="E521" s="17"/>
      <c r="F521" s="17"/>
      <c r="G521" s="13"/>
      <c r="H521" s="13"/>
      <c r="I521" s="17"/>
      <c r="J521" s="17"/>
      <c r="K521" s="13"/>
      <c r="L521" s="13"/>
    </row>
    <row r="522" spans="2:14" x14ac:dyDescent="0.2">
      <c r="B522" s="16"/>
      <c r="E522" s="17"/>
      <c r="F522" s="17"/>
      <c r="G522" s="13"/>
      <c r="H522" s="13"/>
      <c r="I522" s="17"/>
      <c r="J522" s="17"/>
      <c r="K522" s="13"/>
      <c r="L522" s="13"/>
    </row>
    <row r="523" spans="2:14" x14ac:dyDescent="0.2">
      <c r="B523" s="15"/>
      <c r="E523" s="17"/>
      <c r="F523" s="17"/>
      <c r="G523" s="13"/>
      <c r="H523" s="13"/>
      <c r="I523" s="17"/>
      <c r="J523" s="17"/>
      <c r="K523" s="13"/>
      <c r="L523" s="13"/>
      <c r="M523" s="13"/>
      <c r="N523" s="13"/>
    </row>
    <row r="524" spans="2:14" x14ac:dyDescent="0.2">
      <c r="B524" s="15"/>
      <c r="E524" s="18"/>
      <c r="F524" s="18"/>
      <c r="I524" s="18"/>
      <c r="J524" s="18"/>
    </row>
    <row r="525" spans="2:14" x14ac:dyDescent="0.2">
      <c r="B525" s="15"/>
      <c r="E525" s="18"/>
      <c r="F525" s="18"/>
      <c r="I525" s="18"/>
      <c r="J525" s="18"/>
    </row>
    <row r="526" spans="2:14" x14ac:dyDescent="0.2">
      <c r="B526" s="15"/>
      <c r="E526" s="17"/>
      <c r="F526" s="17"/>
      <c r="G526" s="13"/>
      <c r="H526" s="13"/>
      <c r="I526" s="17"/>
      <c r="J526" s="17"/>
      <c r="K526" s="13"/>
      <c r="L526" s="13"/>
      <c r="M526" s="13"/>
      <c r="N526" s="13"/>
    </row>
    <row r="527" spans="2:14" x14ac:dyDescent="0.2">
      <c r="B527" s="15"/>
      <c r="E527" s="18"/>
      <c r="F527" s="18"/>
      <c r="I527" s="18"/>
      <c r="J527" s="18"/>
    </row>
    <row r="528" spans="2:14" x14ac:dyDescent="0.2">
      <c r="B528" s="16"/>
      <c r="E528" s="17"/>
      <c r="F528" s="17"/>
      <c r="G528" s="13"/>
      <c r="H528" s="13"/>
      <c r="I528" s="17"/>
      <c r="J528" s="17"/>
      <c r="K528" s="13"/>
      <c r="L528" s="13"/>
      <c r="M528" s="13"/>
      <c r="N528" s="13"/>
    </row>
    <row r="529" spans="2:14" x14ac:dyDescent="0.2">
      <c r="B529" s="15"/>
      <c r="E529" s="18"/>
      <c r="F529" s="18"/>
      <c r="I529" s="18"/>
      <c r="J529" s="18"/>
    </row>
    <row r="530" spans="2:14" x14ac:dyDescent="0.2">
      <c r="B530" s="15"/>
      <c r="E530" s="18"/>
      <c r="F530" s="18"/>
      <c r="I530" s="18"/>
      <c r="J530" s="18"/>
    </row>
    <row r="531" spans="2:14" x14ac:dyDescent="0.2">
      <c r="B531" s="16"/>
      <c r="E531" s="17"/>
      <c r="F531" s="17"/>
      <c r="G531" s="13"/>
      <c r="H531" s="13"/>
      <c r="I531" s="17"/>
      <c r="J531" s="17"/>
      <c r="K531" s="13"/>
      <c r="L531" s="13"/>
    </row>
    <row r="532" spans="2:14" x14ac:dyDescent="0.2">
      <c r="B532" s="15"/>
      <c r="E532" s="17"/>
      <c r="F532" s="17"/>
      <c r="G532" s="13"/>
      <c r="H532" s="13"/>
      <c r="I532" s="17"/>
      <c r="J532" s="17"/>
      <c r="K532" s="13"/>
      <c r="L532" s="13"/>
      <c r="M532" s="13"/>
      <c r="N532" s="13"/>
    </row>
    <row r="533" spans="2:14" x14ac:dyDescent="0.2">
      <c r="B533" s="15"/>
      <c r="E533" s="17"/>
      <c r="F533" s="17"/>
      <c r="G533" s="13"/>
      <c r="H533" s="13"/>
      <c r="I533" s="17"/>
      <c r="J533" s="17"/>
      <c r="K533" s="13"/>
      <c r="L533" s="13"/>
      <c r="M533" s="13"/>
      <c r="N533" s="13"/>
    </row>
    <row r="534" spans="2:14" x14ac:dyDescent="0.2">
      <c r="B534" s="16"/>
      <c r="E534" s="17"/>
      <c r="F534" s="17"/>
      <c r="G534" s="13"/>
      <c r="H534" s="13"/>
      <c r="I534" s="17"/>
      <c r="J534" s="17"/>
      <c r="K534" s="13"/>
      <c r="L534" s="13"/>
    </row>
    <row r="535" spans="2:14" x14ac:dyDescent="0.2">
      <c r="B535" s="15"/>
      <c r="E535" s="18"/>
      <c r="F535" s="18"/>
      <c r="I535" s="18"/>
      <c r="J535" s="18"/>
    </row>
    <row r="536" spans="2:14" x14ac:dyDescent="0.2">
      <c r="B536" s="15"/>
      <c r="E536" s="18"/>
      <c r="F536" s="18"/>
      <c r="I536" s="18"/>
      <c r="J536" s="18"/>
    </row>
    <row r="537" spans="2:14" x14ac:dyDescent="0.2">
      <c r="B537" s="15"/>
      <c r="E537" s="18"/>
      <c r="F537" s="18"/>
      <c r="I537" s="18"/>
      <c r="J537" s="18"/>
    </row>
    <row r="538" spans="2:14" x14ac:dyDescent="0.2">
      <c r="B538" s="16"/>
      <c r="E538" s="17"/>
      <c r="F538" s="17"/>
      <c r="G538" s="13"/>
      <c r="H538" s="13"/>
      <c r="I538" s="17"/>
      <c r="J538" s="17"/>
      <c r="K538" s="13"/>
      <c r="L538" s="13"/>
      <c r="M538" s="13"/>
      <c r="N538" s="13"/>
    </row>
    <row r="539" spans="2:14" x14ac:dyDescent="0.2">
      <c r="B539" s="15"/>
      <c r="E539" s="18"/>
      <c r="F539" s="18"/>
      <c r="I539" s="18"/>
      <c r="J539" s="18"/>
    </row>
    <row r="540" spans="2:14" x14ac:dyDescent="0.2">
      <c r="B540" s="15"/>
      <c r="E540" s="17"/>
      <c r="F540" s="17"/>
      <c r="G540" s="13"/>
      <c r="H540" s="13"/>
      <c r="I540" s="17"/>
      <c r="J540" s="17"/>
      <c r="K540" s="13"/>
      <c r="L540" s="13"/>
      <c r="M540" s="13"/>
      <c r="N540" s="13"/>
    </row>
    <row r="541" spans="2:14" x14ac:dyDescent="0.2">
      <c r="B541" s="16"/>
      <c r="E541" s="17"/>
      <c r="F541" s="17"/>
      <c r="G541" s="13"/>
      <c r="H541" s="13"/>
      <c r="I541" s="17"/>
      <c r="J541" s="17"/>
      <c r="K541" s="13"/>
      <c r="L541" s="13"/>
    </row>
    <row r="542" spans="2:14" x14ac:dyDescent="0.2">
      <c r="B542" s="15"/>
      <c r="E542" s="17"/>
      <c r="F542" s="17"/>
      <c r="G542" s="13"/>
      <c r="H542" s="13"/>
      <c r="I542" s="17"/>
      <c r="J542" s="17"/>
      <c r="K542" s="13"/>
      <c r="L542" s="13"/>
      <c r="M542" s="13"/>
      <c r="N542" s="13"/>
    </row>
    <row r="543" spans="2:14" x14ac:dyDescent="0.2">
      <c r="B543" s="16"/>
      <c r="E543" s="17"/>
      <c r="F543" s="17"/>
      <c r="G543" s="13"/>
      <c r="H543" s="13"/>
      <c r="I543" s="17"/>
      <c r="J543" s="17"/>
      <c r="K543" s="13"/>
      <c r="L543" s="13"/>
    </row>
    <row r="544" spans="2:14" x14ac:dyDescent="0.2">
      <c r="B544" s="15"/>
      <c r="E544" s="18"/>
      <c r="F544" s="18"/>
      <c r="I544" s="18"/>
      <c r="J544" s="18"/>
    </row>
    <row r="545" spans="2:14" x14ac:dyDescent="0.2">
      <c r="B545" s="15"/>
      <c r="E545" s="18"/>
      <c r="F545" s="18"/>
      <c r="I545" s="18"/>
      <c r="J545" s="18"/>
    </row>
    <row r="546" spans="2:14" x14ac:dyDescent="0.2">
      <c r="B546" s="15"/>
      <c r="E546" s="18"/>
      <c r="F546" s="18"/>
      <c r="I546" s="18"/>
      <c r="J546" s="18"/>
    </row>
    <row r="547" spans="2:14" x14ac:dyDescent="0.2">
      <c r="B547" s="16"/>
      <c r="E547" s="17"/>
      <c r="F547" s="17"/>
      <c r="G547" s="13"/>
      <c r="H547" s="13"/>
      <c r="I547" s="17"/>
      <c r="J547" s="17"/>
      <c r="K547" s="13"/>
      <c r="L547" s="13"/>
    </row>
    <row r="548" spans="2:14" x14ac:dyDescent="0.2">
      <c r="B548" s="16"/>
      <c r="E548" s="17"/>
      <c r="F548" s="17"/>
      <c r="G548" s="13"/>
      <c r="H548" s="13"/>
      <c r="I548" s="17"/>
      <c r="J548" s="17"/>
      <c r="K548" s="13"/>
      <c r="L548" s="13"/>
    </row>
    <row r="549" spans="2:14" x14ac:dyDescent="0.2">
      <c r="B549" s="15"/>
      <c r="E549" s="17"/>
      <c r="F549" s="17"/>
      <c r="G549" s="13"/>
      <c r="H549" s="13"/>
      <c r="I549" s="17"/>
      <c r="J549" s="17"/>
      <c r="K549" s="13"/>
      <c r="L549" s="13"/>
      <c r="M549" s="13"/>
      <c r="N549" s="13"/>
    </row>
    <row r="550" spans="2:14" x14ac:dyDescent="0.2">
      <c r="B550" s="15"/>
      <c r="E550" s="18"/>
      <c r="F550" s="18"/>
      <c r="I550" s="18"/>
      <c r="J550" s="18"/>
    </row>
    <row r="551" spans="2:14" x14ac:dyDescent="0.2">
      <c r="B551" s="15"/>
      <c r="E551" s="18"/>
      <c r="F551" s="18"/>
      <c r="I551" s="18"/>
      <c r="J551" s="18"/>
    </row>
    <row r="552" spans="2:14" x14ac:dyDescent="0.2">
      <c r="B552" s="15"/>
      <c r="E552" s="18"/>
      <c r="F552" s="18"/>
      <c r="I552" s="18"/>
      <c r="J552" s="18"/>
    </row>
    <row r="553" spans="2:14" x14ac:dyDescent="0.2">
      <c r="B553" s="16"/>
      <c r="E553" s="17"/>
      <c r="F553" s="17"/>
      <c r="G553" s="13"/>
      <c r="H553" s="13"/>
      <c r="I553" s="17"/>
      <c r="J553" s="17"/>
      <c r="K553" s="13"/>
      <c r="L553" s="13"/>
    </row>
    <row r="554" spans="2:14" x14ac:dyDescent="0.2">
      <c r="B554" s="15"/>
      <c r="E554" s="18"/>
      <c r="F554" s="18"/>
      <c r="I554" s="18"/>
      <c r="J554" s="18"/>
    </row>
    <row r="555" spans="2:14" x14ac:dyDescent="0.2">
      <c r="B555" s="16"/>
      <c r="E555" s="17"/>
      <c r="F555" s="17"/>
      <c r="G555" s="13"/>
      <c r="H555" s="13"/>
      <c r="I555" s="17"/>
      <c r="J555" s="17"/>
      <c r="K555" s="13"/>
      <c r="L555" s="13"/>
      <c r="M555" s="13"/>
      <c r="N555" s="13"/>
    </row>
    <row r="556" spans="2:14" x14ac:dyDescent="0.2">
      <c r="B556" s="15"/>
      <c r="E556" s="18"/>
      <c r="F556" s="18"/>
      <c r="I556" s="18"/>
      <c r="J556" s="18"/>
    </row>
    <row r="557" spans="2:14" x14ac:dyDescent="0.2">
      <c r="B557" s="16"/>
      <c r="E557" s="17"/>
      <c r="F557" s="17"/>
      <c r="G557" s="13"/>
      <c r="H557" s="13"/>
      <c r="I557" s="17"/>
      <c r="J557" s="17"/>
      <c r="K557" s="13"/>
      <c r="L557" s="13"/>
    </row>
    <row r="558" spans="2:14" x14ac:dyDescent="0.2">
      <c r="B558" s="15"/>
      <c r="E558" s="17"/>
      <c r="F558" s="17"/>
      <c r="G558" s="13"/>
      <c r="H558" s="13"/>
      <c r="I558" s="17"/>
      <c r="J558" s="17"/>
      <c r="K558" s="13"/>
      <c r="L558" s="13"/>
      <c r="M558" s="13"/>
      <c r="N558" s="13"/>
    </row>
    <row r="559" spans="2:14" x14ac:dyDescent="0.2">
      <c r="B559" s="15"/>
      <c r="E559" s="18"/>
      <c r="F559" s="18"/>
      <c r="I559" s="18"/>
      <c r="J559" s="18"/>
    </row>
    <row r="560" spans="2:14" x14ac:dyDescent="0.2">
      <c r="B560" s="15"/>
      <c r="E560" s="17"/>
      <c r="F560" s="17"/>
      <c r="G560" s="13"/>
      <c r="H560" s="13"/>
      <c r="I560" s="17"/>
      <c r="J560" s="17"/>
      <c r="K560" s="13"/>
      <c r="L560" s="13"/>
      <c r="M560" s="13"/>
      <c r="N560" s="13"/>
    </row>
    <row r="561" spans="2:14" x14ac:dyDescent="0.2">
      <c r="B561" s="15"/>
      <c r="E561" s="18"/>
      <c r="F561" s="18"/>
      <c r="I561" s="18"/>
      <c r="J561" s="18"/>
    </row>
    <row r="562" spans="2:14" x14ac:dyDescent="0.2">
      <c r="B562" s="15"/>
      <c r="E562" s="18"/>
      <c r="F562" s="18"/>
      <c r="I562" s="18"/>
      <c r="J562" s="18"/>
    </row>
    <row r="563" spans="2:14" x14ac:dyDescent="0.2">
      <c r="B563" s="15"/>
      <c r="E563" s="18"/>
      <c r="F563" s="18"/>
      <c r="I563" s="18"/>
      <c r="J563" s="18"/>
    </row>
    <row r="564" spans="2:14" x14ac:dyDescent="0.2">
      <c r="B564" s="16"/>
      <c r="E564" s="17"/>
      <c r="F564" s="17"/>
      <c r="G564" s="13"/>
      <c r="H564" s="13"/>
      <c r="I564" s="17"/>
      <c r="J564" s="17"/>
      <c r="K564" s="13"/>
      <c r="L564" s="13"/>
      <c r="M564" s="13"/>
      <c r="N564" s="13"/>
    </row>
    <row r="565" spans="2:14" x14ac:dyDescent="0.2">
      <c r="B565" s="15"/>
      <c r="E565" s="17"/>
      <c r="F565" s="17"/>
      <c r="G565" s="13"/>
      <c r="H565" s="13"/>
      <c r="I565" s="17"/>
      <c r="J565" s="17"/>
      <c r="K565" s="13"/>
      <c r="L565" s="13"/>
      <c r="M565" s="13"/>
      <c r="N565" s="13"/>
    </row>
    <row r="566" spans="2:14" x14ac:dyDescent="0.2">
      <c r="B566" s="15"/>
      <c r="E566" s="18"/>
      <c r="F566" s="18"/>
      <c r="I566" s="18"/>
      <c r="J566" s="18"/>
    </row>
    <row r="567" spans="2:14" x14ac:dyDescent="0.2">
      <c r="B567" s="15"/>
      <c r="E567" s="17"/>
      <c r="F567" s="17"/>
      <c r="G567" s="13"/>
      <c r="H567" s="13"/>
      <c r="I567" s="17"/>
      <c r="J567" s="17"/>
      <c r="K567" s="13"/>
      <c r="L567" s="13"/>
      <c r="M567" s="13"/>
      <c r="N567" s="13"/>
    </row>
    <row r="568" spans="2:14" x14ac:dyDescent="0.2">
      <c r="B568" s="15"/>
      <c r="E568" s="17"/>
      <c r="F568" s="17"/>
      <c r="G568" s="13"/>
      <c r="H568" s="13"/>
      <c r="I568" s="17"/>
      <c r="J568" s="17"/>
      <c r="K568" s="13"/>
      <c r="L568" s="13"/>
      <c r="M568" s="13"/>
      <c r="N568" s="13"/>
    </row>
    <row r="569" spans="2:14" x14ac:dyDescent="0.2">
      <c r="B569" s="15"/>
      <c r="E569" s="18"/>
      <c r="F569" s="18"/>
      <c r="I569" s="18"/>
      <c r="J569" s="18"/>
    </row>
    <row r="570" spans="2:14" x14ac:dyDescent="0.2">
      <c r="B570" s="16"/>
      <c r="E570" s="17"/>
      <c r="F570" s="17"/>
      <c r="G570" s="13"/>
      <c r="H570" s="13"/>
      <c r="I570" s="17"/>
      <c r="J570" s="17"/>
      <c r="K570" s="13"/>
      <c r="L570" s="13"/>
    </row>
    <row r="571" spans="2:14" x14ac:dyDescent="0.2">
      <c r="B571" s="15"/>
      <c r="E571" s="18"/>
      <c r="F571" s="18"/>
      <c r="I571" s="18"/>
      <c r="J571" s="18"/>
    </row>
    <row r="572" spans="2:14" x14ac:dyDescent="0.2">
      <c r="B572" s="15"/>
      <c r="E572" s="18"/>
      <c r="F572" s="18"/>
      <c r="I572" s="18"/>
      <c r="J572" s="18"/>
    </row>
    <row r="573" spans="2:14" x14ac:dyDescent="0.2">
      <c r="B573" s="16"/>
      <c r="E573" s="17"/>
      <c r="F573" s="17"/>
      <c r="G573" s="13"/>
      <c r="H573" s="13"/>
      <c r="I573" s="17"/>
      <c r="J573" s="17"/>
      <c r="K573" s="13"/>
      <c r="L573" s="13"/>
      <c r="M573" s="13"/>
      <c r="N573" s="13"/>
    </row>
    <row r="574" spans="2:14" x14ac:dyDescent="0.2">
      <c r="B574" s="15"/>
      <c r="E574" s="18"/>
      <c r="F574" s="18"/>
      <c r="I574" s="18"/>
      <c r="J574" s="18"/>
    </row>
    <row r="575" spans="2:14" x14ac:dyDescent="0.2">
      <c r="B575" s="16"/>
      <c r="E575" s="13"/>
      <c r="F575" s="13"/>
      <c r="G575" s="13"/>
      <c r="H575" s="13"/>
      <c r="I575" s="13"/>
      <c r="J575" s="13"/>
      <c r="K575" s="13"/>
      <c r="L575" s="13"/>
    </row>
    <row r="576" spans="2:14" x14ac:dyDescent="0.2">
      <c r="B576" s="15"/>
      <c r="E576" s="17"/>
      <c r="F576" s="17"/>
      <c r="G576" s="13"/>
      <c r="H576" s="13"/>
      <c r="I576" s="17"/>
      <c r="J576" s="17"/>
      <c r="K576" s="13"/>
      <c r="L576" s="13"/>
      <c r="M576" s="13"/>
      <c r="N576" s="13"/>
    </row>
    <row r="577" spans="2:14" x14ac:dyDescent="0.2">
      <c r="B577" s="15"/>
      <c r="E577" s="17"/>
      <c r="F577" s="17"/>
      <c r="G577" s="13"/>
      <c r="H577" s="13"/>
      <c r="I577" s="17"/>
      <c r="J577" s="17"/>
      <c r="K577" s="13"/>
      <c r="L577" s="13"/>
      <c r="M577" s="13"/>
      <c r="N577" s="13"/>
    </row>
    <row r="578" spans="2:14" x14ac:dyDescent="0.2">
      <c r="B578" s="15"/>
      <c r="E578" s="17"/>
      <c r="F578" s="17"/>
      <c r="G578" s="13"/>
      <c r="H578" s="13"/>
      <c r="I578" s="17"/>
      <c r="J578" s="17"/>
      <c r="K578" s="13"/>
      <c r="L578" s="13"/>
      <c r="M578" s="13"/>
      <c r="N578" s="13"/>
    </row>
    <row r="579" spans="2:14" x14ac:dyDescent="0.2">
      <c r="B579" s="16"/>
      <c r="E579" s="17"/>
      <c r="F579" s="17"/>
      <c r="G579" s="13"/>
      <c r="H579" s="13"/>
      <c r="I579" s="17"/>
      <c r="J579" s="17"/>
      <c r="K579" s="13"/>
      <c r="L579" s="13"/>
      <c r="M579" s="13"/>
      <c r="N579" s="13"/>
    </row>
    <row r="580" spans="2:14" x14ac:dyDescent="0.2">
      <c r="B580" s="16"/>
      <c r="E580" s="17"/>
      <c r="F580" s="17"/>
      <c r="G580" s="13"/>
      <c r="H580" s="13"/>
      <c r="I580" s="17"/>
      <c r="J580" s="17"/>
      <c r="K580" s="13"/>
      <c r="L580" s="13"/>
      <c r="M580" s="13"/>
      <c r="N580" s="13"/>
    </row>
    <row r="581" spans="2:14" x14ac:dyDescent="0.2">
      <c r="B581" s="15"/>
      <c r="E581" s="18"/>
      <c r="F581" s="18"/>
      <c r="I581" s="18"/>
      <c r="J581" s="18"/>
    </row>
    <row r="582" spans="2:14" x14ac:dyDescent="0.2">
      <c r="B582" s="16"/>
      <c r="E582" s="17"/>
      <c r="F582" s="17"/>
      <c r="G582" s="13"/>
      <c r="H582" s="13"/>
      <c r="I582" s="17"/>
      <c r="J582" s="17"/>
      <c r="K582" s="13"/>
      <c r="L582" s="13"/>
      <c r="M582" s="13"/>
      <c r="N582" s="13"/>
    </row>
    <row r="583" spans="2:14" x14ac:dyDescent="0.2">
      <c r="B583" s="16"/>
      <c r="E583" s="17"/>
      <c r="F583" s="17"/>
      <c r="G583" s="13"/>
      <c r="H583" s="13"/>
      <c r="I583" s="17"/>
      <c r="J583" s="17"/>
      <c r="K583" s="13"/>
      <c r="L583" s="13"/>
    </row>
    <row r="584" spans="2:14" x14ac:dyDescent="0.2">
      <c r="B584" s="15"/>
      <c r="E584" s="17"/>
      <c r="F584" s="17"/>
      <c r="G584" s="13"/>
      <c r="H584" s="13"/>
      <c r="I584" s="17"/>
      <c r="J584" s="17"/>
      <c r="K584" s="13"/>
      <c r="L584" s="13"/>
      <c r="M584" s="13"/>
      <c r="N584" s="13"/>
    </row>
    <row r="585" spans="2:14" x14ac:dyDescent="0.2">
      <c r="B585" s="15"/>
      <c r="E585" s="18"/>
      <c r="F585" s="18"/>
      <c r="I585" s="18"/>
      <c r="J585" s="18"/>
    </row>
    <row r="586" spans="2:14" x14ac:dyDescent="0.2">
      <c r="B586" s="15"/>
    </row>
    <row r="587" spans="2:14" x14ac:dyDescent="0.2">
      <c r="B587" s="15"/>
      <c r="E587" s="17"/>
      <c r="F587" s="17"/>
      <c r="G587" s="13"/>
      <c r="H587" s="13"/>
      <c r="I587" s="17"/>
      <c r="J587" s="17"/>
      <c r="K587" s="13"/>
      <c r="L587" s="13"/>
      <c r="M587" s="13"/>
      <c r="N587" s="13"/>
    </row>
    <row r="588" spans="2:14" x14ac:dyDescent="0.2">
      <c r="B588" s="16"/>
      <c r="E588" s="17"/>
      <c r="F588" s="17"/>
      <c r="G588" s="13"/>
      <c r="H588" s="13"/>
      <c r="I588" s="17"/>
      <c r="J588" s="17"/>
      <c r="K588" s="13"/>
      <c r="L588" s="13"/>
      <c r="M588" s="13"/>
      <c r="N588" s="13"/>
    </row>
    <row r="589" spans="2:14" x14ac:dyDescent="0.2">
      <c r="B589" s="15"/>
      <c r="E589" s="17"/>
      <c r="F589" s="17"/>
      <c r="G589" s="13"/>
      <c r="H589" s="13"/>
      <c r="I589" s="17"/>
      <c r="J589" s="17"/>
      <c r="K589" s="13"/>
      <c r="L589" s="13"/>
      <c r="M589" s="13"/>
      <c r="N589" s="13"/>
    </row>
    <row r="590" spans="2:14" x14ac:dyDescent="0.2">
      <c r="E590" s="17"/>
      <c r="F590" s="17"/>
      <c r="G590" s="13"/>
      <c r="H590" s="13"/>
      <c r="I590" s="17"/>
      <c r="J590" s="17"/>
      <c r="K590" s="13"/>
      <c r="L590" s="13"/>
      <c r="M590" s="13"/>
      <c r="N590" s="13"/>
    </row>
    <row r="591" spans="2:14" x14ac:dyDescent="0.2">
      <c r="B591" s="16"/>
      <c r="E591" s="17"/>
      <c r="F591" s="17"/>
      <c r="G591" s="13"/>
      <c r="H591" s="13"/>
      <c r="I591" s="17"/>
      <c r="J591" s="17"/>
      <c r="K591" s="13"/>
      <c r="L591" s="13"/>
      <c r="M591" s="13"/>
      <c r="N591" s="13"/>
    </row>
    <row r="592" spans="2:14" x14ac:dyDescent="0.2">
      <c r="B592" s="16"/>
      <c r="E592" s="17"/>
      <c r="F592" s="17"/>
      <c r="G592" s="13"/>
      <c r="H592" s="13"/>
      <c r="I592" s="17"/>
      <c r="J592" s="17"/>
      <c r="K592" s="13"/>
      <c r="L592" s="13"/>
    </row>
    <row r="593" spans="2:14" x14ac:dyDescent="0.2">
      <c r="B593" s="16"/>
      <c r="E593" s="17"/>
      <c r="F593" s="17"/>
      <c r="G593" s="13"/>
      <c r="H593" s="13"/>
      <c r="I593" s="17"/>
      <c r="J593" s="17"/>
      <c r="K593" s="13"/>
      <c r="L593" s="13"/>
      <c r="M593" s="13"/>
      <c r="N593" s="13"/>
    </row>
    <row r="594" spans="2:14" x14ac:dyDescent="0.2">
      <c r="B594" s="16"/>
      <c r="E594" s="17"/>
      <c r="F594" s="17"/>
      <c r="G594" s="13"/>
      <c r="H594" s="13"/>
      <c r="I594" s="17"/>
      <c r="J594" s="17"/>
      <c r="K594" s="13"/>
      <c r="L594" s="13"/>
    </row>
    <row r="595" spans="2:14" x14ac:dyDescent="0.2">
      <c r="B595" s="16"/>
      <c r="E595" s="17"/>
      <c r="F595" s="17"/>
      <c r="G595" s="13"/>
      <c r="H595" s="13"/>
      <c r="I595" s="17"/>
      <c r="J595" s="17"/>
      <c r="K595" s="13"/>
      <c r="L595" s="13"/>
      <c r="M595" s="13"/>
      <c r="N595" s="13"/>
    </row>
    <row r="596" spans="2:14" x14ac:dyDescent="0.2">
      <c r="B596" s="15"/>
      <c r="E596" s="18"/>
      <c r="F596" s="18"/>
      <c r="I596" s="18"/>
      <c r="J596" s="18"/>
    </row>
    <row r="597" spans="2:14" x14ac:dyDescent="0.2">
      <c r="B597" s="16"/>
      <c r="E597" s="13"/>
      <c r="F597" s="13"/>
      <c r="G597" s="13"/>
      <c r="H597" s="13"/>
      <c r="I597" s="13"/>
      <c r="J597" s="13"/>
      <c r="K597" s="13"/>
      <c r="L597" s="13"/>
    </row>
    <row r="598" spans="2:14" x14ac:dyDescent="0.2">
      <c r="B598" s="15"/>
      <c r="E598" s="17"/>
      <c r="F598" s="17"/>
      <c r="G598" s="13"/>
      <c r="H598" s="13"/>
      <c r="I598" s="17"/>
      <c r="J598" s="17"/>
      <c r="K598" s="13"/>
      <c r="L598" s="13"/>
      <c r="M598" s="13"/>
      <c r="N598" s="13"/>
    </row>
    <row r="599" spans="2:14" x14ac:dyDescent="0.2">
      <c r="B599" s="16"/>
      <c r="E599" s="17"/>
      <c r="F599" s="17"/>
      <c r="G599" s="13"/>
      <c r="H599" s="13"/>
      <c r="I599" s="17"/>
      <c r="J599" s="17"/>
      <c r="K599" s="13"/>
      <c r="L599" s="13"/>
      <c r="M599" s="13"/>
      <c r="N599" s="13"/>
    </row>
    <row r="600" spans="2:14" x14ac:dyDescent="0.2">
      <c r="B600" s="15"/>
      <c r="E600" s="17"/>
      <c r="F600" s="17"/>
      <c r="G600" s="13"/>
      <c r="H600" s="13"/>
      <c r="I600" s="17"/>
      <c r="J600" s="17"/>
      <c r="K600" s="13"/>
      <c r="L600" s="13"/>
      <c r="M600" s="13"/>
      <c r="N600" s="13"/>
    </row>
    <row r="601" spans="2:14" x14ac:dyDescent="0.2">
      <c r="E601" s="17"/>
      <c r="F601" s="17"/>
      <c r="G601" s="13"/>
      <c r="H601" s="13"/>
      <c r="I601" s="17"/>
      <c r="J601" s="17"/>
      <c r="K601" s="13"/>
      <c r="L601" s="13"/>
      <c r="M601" s="13"/>
      <c r="N601" s="13"/>
    </row>
    <row r="602" spans="2:14" x14ac:dyDescent="0.2">
      <c r="B602" s="16"/>
      <c r="E602" s="17"/>
      <c r="F602" s="17"/>
      <c r="G602" s="13"/>
      <c r="H602" s="13"/>
      <c r="I602" s="17"/>
      <c r="J602" s="17"/>
      <c r="K602" s="13"/>
      <c r="L602" s="13"/>
    </row>
    <row r="603" spans="2:14" x14ac:dyDescent="0.2">
      <c r="B603" s="16"/>
      <c r="E603" s="13"/>
      <c r="F603" s="13"/>
      <c r="G603" s="13"/>
      <c r="H603" s="13"/>
      <c r="I603" s="13"/>
      <c r="J603" s="13"/>
      <c r="K603" s="13"/>
      <c r="L603" s="13"/>
      <c r="M603" s="13"/>
      <c r="N603" s="13"/>
    </row>
    <row r="604" spans="2:14" x14ac:dyDescent="0.2">
      <c r="B604" s="16"/>
      <c r="E604" s="13"/>
      <c r="F604" s="13"/>
      <c r="G604" s="13"/>
      <c r="H604" s="13"/>
      <c r="I604" s="13"/>
      <c r="J604" s="13"/>
      <c r="K604" s="13"/>
      <c r="L604" s="13"/>
    </row>
    <row r="605" spans="2:14" x14ac:dyDescent="0.2">
      <c r="B605" s="16"/>
      <c r="E605" s="13"/>
      <c r="F605" s="13"/>
      <c r="G605" s="13"/>
      <c r="H605" s="13"/>
      <c r="I605" s="13"/>
      <c r="J605" s="13"/>
      <c r="K605" s="13"/>
      <c r="L605" s="13"/>
    </row>
    <row r="606" spans="2:14" x14ac:dyDescent="0.2">
      <c r="B606" s="16"/>
      <c r="E606" s="13"/>
      <c r="F606" s="13"/>
      <c r="G606" s="13"/>
      <c r="H606" s="13"/>
      <c r="I606" s="13"/>
      <c r="J606" s="13"/>
      <c r="K606" s="13"/>
      <c r="L606" s="13"/>
    </row>
    <row r="607" spans="2:14" x14ac:dyDescent="0.2">
      <c r="B607" s="15"/>
    </row>
    <row r="608" spans="2:14" x14ac:dyDescent="0.2">
      <c r="B608" s="16"/>
      <c r="E608" s="13"/>
      <c r="F608" s="13"/>
      <c r="G608" s="13"/>
      <c r="H608" s="13"/>
      <c r="I608" s="13"/>
      <c r="J608" s="13"/>
      <c r="K608" s="13"/>
      <c r="L608" s="13"/>
    </row>
    <row r="609" spans="2:12" x14ac:dyDescent="0.2">
      <c r="B609" s="15"/>
    </row>
    <row r="610" spans="2:12" x14ac:dyDescent="0.2">
      <c r="B610" s="16"/>
      <c r="E610" s="13"/>
      <c r="F610" s="13"/>
      <c r="G610" s="13"/>
      <c r="H610" s="13"/>
      <c r="I610" s="13"/>
      <c r="J610" s="13"/>
      <c r="K610" s="13"/>
      <c r="L610" s="13"/>
    </row>
    <row r="611" spans="2:12" x14ac:dyDescent="0.2">
      <c r="B611" s="15"/>
    </row>
    <row r="613" spans="2:12" x14ac:dyDescent="0.2">
      <c r="B613" s="16"/>
      <c r="E613" s="13"/>
      <c r="F613" s="13"/>
      <c r="G613" s="13"/>
      <c r="H613" s="13"/>
      <c r="I613" s="13"/>
      <c r="J613" s="13"/>
      <c r="K613" s="13"/>
      <c r="L613" s="13"/>
    </row>
    <row r="614" spans="2:12" x14ac:dyDescent="0.2">
      <c r="B614" s="16"/>
      <c r="E614" s="13"/>
      <c r="F614" s="13"/>
      <c r="G614" s="13"/>
      <c r="H614" s="13"/>
      <c r="I614" s="13"/>
      <c r="J614" s="13"/>
      <c r="K614" s="13"/>
      <c r="L614" s="13"/>
    </row>
    <row r="615" spans="2:12" x14ac:dyDescent="0.2">
      <c r="B615" s="16"/>
      <c r="E615" s="13"/>
      <c r="F615" s="13"/>
      <c r="G615" s="13"/>
      <c r="H615" s="13"/>
      <c r="I615" s="13"/>
      <c r="J615" s="13"/>
      <c r="K615" s="13"/>
      <c r="L615" s="13"/>
    </row>
    <row r="616" spans="2:12" x14ac:dyDescent="0.2">
      <c r="B616" s="16"/>
      <c r="E616" s="13"/>
      <c r="F616" s="13"/>
      <c r="G616" s="13"/>
      <c r="H616" s="13"/>
      <c r="I616" s="13"/>
      <c r="J616" s="13"/>
      <c r="K616" s="13"/>
      <c r="L616" s="13"/>
    </row>
    <row r="617" spans="2:12" x14ac:dyDescent="0.2">
      <c r="B617" s="15"/>
    </row>
    <row r="618" spans="2:12" x14ac:dyDescent="0.2">
      <c r="B618" s="14"/>
      <c r="E618" s="13"/>
      <c r="F618" s="13"/>
      <c r="G618" s="13"/>
      <c r="H618" s="13"/>
      <c r="I618" s="13"/>
      <c r="J618" s="13"/>
      <c r="K618" s="13"/>
      <c r="L618" s="13"/>
    </row>
  </sheetData>
  <mergeCells count="19">
    <mergeCell ref="B14:B15"/>
    <mergeCell ref="B7:N7"/>
    <mergeCell ref="B8:N8"/>
    <mergeCell ref="B24:B25"/>
    <mergeCell ref="B2:N2"/>
    <mergeCell ref="B3:N3"/>
    <mergeCell ref="B4:N4"/>
    <mergeCell ref="B6:N6"/>
    <mergeCell ref="B11:M11"/>
    <mergeCell ref="B12:M12"/>
    <mergeCell ref="C24:E25"/>
    <mergeCell ref="G24:G25"/>
    <mergeCell ref="H24:I25"/>
    <mergeCell ref="B5:N5"/>
    <mergeCell ref="B9:N9"/>
    <mergeCell ref="C14:E15"/>
    <mergeCell ref="G14:G15"/>
    <mergeCell ref="H14:I15"/>
    <mergeCell ref="J14:M15"/>
  </mergeCells>
  <pageMargins left="0.78740157480314965" right="0.78740157480314965" top="0.39370078740157483" bottom="0.39370078740157483" header="0" footer="0"/>
  <pageSetup orientation="landscape" r:id="rId1"/>
  <headerFooter alignWithMargins="0">
    <oddFooter>&amp;C&amp;L&amp;R&amp;"Arial,"&amp;7Página (&amp;P) de (&amp;N)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0"/>
  <sheetViews>
    <sheetView topLeftCell="A34" zoomScale="120" zoomScaleNormal="120" workbookViewId="0">
      <selection activeCell="K16" sqref="K16"/>
    </sheetView>
  </sheetViews>
  <sheetFormatPr baseColWidth="10" defaultColWidth="9.140625" defaultRowHeight="11.25" x14ac:dyDescent="0.2"/>
  <cols>
    <col min="1" max="1" width="0.7109375" style="9" customWidth="1" collapsed="1"/>
    <col min="2" max="2" width="5.7109375" style="12" customWidth="1" collapsed="1"/>
    <col min="3" max="3" width="39.7109375" style="11" customWidth="1" collapsed="1"/>
    <col min="4" max="4" width="0.42578125" style="11" customWidth="1" collapsed="1"/>
    <col min="5" max="5" width="11.7109375" style="10" customWidth="1" collapsed="1"/>
    <col min="6" max="6" width="0.42578125" style="10" customWidth="1" collapsed="1"/>
    <col min="7" max="7" width="11.7109375" style="10" customWidth="1" collapsed="1"/>
    <col min="8" max="8" width="0.42578125" style="10" customWidth="1" collapsed="1"/>
    <col min="9" max="9" width="11.7109375" style="10" customWidth="1" collapsed="1"/>
    <col min="10" max="10" width="0.42578125" style="10" customWidth="1" collapsed="1"/>
    <col min="11" max="12" width="17.7109375" style="10" customWidth="1" collapsed="1"/>
    <col min="13" max="13" width="10.5703125" style="10" customWidth="1" collapsed="1"/>
    <col min="14" max="14" width="0.7109375" style="10" customWidth="1" collapsed="1"/>
    <col min="15" max="15" width="13.7109375" style="9" customWidth="1" collapsed="1"/>
    <col min="16" max="16384" width="9.140625" style="9" collapsed="1"/>
  </cols>
  <sheetData>
    <row r="1" spans="1:15" s="41" customFormat="1" ht="5.25" customHeight="1" x14ac:dyDescent="0.2">
      <c r="A1" s="97"/>
      <c r="B1" s="96"/>
      <c r="C1" s="95"/>
      <c r="D1" s="95"/>
      <c r="E1" s="94"/>
      <c r="F1" s="94"/>
      <c r="G1" s="93"/>
      <c r="H1" s="93"/>
      <c r="I1" s="94"/>
      <c r="J1" s="94"/>
      <c r="K1" s="93"/>
      <c r="L1" s="93"/>
      <c r="M1" s="93"/>
      <c r="N1" s="93"/>
    </row>
    <row r="2" spans="1:15" s="25" customFormat="1" ht="13.5" customHeight="1" x14ac:dyDescent="0.2">
      <c r="A2" s="91"/>
      <c r="B2" s="205" t="s">
        <v>9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</row>
    <row r="3" spans="1:15" s="39" customFormat="1" ht="13.5" customHeight="1" x14ac:dyDescent="0.2">
      <c r="A3" s="92"/>
      <c r="B3" s="206" t="s">
        <v>10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</row>
    <row r="4" spans="1:15" s="39" customFormat="1" ht="13.5" customHeight="1" x14ac:dyDescent="0.2">
      <c r="A4" s="92"/>
      <c r="B4" s="207" t="s">
        <v>11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</row>
    <row r="5" spans="1:15" s="39" customFormat="1" ht="13.5" customHeight="1" x14ac:dyDescent="0.2">
      <c r="A5" s="92"/>
      <c r="B5" s="207" t="s">
        <v>12</v>
      </c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</row>
    <row r="6" spans="1:15" s="25" customFormat="1" ht="13.5" customHeight="1" x14ac:dyDescent="0.2">
      <c r="A6" s="91"/>
      <c r="B6" s="208" t="s">
        <v>13</v>
      </c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</row>
    <row r="7" spans="1:15" s="25" customFormat="1" ht="13.5" customHeight="1" x14ac:dyDescent="0.2">
      <c r="A7" s="91"/>
      <c r="B7" s="209" t="s">
        <v>1043</v>
      </c>
      <c r="C7" s="209"/>
      <c r="D7" s="209"/>
      <c r="E7" s="209"/>
      <c r="F7" s="209"/>
      <c r="G7" s="209"/>
      <c r="H7" s="209"/>
      <c r="I7" s="209"/>
      <c r="J7" s="209"/>
      <c r="K7" s="209"/>
      <c r="L7" s="209"/>
      <c r="M7" s="209"/>
      <c r="N7" s="209"/>
    </row>
    <row r="8" spans="1:15" s="25" customFormat="1" ht="13.5" customHeight="1" x14ac:dyDescent="0.2">
      <c r="A8" s="91"/>
      <c r="B8" s="208" t="s">
        <v>1030</v>
      </c>
      <c r="C8" s="208"/>
      <c r="D8" s="208"/>
      <c r="E8" s="208"/>
      <c r="F8" s="208"/>
      <c r="G8" s="208"/>
      <c r="H8" s="208"/>
      <c r="I8" s="208"/>
      <c r="J8" s="208"/>
      <c r="K8" s="208"/>
      <c r="L8" s="208"/>
      <c r="M8" s="208"/>
      <c r="N8" s="208"/>
    </row>
    <row r="9" spans="1:15" s="25" customFormat="1" ht="13.5" customHeight="1" x14ac:dyDescent="0.2">
      <c r="A9" s="91"/>
      <c r="B9" s="208" t="s">
        <v>16</v>
      </c>
      <c r="C9" s="208"/>
      <c r="D9" s="208"/>
      <c r="E9" s="208"/>
      <c r="F9" s="208"/>
      <c r="G9" s="208"/>
      <c r="H9" s="208"/>
      <c r="I9" s="208"/>
      <c r="J9" s="208"/>
      <c r="K9" s="208"/>
      <c r="L9" s="208"/>
      <c r="M9" s="208"/>
      <c r="N9" s="208"/>
    </row>
    <row r="10" spans="1:15" s="25" customFormat="1" ht="4.5" customHeight="1" x14ac:dyDescent="0.2">
      <c r="A10" s="3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6"/>
    </row>
    <row r="11" spans="1:15" s="25" customFormat="1" ht="12.75" x14ac:dyDescent="0.2">
      <c r="A11" s="31"/>
      <c r="B11" s="157" t="s">
        <v>1042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27"/>
      <c r="O11" s="26"/>
    </row>
    <row r="12" spans="1:15" s="25" customFormat="1" ht="12.75" x14ac:dyDescent="0.2">
      <c r="A12" s="31"/>
      <c r="B12" s="157" t="s">
        <v>1156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27"/>
      <c r="O12" s="26"/>
    </row>
    <row r="13" spans="1:15" s="25" customFormat="1" ht="12.75" x14ac:dyDescent="0.2">
      <c r="A13" s="31"/>
      <c r="B13" s="90" t="s">
        <v>1155</v>
      </c>
      <c r="C13" s="29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7"/>
      <c r="O13" s="26"/>
    </row>
    <row r="14" spans="1:15" ht="23.25" customHeight="1" x14ac:dyDescent="0.2">
      <c r="A14" s="12"/>
      <c r="B14" s="198" t="s">
        <v>1018</v>
      </c>
      <c r="C14" s="178" t="s">
        <v>1017</v>
      </c>
      <c r="D14" s="199"/>
      <c r="E14" s="201" t="s">
        <v>1058</v>
      </c>
      <c r="F14" s="63"/>
      <c r="G14" s="191" t="s">
        <v>1154</v>
      </c>
      <c r="H14" s="63"/>
      <c r="I14" s="192" t="s">
        <v>1153</v>
      </c>
      <c r="J14" s="89"/>
      <c r="K14" s="194" t="s">
        <v>1152</v>
      </c>
      <c r="L14" s="203" t="s">
        <v>1114</v>
      </c>
      <c r="M14" s="196" t="s">
        <v>1151</v>
      </c>
      <c r="N14" s="24"/>
    </row>
    <row r="15" spans="1:15" ht="12.75" x14ac:dyDescent="0.2">
      <c r="A15" s="12"/>
      <c r="B15" s="198"/>
      <c r="C15" s="179"/>
      <c r="D15" s="200"/>
      <c r="E15" s="202"/>
      <c r="F15" s="60"/>
      <c r="G15" s="183"/>
      <c r="H15" s="88"/>
      <c r="I15" s="193"/>
      <c r="J15" s="87"/>
      <c r="K15" s="195"/>
      <c r="L15" s="204"/>
      <c r="M15" s="197"/>
      <c r="N15" s="23"/>
    </row>
    <row r="16" spans="1:15" x14ac:dyDescent="0.2">
      <c r="B16" s="83" t="s">
        <v>1150</v>
      </c>
      <c r="C16" s="83" t="s">
        <v>1149</v>
      </c>
      <c r="E16" s="85">
        <v>22161805.370000001</v>
      </c>
    </row>
    <row r="17" spans="2:5" x14ac:dyDescent="0.2">
      <c r="B17" s="83" t="s">
        <v>1148</v>
      </c>
      <c r="C17" s="83" t="s">
        <v>1147</v>
      </c>
      <c r="E17" s="85">
        <v>33709.97</v>
      </c>
    </row>
    <row r="18" spans="2:5" x14ac:dyDescent="0.2">
      <c r="B18" s="83" t="s">
        <v>1146</v>
      </c>
      <c r="C18" s="83" t="s">
        <v>1145</v>
      </c>
      <c r="E18" s="85">
        <v>0</v>
      </c>
    </row>
    <row r="19" spans="2:5" x14ac:dyDescent="0.2">
      <c r="B19" s="83" t="s">
        <v>1144</v>
      </c>
      <c r="C19" s="83" t="s">
        <v>1143</v>
      </c>
      <c r="E19" s="85">
        <v>0</v>
      </c>
    </row>
    <row r="20" spans="2:5" x14ac:dyDescent="0.2">
      <c r="B20" s="83" t="s">
        <v>1142</v>
      </c>
      <c r="C20" s="83" t="s">
        <v>1141</v>
      </c>
      <c r="E20" s="85">
        <v>0</v>
      </c>
    </row>
    <row r="21" spans="2:5" x14ac:dyDescent="0.2">
      <c r="B21" s="83" t="s">
        <v>1140</v>
      </c>
      <c r="C21" s="83" t="s">
        <v>1139</v>
      </c>
      <c r="E21" s="85">
        <v>22128095.399999999</v>
      </c>
    </row>
    <row r="22" spans="2:5" x14ac:dyDescent="0.2">
      <c r="B22" s="83" t="s">
        <v>1138</v>
      </c>
      <c r="C22" s="83" t="s">
        <v>1137</v>
      </c>
      <c r="E22" s="85">
        <v>0</v>
      </c>
    </row>
    <row r="23" spans="2:5" x14ac:dyDescent="0.2">
      <c r="B23" s="83" t="s">
        <v>1136</v>
      </c>
      <c r="C23" s="83" t="s">
        <v>1135</v>
      </c>
      <c r="E23" s="85">
        <v>0</v>
      </c>
    </row>
    <row r="24" spans="2:5" x14ac:dyDescent="0.2">
      <c r="B24" s="83" t="s">
        <v>1134</v>
      </c>
      <c r="C24" s="83" t="s">
        <v>1133</v>
      </c>
      <c r="E24" s="85">
        <v>10682524.380000001</v>
      </c>
    </row>
    <row r="25" spans="2:5" x14ac:dyDescent="0.2">
      <c r="B25" s="83" t="s">
        <v>1132</v>
      </c>
      <c r="C25" s="83" t="s">
        <v>1131</v>
      </c>
      <c r="E25" s="85">
        <v>4767647.24</v>
      </c>
    </row>
    <row r="26" spans="2:5" x14ac:dyDescent="0.2">
      <c r="B26" s="83" t="s">
        <v>1130</v>
      </c>
      <c r="C26" s="83" t="s">
        <v>1129</v>
      </c>
      <c r="E26" s="85">
        <v>64649.36</v>
      </c>
    </row>
    <row r="27" spans="2:5" x14ac:dyDescent="0.2">
      <c r="B27" s="83" t="s">
        <v>1128</v>
      </c>
      <c r="C27" s="83" t="s">
        <v>1127</v>
      </c>
      <c r="E27" s="85">
        <v>0</v>
      </c>
    </row>
    <row r="28" spans="2:5" x14ac:dyDescent="0.2">
      <c r="B28" s="83" t="s">
        <v>1126</v>
      </c>
      <c r="C28" s="83" t="s">
        <v>1125</v>
      </c>
      <c r="E28" s="85">
        <v>5850227.7800000003</v>
      </c>
    </row>
    <row r="29" spans="2:5" x14ac:dyDescent="0.2">
      <c r="B29" s="83" t="s">
        <v>1124</v>
      </c>
      <c r="C29" s="83" t="s">
        <v>1123</v>
      </c>
      <c r="E29" s="85">
        <v>0</v>
      </c>
    </row>
    <row r="30" spans="2:5" x14ac:dyDescent="0.2">
      <c r="B30" s="83" t="s">
        <v>1122</v>
      </c>
      <c r="C30" s="83" t="s">
        <v>1121</v>
      </c>
      <c r="E30" s="85">
        <v>0</v>
      </c>
    </row>
    <row r="31" spans="2:5" x14ac:dyDescent="0.2">
      <c r="B31" s="83" t="s">
        <v>1120</v>
      </c>
      <c r="C31" s="83" t="s">
        <v>1119</v>
      </c>
      <c r="E31" s="85">
        <v>0</v>
      </c>
    </row>
    <row r="32" spans="2:5" x14ac:dyDescent="0.2">
      <c r="B32" s="83" t="s">
        <v>1118</v>
      </c>
      <c r="C32" s="83" t="s">
        <v>1117</v>
      </c>
      <c r="E32" s="85">
        <v>0</v>
      </c>
    </row>
    <row r="33" spans="1:15" s="25" customFormat="1" ht="12.75" x14ac:dyDescent="0.2">
      <c r="A33" s="31"/>
      <c r="B33" s="30"/>
      <c r="C33" s="29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7"/>
      <c r="O33" s="26"/>
    </row>
    <row r="34" spans="1:15" ht="12.75" x14ac:dyDescent="0.2">
      <c r="A34" s="12"/>
      <c r="B34" s="198" t="s">
        <v>1018</v>
      </c>
      <c r="C34" s="178" t="s">
        <v>1017</v>
      </c>
      <c r="D34" s="199"/>
      <c r="E34" s="214" t="s">
        <v>1058</v>
      </c>
      <c r="F34" s="63"/>
      <c r="G34" s="182" t="s">
        <v>1116</v>
      </c>
      <c r="H34" s="63"/>
      <c r="I34" s="192" t="s">
        <v>1089</v>
      </c>
      <c r="J34" s="89"/>
      <c r="K34" s="210" t="s">
        <v>1115</v>
      </c>
      <c r="L34" s="203" t="s">
        <v>1114</v>
      </c>
      <c r="M34" s="212" t="s">
        <v>1026</v>
      </c>
      <c r="N34" s="24"/>
    </row>
    <row r="35" spans="1:15" ht="12.75" x14ac:dyDescent="0.2">
      <c r="A35" s="12"/>
      <c r="B35" s="198"/>
      <c r="C35" s="179"/>
      <c r="D35" s="200"/>
      <c r="E35" s="202"/>
      <c r="F35" s="60"/>
      <c r="G35" s="183"/>
      <c r="H35" s="88"/>
      <c r="I35" s="193"/>
      <c r="J35" s="87"/>
      <c r="K35" s="211"/>
      <c r="L35" s="204"/>
      <c r="M35" s="213"/>
      <c r="N35" s="23"/>
    </row>
    <row r="36" spans="1:15" x14ac:dyDescent="0.2">
      <c r="B36" s="86" t="s">
        <v>1113</v>
      </c>
    </row>
    <row r="37" spans="1:15" x14ac:dyDescent="0.2">
      <c r="B37" s="83" t="s">
        <v>1112</v>
      </c>
      <c r="C37" s="83" t="s">
        <v>1111</v>
      </c>
      <c r="E37" s="85">
        <v>86649.68</v>
      </c>
    </row>
    <row r="38" spans="1:15" x14ac:dyDescent="0.2">
      <c r="B38" s="83" t="s">
        <v>1110</v>
      </c>
      <c r="C38" s="83" t="s">
        <v>1109</v>
      </c>
      <c r="E38" s="85">
        <v>0</v>
      </c>
    </row>
    <row r="39" spans="1:15" x14ac:dyDescent="0.2">
      <c r="B39" s="83" t="s">
        <v>1108</v>
      </c>
      <c r="C39" s="83" t="s">
        <v>1107</v>
      </c>
      <c r="E39" s="85">
        <v>0</v>
      </c>
    </row>
    <row r="40" spans="1:15" x14ac:dyDescent="0.2">
      <c r="B40" s="83" t="s">
        <v>1106</v>
      </c>
      <c r="C40" s="83" t="s">
        <v>1105</v>
      </c>
      <c r="E40" s="85">
        <v>0</v>
      </c>
    </row>
    <row r="41" spans="1:15" x14ac:dyDescent="0.2">
      <c r="B41" s="83" t="s">
        <v>1104</v>
      </c>
      <c r="C41" s="83" t="s">
        <v>1103</v>
      </c>
      <c r="E41" s="85">
        <v>0</v>
      </c>
    </row>
    <row r="42" spans="1:15" x14ac:dyDescent="0.2">
      <c r="B42" s="86" t="s">
        <v>1102</v>
      </c>
    </row>
    <row r="43" spans="1:15" x14ac:dyDescent="0.2">
      <c r="B43" s="83" t="s">
        <v>1101</v>
      </c>
      <c r="C43" s="83" t="s">
        <v>1100</v>
      </c>
      <c r="E43" s="85">
        <v>0</v>
      </c>
    </row>
    <row r="44" spans="1:15" x14ac:dyDescent="0.2">
      <c r="B44" s="83" t="s">
        <v>1099</v>
      </c>
      <c r="C44" s="83" t="s">
        <v>1098</v>
      </c>
      <c r="E44" s="85">
        <v>0</v>
      </c>
    </row>
    <row r="45" spans="1:15" x14ac:dyDescent="0.2">
      <c r="B45" s="83" t="s">
        <v>1097</v>
      </c>
      <c r="C45" s="83" t="s">
        <v>1096</v>
      </c>
      <c r="E45" s="85">
        <v>0</v>
      </c>
    </row>
    <row r="46" spans="1:15" x14ac:dyDescent="0.2">
      <c r="B46" s="83" t="s">
        <v>1095</v>
      </c>
      <c r="C46" s="83" t="s">
        <v>1094</v>
      </c>
      <c r="E46" s="85">
        <v>0</v>
      </c>
    </row>
    <row r="47" spans="1:15" x14ac:dyDescent="0.2">
      <c r="B47" s="83" t="s">
        <v>1093</v>
      </c>
      <c r="C47" s="83" t="s">
        <v>1092</v>
      </c>
      <c r="E47" s="85">
        <v>0</v>
      </c>
    </row>
    <row r="48" spans="1:15" x14ac:dyDescent="0.2">
      <c r="B48" s="83" t="s">
        <v>1091</v>
      </c>
      <c r="C48" s="83" t="s">
        <v>1090</v>
      </c>
      <c r="E48" s="85">
        <v>0</v>
      </c>
    </row>
    <row r="49" spans="2:10" x14ac:dyDescent="0.2">
      <c r="B49" s="86" t="s">
        <v>1089</v>
      </c>
    </row>
    <row r="50" spans="2:10" x14ac:dyDescent="0.2">
      <c r="B50" s="83" t="s">
        <v>1088</v>
      </c>
      <c r="C50" s="83" t="s">
        <v>1087</v>
      </c>
      <c r="E50" s="85">
        <v>0</v>
      </c>
    </row>
    <row r="51" spans="2:10" x14ac:dyDescent="0.2">
      <c r="B51" s="83" t="s">
        <v>1086</v>
      </c>
      <c r="C51" s="83" t="s">
        <v>1085</v>
      </c>
      <c r="E51" s="85">
        <v>0</v>
      </c>
    </row>
    <row r="52" spans="2:10" x14ac:dyDescent="0.2">
      <c r="B52" s="83" t="s">
        <v>1084</v>
      </c>
      <c r="C52" s="83" t="s">
        <v>1083</v>
      </c>
      <c r="E52" s="85">
        <v>9584236.0500000007</v>
      </c>
    </row>
    <row r="53" spans="2:10" x14ac:dyDescent="0.2">
      <c r="B53" s="83" t="s">
        <v>1082</v>
      </c>
      <c r="C53" s="83" t="s">
        <v>1081</v>
      </c>
      <c r="E53" s="85">
        <v>0</v>
      </c>
    </row>
    <row r="54" spans="2:10" x14ac:dyDescent="0.2">
      <c r="B54" s="83" t="s">
        <v>1080</v>
      </c>
      <c r="C54" s="83" t="s">
        <v>1079</v>
      </c>
      <c r="E54" s="85">
        <v>86646.5</v>
      </c>
    </row>
    <row r="55" spans="2:10" x14ac:dyDescent="0.2">
      <c r="B55" s="15"/>
      <c r="C55" s="83" t="s">
        <v>999</v>
      </c>
      <c r="E55" s="84">
        <f>0+E17+E18+E19+E20+E21+E22+E23+E25+E26+E27+E28+E29+E30+E31+E32+E37+E38+E39+E40+E41+E43+E44+E45+E46+E47+E48-E50-E51-E52-E53-E54</f>
        <v>23260096.879999999</v>
      </c>
      <c r="F55" s="18"/>
      <c r="I55" s="18"/>
      <c r="J55" s="18"/>
    </row>
    <row r="56" spans="2:10" x14ac:dyDescent="0.2">
      <c r="B56" s="15"/>
      <c r="E56" s="18"/>
      <c r="F56" s="18"/>
      <c r="I56" s="18"/>
      <c r="J56" s="18"/>
    </row>
    <row r="57" spans="2:10" x14ac:dyDescent="0.2">
      <c r="B57" s="15"/>
      <c r="E57" s="18"/>
      <c r="F57" s="18"/>
      <c r="I57" s="18"/>
      <c r="J57" s="18"/>
    </row>
    <row r="58" spans="2:10" x14ac:dyDescent="0.2">
      <c r="B58" s="15"/>
      <c r="E58" s="18"/>
      <c r="F58" s="18"/>
      <c r="I58" s="18"/>
      <c r="J58" s="18"/>
    </row>
    <row r="59" spans="2:10" x14ac:dyDescent="0.2">
      <c r="C59" s="83" t="s">
        <v>998</v>
      </c>
    </row>
    <row r="60" spans="2:10" x14ac:dyDescent="0.2">
      <c r="B60" s="15"/>
      <c r="E60" s="18"/>
      <c r="F60" s="18"/>
      <c r="I60" s="18"/>
      <c r="J60" s="18"/>
    </row>
    <row r="61" spans="2:10" x14ac:dyDescent="0.2">
      <c r="B61" s="15"/>
      <c r="E61" s="18"/>
      <c r="F61" s="18"/>
      <c r="I61" s="18"/>
      <c r="J61" s="18"/>
    </row>
    <row r="62" spans="2:10" x14ac:dyDescent="0.2">
      <c r="B62" s="15"/>
      <c r="E62" s="18"/>
      <c r="F62" s="18"/>
      <c r="I62" s="18"/>
      <c r="J62" s="18"/>
    </row>
    <row r="63" spans="2:10" x14ac:dyDescent="0.2">
      <c r="B63" s="15"/>
      <c r="E63" s="18"/>
      <c r="F63" s="18"/>
      <c r="I63" s="18"/>
      <c r="J63" s="18"/>
    </row>
    <row r="64" spans="2:10" x14ac:dyDescent="0.2">
      <c r="B64" s="15"/>
      <c r="E64" s="18"/>
      <c r="F64" s="18"/>
      <c r="I64" s="18"/>
      <c r="J64" s="18"/>
    </row>
    <row r="65" spans="2:10" x14ac:dyDescent="0.2">
      <c r="B65" s="15"/>
      <c r="E65" s="18"/>
      <c r="F65" s="18"/>
      <c r="I65" s="18"/>
      <c r="J65" s="18"/>
    </row>
    <row r="66" spans="2:10" x14ac:dyDescent="0.2">
      <c r="B66" s="15"/>
      <c r="E66" s="18"/>
      <c r="F66" s="18"/>
      <c r="I66" s="18"/>
      <c r="J66" s="18"/>
    </row>
    <row r="67" spans="2:10" x14ac:dyDescent="0.2">
      <c r="B67" s="15"/>
      <c r="E67" s="18"/>
      <c r="F67" s="18"/>
      <c r="I67" s="18"/>
      <c r="J67" s="18"/>
    </row>
    <row r="68" spans="2:10" x14ac:dyDescent="0.2">
      <c r="B68" s="15"/>
      <c r="E68" s="18"/>
      <c r="F68" s="18"/>
      <c r="I68" s="18"/>
      <c r="J68" s="18"/>
    </row>
    <row r="69" spans="2:10" x14ac:dyDescent="0.2">
      <c r="B69" s="15"/>
      <c r="E69" s="18"/>
      <c r="F69" s="18"/>
      <c r="I69" s="18"/>
      <c r="J69" s="18"/>
    </row>
    <row r="70" spans="2:10" x14ac:dyDescent="0.2">
      <c r="B70" s="15"/>
      <c r="E70" s="18"/>
      <c r="F70" s="18"/>
      <c r="I70" s="18"/>
      <c r="J70" s="18"/>
    </row>
    <row r="71" spans="2:10" x14ac:dyDescent="0.2">
      <c r="B71" s="15"/>
      <c r="E71" s="18"/>
      <c r="F71" s="18"/>
      <c r="I71" s="18"/>
      <c r="J71" s="18"/>
    </row>
    <row r="72" spans="2:10" x14ac:dyDescent="0.2">
      <c r="B72" s="15"/>
      <c r="E72" s="18"/>
      <c r="F72" s="18"/>
      <c r="I72" s="18"/>
      <c r="J72" s="18"/>
    </row>
    <row r="73" spans="2:10" x14ac:dyDescent="0.2">
      <c r="B73" s="15"/>
      <c r="E73" s="18"/>
      <c r="F73" s="18"/>
      <c r="I73" s="18"/>
      <c r="J73" s="18"/>
    </row>
    <row r="74" spans="2:10" x14ac:dyDescent="0.2">
      <c r="B74" s="15"/>
      <c r="E74" s="18"/>
      <c r="F74" s="18"/>
      <c r="I74" s="18"/>
      <c r="J74" s="18"/>
    </row>
    <row r="75" spans="2:10" x14ac:dyDescent="0.2">
      <c r="B75" s="15"/>
      <c r="E75" s="18"/>
      <c r="F75" s="18"/>
      <c r="I75" s="18"/>
      <c r="J75" s="18"/>
    </row>
    <row r="76" spans="2:10" x14ac:dyDescent="0.2">
      <c r="B76" s="15"/>
      <c r="E76" s="18"/>
      <c r="F76" s="18"/>
      <c r="I76" s="18"/>
      <c r="J76" s="18"/>
    </row>
    <row r="77" spans="2:10" x14ac:dyDescent="0.2">
      <c r="B77" s="15"/>
      <c r="E77" s="18"/>
      <c r="F77" s="18"/>
      <c r="I77" s="18"/>
      <c r="J77" s="18"/>
    </row>
    <row r="78" spans="2:10" x14ac:dyDescent="0.2">
      <c r="B78" s="15"/>
      <c r="E78" s="18"/>
      <c r="F78" s="18"/>
      <c r="I78" s="18"/>
      <c r="J78" s="18"/>
    </row>
    <row r="79" spans="2:10" x14ac:dyDescent="0.2">
      <c r="B79" s="15"/>
      <c r="E79" s="18"/>
      <c r="F79" s="18"/>
      <c r="I79" s="18"/>
      <c r="J79" s="18"/>
    </row>
    <row r="80" spans="2:10" x14ac:dyDescent="0.2">
      <c r="B80" s="15"/>
      <c r="E80" s="18"/>
      <c r="F80" s="18"/>
      <c r="I80" s="18"/>
      <c r="J80" s="18"/>
    </row>
    <row r="81" spans="2:14" x14ac:dyDescent="0.2">
      <c r="B81" s="15"/>
      <c r="E81" s="18"/>
      <c r="F81" s="18"/>
      <c r="I81" s="18"/>
      <c r="J81" s="18"/>
    </row>
    <row r="82" spans="2:14" x14ac:dyDescent="0.2">
      <c r="B82" s="15"/>
      <c r="E82" s="18"/>
      <c r="F82" s="18"/>
      <c r="I82" s="18"/>
      <c r="J82" s="18"/>
    </row>
    <row r="83" spans="2:14" x14ac:dyDescent="0.2">
      <c r="B83" s="15"/>
      <c r="E83" s="18"/>
      <c r="F83" s="18"/>
      <c r="I83" s="18"/>
      <c r="J83" s="18"/>
    </row>
    <row r="84" spans="2:14" x14ac:dyDescent="0.2">
      <c r="B84" s="16"/>
      <c r="E84" s="17"/>
      <c r="F84" s="17"/>
      <c r="G84" s="13"/>
      <c r="H84" s="13"/>
      <c r="I84" s="17"/>
      <c r="J84" s="17"/>
      <c r="K84" s="13"/>
      <c r="L84" s="13"/>
    </row>
    <row r="85" spans="2:14" x14ac:dyDescent="0.2">
      <c r="B85" s="16"/>
      <c r="E85" s="17"/>
      <c r="F85" s="17"/>
      <c r="G85" s="13"/>
      <c r="H85" s="13"/>
      <c r="I85" s="17"/>
      <c r="J85" s="17"/>
      <c r="K85" s="13"/>
      <c r="L85" s="13"/>
    </row>
    <row r="86" spans="2:14" x14ac:dyDescent="0.2">
      <c r="B86" s="15"/>
      <c r="E86" s="18"/>
      <c r="F86" s="18"/>
      <c r="I86" s="18"/>
      <c r="J86" s="18"/>
    </row>
    <row r="87" spans="2:14" x14ac:dyDescent="0.2">
      <c r="B87" s="16"/>
      <c r="E87" s="17"/>
      <c r="F87" s="17"/>
      <c r="G87" s="13"/>
      <c r="H87" s="13"/>
      <c r="I87" s="17"/>
      <c r="J87" s="17"/>
      <c r="K87" s="13"/>
      <c r="L87" s="13"/>
    </row>
    <row r="88" spans="2:14" x14ac:dyDescent="0.2">
      <c r="B88" s="15"/>
      <c r="E88" s="17"/>
      <c r="F88" s="17"/>
      <c r="G88" s="13"/>
      <c r="H88" s="13"/>
      <c r="I88" s="17"/>
      <c r="J88" s="17"/>
      <c r="K88" s="13"/>
      <c r="L88" s="13"/>
      <c r="M88" s="13"/>
      <c r="N88" s="13"/>
    </row>
    <row r="89" spans="2:14" x14ac:dyDescent="0.2">
      <c r="B89" s="15"/>
      <c r="E89" s="17"/>
      <c r="F89" s="17"/>
      <c r="G89" s="13"/>
      <c r="H89" s="13"/>
      <c r="I89" s="17"/>
      <c r="J89" s="17"/>
      <c r="K89" s="13"/>
      <c r="L89" s="13"/>
      <c r="M89" s="13"/>
      <c r="N89" s="13"/>
    </row>
    <row r="90" spans="2:14" x14ac:dyDescent="0.2">
      <c r="B90" s="15"/>
      <c r="E90" s="18"/>
      <c r="F90" s="18"/>
      <c r="I90" s="18"/>
      <c r="J90" s="18"/>
    </row>
    <row r="91" spans="2:14" x14ac:dyDescent="0.2">
      <c r="B91" s="15"/>
      <c r="E91" s="17"/>
      <c r="F91" s="17"/>
      <c r="G91" s="13"/>
      <c r="H91" s="13"/>
      <c r="I91" s="17"/>
      <c r="J91" s="17"/>
      <c r="K91" s="13"/>
      <c r="L91" s="13"/>
      <c r="M91" s="13"/>
      <c r="N91" s="13"/>
    </row>
    <row r="92" spans="2:14" x14ac:dyDescent="0.2">
      <c r="B92" s="16"/>
      <c r="E92" s="17"/>
      <c r="F92" s="17"/>
      <c r="G92" s="13"/>
      <c r="H92" s="13"/>
      <c r="I92" s="17"/>
      <c r="J92" s="17"/>
      <c r="K92" s="13"/>
      <c r="L92" s="13"/>
      <c r="M92" s="13"/>
      <c r="N92" s="13"/>
    </row>
    <row r="93" spans="2:14" x14ac:dyDescent="0.2">
      <c r="B93" s="16"/>
      <c r="E93" s="17"/>
      <c r="F93" s="17"/>
      <c r="G93" s="13"/>
      <c r="H93" s="13"/>
      <c r="I93" s="17"/>
      <c r="J93" s="17"/>
      <c r="K93" s="13"/>
      <c r="L93" s="13"/>
    </row>
    <row r="94" spans="2:14" x14ac:dyDescent="0.2">
      <c r="B94" s="15"/>
      <c r="E94" s="17"/>
      <c r="F94" s="17"/>
      <c r="G94" s="13"/>
      <c r="H94" s="13"/>
      <c r="I94" s="17"/>
      <c r="J94" s="17"/>
      <c r="K94" s="13"/>
      <c r="L94" s="13"/>
      <c r="M94" s="13"/>
      <c r="N94" s="13"/>
    </row>
    <row r="95" spans="2:14" x14ac:dyDescent="0.2">
      <c r="B95" s="16"/>
      <c r="E95" s="17"/>
      <c r="F95" s="17"/>
      <c r="G95" s="13"/>
      <c r="H95" s="13"/>
      <c r="I95" s="17"/>
      <c r="J95" s="17"/>
      <c r="K95" s="13"/>
      <c r="L95" s="13"/>
    </row>
    <row r="96" spans="2:14" x14ac:dyDescent="0.2">
      <c r="B96" s="15"/>
      <c r="E96" s="17"/>
      <c r="F96" s="17"/>
      <c r="G96" s="13"/>
      <c r="H96" s="13"/>
      <c r="I96" s="17"/>
      <c r="J96" s="17"/>
      <c r="K96" s="13"/>
      <c r="L96" s="13"/>
      <c r="M96" s="13"/>
      <c r="N96" s="13"/>
    </row>
    <row r="97" spans="2:15" x14ac:dyDescent="0.2">
      <c r="B97" s="16"/>
      <c r="E97" s="17"/>
      <c r="F97" s="17"/>
      <c r="G97" s="13"/>
      <c r="H97" s="13"/>
      <c r="I97" s="17"/>
      <c r="J97" s="17"/>
      <c r="K97" s="13"/>
      <c r="L97" s="13"/>
    </row>
    <row r="98" spans="2:15" x14ac:dyDescent="0.2">
      <c r="B98" s="15"/>
      <c r="E98" s="17"/>
      <c r="F98" s="17"/>
      <c r="G98" s="13"/>
      <c r="H98" s="13"/>
      <c r="I98" s="17"/>
      <c r="J98" s="17"/>
      <c r="K98" s="13"/>
      <c r="L98" s="13"/>
      <c r="M98" s="13"/>
      <c r="N98" s="13"/>
    </row>
    <row r="99" spans="2:15" x14ac:dyDescent="0.2">
      <c r="B99" s="16"/>
      <c r="E99" s="17"/>
      <c r="F99" s="17"/>
      <c r="G99" s="13"/>
      <c r="H99" s="13"/>
      <c r="I99" s="17"/>
      <c r="J99" s="17"/>
      <c r="K99" s="13"/>
      <c r="L99" s="13"/>
    </row>
    <row r="100" spans="2:15" x14ac:dyDescent="0.2">
      <c r="B100" s="15"/>
      <c r="E100" s="18"/>
      <c r="F100" s="18"/>
      <c r="I100" s="18"/>
      <c r="J100" s="18"/>
    </row>
    <row r="101" spans="2:15" x14ac:dyDescent="0.2">
      <c r="B101" s="15"/>
      <c r="E101" s="17"/>
      <c r="F101" s="17"/>
      <c r="G101" s="13"/>
      <c r="H101" s="13"/>
      <c r="I101" s="17"/>
      <c r="J101" s="17"/>
      <c r="K101" s="13"/>
      <c r="L101" s="13"/>
      <c r="M101" s="13"/>
      <c r="N101" s="13"/>
    </row>
    <row r="102" spans="2:15" x14ac:dyDescent="0.2">
      <c r="B102" s="16"/>
      <c r="E102" s="17"/>
      <c r="F102" s="17"/>
      <c r="G102" s="13"/>
      <c r="H102" s="13"/>
      <c r="I102" s="17"/>
      <c r="J102" s="17"/>
      <c r="K102" s="13"/>
      <c r="L102" s="13"/>
    </row>
    <row r="103" spans="2:15" x14ac:dyDescent="0.2">
      <c r="B103" s="15"/>
      <c r="E103" s="18"/>
      <c r="F103" s="18"/>
      <c r="I103" s="18"/>
      <c r="J103" s="18"/>
    </row>
    <row r="104" spans="2:15" x14ac:dyDescent="0.2">
      <c r="B104" s="15"/>
      <c r="E104" s="18"/>
      <c r="F104" s="18"/>
      <c r="I104" s="18"/>
      <c r="J104" s="18"/>
    </row>
    <row r="105" spans="2:15" x14ac:dyDescent="0.2">
      <c r="B105" s="15"/>
      <c r="E105" s="18"/>
      <c r="F105" s="18"/>
      <c r="I105" s="18"/>
      <c r="J105" s="18"/>
    </row>
    <row r="106" spans="2:15" x14ac:dyDescent="0.2">
      <c r="B106" s="15"/>
      <c r="E106" s="18"/>
      <c r="F106" s="18"/>
      <c r="I106" s="18"/>
      <c r="J106" s="18"/>
    </row>
    <row r="107" spans="2:15" x14ac:dyDescent="0.2">
      <c r="B107" s="15"/>
      <c r="E107" s="18"/>
      <c r="F107" s="18"/>
      <c r="I107" s="18"/>
      <c r="J107" s="18"/>
    </row>
    <row r="108" spans="2:15" x14ac:dyDescent="0.2">
      <c r="B108" s="15"/>
      <c r="E108" s="18"/>
      <c r="F108" s="18"/>
      <c r="I108" s="18"/>
      <c r="J108" s="18"/>
    </row>
    <row r="109" spans="2:15" x14ac:dyDescent="0.2">
      <c r="B109" s="15"/>
      <c r="E109" s="18"/>
      <c r="F109" s="18"/>
      <c r="I109" s="18"/>
      <c r="J109" s="18"/>
    </row>
    <row r="110" spans="2:15" x14ac:dyDescent="0.2">
      <c r="B110" s="15"/>
      <c r="E110" s="18"/>
      <c r="F110" s="18"/>
      <c r="I110" s="18"/>
      <c r="J110" s="18"/>
    </row>
    <row r="111" spans="2:15" x14ac:dyDescent="0.2">
      <c r="B111" s="16"/>
      <c r="E111" s="18"/>
      <c r="F111" s="18"/>
      <c r="I111" s="18"/>
      <c r="J111" s="18"/>
      <c r="O111" s="19"/>
    </row>
    <row r="112" spans="2:15" x14ac:dyDescent="0.2">
      <c r="B112" s="15"/>
      <c r="E112" s="18"/>
      <c r="F112" s="18"/>
      <c r="I112" s="18"/>
      <c r="J112" s="18"/>
    </row>
    <row r="113" spans="2:14" x14ac:dyDescent="0.2">
      <c r="B113" s="15"/>
      <c r="E113" s="18"/>
      <c r="F113" s="18"/>
      <c r="I113" s="18"/>
      <c r="J113" s="18"/>
    </row>
    <row r="114" spans="2:14" x14ac:dyDescent="0.2">
      <c r="B114" s="15"/>
      <c r="E114" s="18"/>
      <c r="F114" s="18"/>
      <c r="I114" s="18"/>
      <c r="J114" s="18"/>
    </row>
    <row r="115" spans="2:14" x14ac:dyDescent="0.2">
      <c r="B115" s="15"/>
      <c r="E115" s="18"/>
      <c r="F115" s="18"/>
      <c r="I115" s="18"/>
      <c r="J115" s="18"/>
    </row>
    <row r="116" spans="2:14" x14ac:dyDescent="0.2">
      <c r="B116" s="15"/>
      <c r="E116" s="18"/>
      <c r="F116" s="18"/>
      <c r="I116" s="18"/>
      <c r="J116" s="18"/>
    </row>
    <row r="117" spans="2:14" x14ac:dyDescent="0.2">
      <c r="B117" s="15"/>
      <c r="E117" s="18"/>
      <c r="F117" s="18"/>
      <c r="I117" s="18"/>
      <c r="J117" s="18"/>
    </row>
    <row r="118" spans="2:14" x14ac:dyDescent="0.2">
      <c r="E118" s="18"/>
      <c r="F118" s="18"/>
      <c r="I118" s="18"/>
      <c r="J118" s="18"/>
    </row>
    <row r="119" spans="2:14" x14ac:dyDescent="0.2">
      <c r="B119" s="16"/>
      <c r="E119" s="17"/>
      <c r="F119" s="17"/>
      <c r="G119" s="13"/>
      <c r="H119" s="13"/>
      <c r="I119" s="17"/>
      <c r="J119" s="17"/>
      <c r="K119" s="13"/>
      <c r="L119" s="13"/>
    </row>
    <row r="120" spans="2:14" x14ac:dyDescent="0.2">
      <c r="B120" s="16"/>
      <c r="E120" s="17"/>
      <c r="F120" s="17"/>
      <c r="G120" s="13"/>
      <c r="H120" s="13"/>
      <c r="I120" s="17"/>
      <c r="J120" s="17"/>
      <c r="K120" s="13"/>
      <c r="L120" s="13"/>
    </row>
    <row r="121" spans="2:14" x14ac:dyDescent="0.2">
      <c r="B121" s="16"/>
      <c r="E121" s="13"/>
      <c r="F121" s="13"/>
      <c r="G121" s="13"/>
      <c r="H121" s="13"/>
      <c r="I121" s="13"/>
      <c r="J121" s="13"/>
      <c r="K121" s="13"/>
      <c r="L121" s="13"/>
    </row>
    <row r="122" spans="2:14" x14ac:dyDescent="0.2">
      <c r="B122" s="16"/>
      <c r="E122" s="17"/>
      <c r="F122" s="17"/>
      <c r="G122" s="13"/>
      <c r="H122" s="13"/>
      <c r="I122" s="17"/>
      <c r="J122" s="17"/>
      <c r="K122" s="13"/>
      <c r="L122" s="13"/>
      <c r="M122" s="13"/>
      <c r="N122" s="13"/>
    </row>
    <row r="123" spans="2:14" x14ac:dyDescent="0.2">
      <c r="B123" s="16"/>
      <c r="E123" s="17"/>
      <c r="F123" s="17"/>
      <c r="G123" s="13"/>
      <c r="H123" s="13"/>
      <c r="I123" s="17"/>
      <c r="J123" s="17"/>
      <c r="K123" s="13"/>
      <c r="L123" s="13"/>
      <c r="M123" s="13"/>
      <c r="N123" s="13"/>
    </row>
    <row r="124" spans="2:14" x14ac:dyDescent="0.2">
      <c r="B124" s="16"/>
      <c r="E124" s="17"/>
      <c r="F124" s="17"/>
      <c r="G124" s="13"/>
      <c r="H124" s="13"/>
      <c r="I124" s="17"/>
      <c r="J124" s="17"/>
      <c r="K124" s="13"/>
      <c r="L124" s="13"/>
      <c r="M124" s="13"/>
      <c r="N124" s="13"/>
    </row>
    <row r="125" spans="2:14" x14ac:dyDescent="0.2">
      <c r="B125" s="15"/>
      <c r="E125" s="17"/>
      <c r="F125" s="17"/>
      <c r="G125" s="13"/>
      <c r="H125" s="13"/>
      <c r="I125" s="17"/>
      <c r="J125" s="17"/>
      <c r="K125" s="13"/>
      <c r="L125" s="13"/>
      <c r="M125" s="13"/>
      <c r="N125" s="13"/>
    </row>
    <row r="126" spans="2:14" x14ac:dyDescent="0.2">
      <c r="B126" s="15"/>
      <c r="E126" s="17"/>
      <c r="F126" s="17"/>
      <c r="G126" s="13"/>
      <c r="H126" s="13"/>
      <c r="I126" s="17"/>
      <c r="J126" s="17"/>
      <c r="K126" s="13"/>
      <c r="L126" s="13"/>
      <c r="M126" s="13"/>
      <c r="N126" s="13"/>
    </row>
    <row r="127" spans="2:14" x14ac:dyDescent="0.2">
      <c r="B127" s="16"/>
      <c r="E127" s="17"/>
      <c r="F127" s="17"/>
      <c r="G127" s="13"/>
      <c r="H127" s="13"/>
      <c r="I127" s="17"/>
      <c r="J127" s="17"/>
      <c r="K127" s="13"/>
      <c r="L127" s="13"/>
      <c r="M127" s="13"/>
      <c r="N127" s="13"/>
    </row>
    <row r="128" spans="2:14" x14ac:dyDescent="0.2">
      <c r="B128" s="16"/>
      <c r="E128" s="17"/>
      <c r="F128" s="17"/>
      <c r="G128" s="13"/>
      <c r="H128" s="13"/>
      <c r="I128" s="17"/>
      <c r="J128" s="17"/>
      <c r="K128" s="13"/>
      <c r="L128" s="13"/>
    </row>
    <row r="129" spans="2:14" x14ac:dyDescent="0.2">
      <c r="B129" s="15"/>
      <c r="E129" s="18"/>
      <c r="F129" s="18"/>
      <c r="I129" s="18"/>
      <c r="J129" s="18"/>
    </row>
    <row r="130" spans="2:14" x14ac:dyDescent="0.2">
      <c r="B130" s="16"/>
      <c r="E130" s="17"/>
      <c r="F130" s="17"/>
      <c r="G130" s="13"/>
      <c r="H130" s="13"/>
      <c r="I130" s="17"/>
      <c r="J130" s="17"/>
      <c r="K130" s="13"/>
      <c r="L130" s="13"/>
    </row>
    <row r="131" spans="2:14" x14ac:dyDescent="0.2">
      <c r="B131" s="16"/>
      <c r="E131" s="17"/>
      <c r="F131" s="17"/>
      <c r="G131" s="13"/>
      <c r="H131" s="13"/>
      <c r="I131" s="17"/>
      <c r="J131" s="17"/>
      <c r="K131" s="13"/>
      <c r="L131" s="13"/>
      <c r="M131" s="13"/>
      <c r="N131" s="13"/>
    </row>
    <row r="132" spans="2:14" x14ac:dyDescent="0.2">
      <c r="B132" s="15"/>
      <c r="E132" s="17"/>
      <c r="F132" s="17"/>
      <c r="G132" s="13"/>
      <c r="H132" s="13"/>
      <c r="I132" s="17"/>
      <c r="J132" s="17"/>
      <c r="K132" s="13"/>
      <c r="L132" s="13"/>
      <c r="M132" s="13"/>
      <c r="N132" s="13"/>
    </row>
    <row r="133" spans="2:14" x14ac:dyDescent="0.2">
      <c r="B133" s="15"/>
      <c r="E133" s="18"/>
      <c r="F133" s="18"/>
      <c r="I133" s="18"/>
      <c r="J133" s="18"/>
    </row>
    <row r="134" spans="2:14" x14ac:dyDescent="0.2">
      <c r="B134" s="15"/>
      <c r="E134" s="18"/>
      <c r="F134" s="18"/>
      <c r="I134" s="18"/>
      <c r="J134" s="18"/>
    </row>
    <row r="135" spans="2:14" x14ac:dyDescent="0.2">
      <c r="B135" s="15"/>
      <c r="E135" s="17"/>
      <c r="F135" s="17"/>
      <c r="G135" s="13"/>
      <c r="H135" s="13"/>
      <c r="I135" s="17"/>
      <c r="J135" s="17"/>
      <c r="K135" s="13"/>
      <c r="L135" s="13"/>
      <c r="M135" s="13"/>
      <c r="N135" s="13"/>
    </row>
    <row r="136" spans="2:14" x14ac:dyDescent="0.2">
      <c r="B136" s="15"/>
      <c r="E136" s="17"/>
      <c r="F136" s="17"/>
      <c r="G136" s="13"/>
      <c r="H136" s="13"/>
      <c r="I136" s="17"/>
      <c r="J136" s="17"/>
      <c r="K136" s="13"/>
      <c r="L136" s="13"/>
      <c r="M136" s="13"/>
      <c r="N136" s="13"/>
    </row>
    <row r="137" spans="2:14" x14ac:dyDescent="0.2">
      <c r="B137" s="15"/>
      <c r="E137" s="18"/>
      <c r="F137" s="18"/>
      <c r="I137" s="18"/>
      <c r="J137" s="18"/>
    </row>
    <row r="138" spans="2:14" x14ac:dyDescent="0.2">
      <c r="B138" s="15"/>
      <c r="E138" s="18"/>
      <c r="F138" s="18"/>
      <c r="I138" s="18"/>
      <c r="J138" s="18"/>
    </row>
    <row r="139" spans="2:14" x14ac:dyDescent="0.2">
      <c r="B139" s="15"/>
      <c r="E139" s="18"/>
      <c r="F139" s="18"/>
      <c r="I139" s="18"/>
      <c r="J139" s="18"/>
    </row>
    <row r="140" spans="2:14" x14ac:dyDescent="0.2">
      <c r="B140" s="15"/>
      <c r="E140" s="18"/>
      <c r="F140" s="18"/>
      <c r="I140" s="18"/>
      <c r="J140" s="18"/>
    </row>
    <row r="141" spans="2:14" x14ac:dyDescent="0.2">
      <c r="B141" s="15"/>
      <c r="E141" s="18"/>
      <c r="F141" s="18"/>
      <c r="I141" s="18"/>
      <c r="J141" s="18"/>
    </row>
    <row r="142" spans="2:14" x14ac:dyDescent="0.2">
      <c r="B142" s="15"/>
      <c r="E142" s="18"/>
      <c r="F142" s="18"/>
      <c r="I142" s="18"/>
      <c r="J142" s="18"/>
    </row>
    <row r="143" spans="2:14" x14ac:dyDescent="0.2">
      <c r="B143" s="15"/>
      <c r="E143" s="18"/>
      <c r="F143" s="18"/>
      <c r="I143" s="18"/>
      <c r="J143" s="18"/>
    </row>
    <row r="144" spans="2:14" x14ac:dyDescent="0.2">
      <c r="B144" s="15"/>
      <c r="E144" s="18"/>
      <c r="F144" s="18"/>
      <c r="I144" s="18"/>
      <c r="J144" s="18"/>
    </row>
    <row r="145" spans="2:10" x14ac:dyDescent="0.2">
      <c r="B145" s="15"/>
      <c r="E145" s="18"/>
      <c r="F145" s="18"/>
      <c r="I145" s="18"/>
      <c r="J145" s="18"/>
    </row>
    <row r="146" spans="2:10" x14ac:dyDescent="0.2">
      <c r="B146" s="15"/>
      <c r="E146" s="18"/>
      <c r="F146" s="18"/>
      <c r="I146" s="18"/>
      <c r="J146" s="18"/>
    </row>
    <row r="147" spans="2:10" x14ac:dyDescent="0.2">
      <c r="B147" s="15"/>
      <c r="E147" s="18"/>
      <c r="F147" s="18"/>
      <c r="I147" s="18"/>
      <c r="J147" s="18"/>
    </row>
    <row r="148" spans="2:10" x14ac:dyDescent="0.2">
      <c r="B148" s="15"/>
      <c r="E148" s="18"/>
      <c r="F148" s="18"/>
      <c r="I148" s="18"/>
      <c r="J148" s="18"/>
    </row>
    <row r="149" spans="2:10" x14ac:dyDescent="0.2">
      <c r="B149" s="15"/>
      <c r="E149" s="18"/>
      <c r="F149" s="18"/>
      <c r="I149" s="18"/>
      <c r="J149" s="18"/>
    </row>
    <row r="150" spans="2:10" x14ac:dyDescent="0.2">
      <c r="B150" s="15"/>
      <c r="E150" s="18"/>
      <c r="F150" s="18"/>
      <c r="I150" s="18"/>
      <c r="J150" s="18"/>
    </row>
    <row r="151" spans="2:10" x14ac:dyDescent="0.2">
      <c r="B151" s="15"/>
      <c r="E151" s="18"/>
      <c r="F151" s="18"/>
      <c r="I151" s="18"/>
      <c r="J151" s="18"/>
    </row>
    <row r="152" spans="2:10" x14ac:dyDescent="0.2">
      <c r="B152" s="15"/>
      <c r="E152" s="18"/>
      <c r="F152" s="18"/>
      <c r="I152" s="18"/>
      <c r="J152" s="18"/>
    </row>
    <row r="153" spans="2:10" x14ac:dyDescent="0.2">
      <c r="B153" s="15"/>
      <c r="E153" s="18"/>
      <c r="F153" s="18"/>
      <c r="I153" s="18"/>
      <c r="J153" s="18"/>
    </row>
    <row r="154" spans="2:10" x14ac:dyDescent="0.2">
      <c r="B154" s="15"/>
      <c r="E154" s="18"/>
      <c r="F154" s="18"/>
      <c r="I154" s="18"/>
      <c r="J154" s="18"/>
    </row>
    <row r="155" spans="2:10" x14ac:dyDescent="0.2">
      <c r="B155" s="15"/>
      <c r="E155" s="18"/>
      <c r="F155" s="18"/>
      <c r="I155" s="18"/>
      <c r="J155" s="18"/>
    </row>
    <row r="156" spans="2:10" x14ac:dyDescent="0.2">
      <c r="B156" s="15"/>
      <c r="E156" s="18"/>
      <c r="F156" s="18"/>
      <c r="I156" s="18"/>
      <c r="J156" s="18"/>
    </row>
    <row r="157" spans="2:10" x14ac:dyDescent="0.2">
      <c r="B157" s="15"/>
      <c r="E157" s="18"/>
      <c r="F157" s="18"/>
      <c r="I157" s="18"/>
      <c r="J157" s="18"/>
    </row>
    <row r="158" spans="2:10" x14ac:dyDescent="0.2">
      <c r="B158" s="15"/>
      <c r="E158" s="18"/>
      <c r="F158" s="18"/>
      <c r="I158" s="18"/>
      <c r="J158" s="18"/>
    </row>
    <row r="159" spans="2:10" x14ac:dyDescent="0.2">
      <c r="B159" s="15"/>
      <c r="E159" s="18"/>
      <c r="F159" s="18"/>
      <c r="I159" s="18"/>
      <c r="J159" s="18"/>
    </row>
    <row r="160" spans="2:10" x14ac:dyDescent="0.2">
      <c r="B160" s="15"/>
      <c r="E160" s="18"/>
      <c r="F160" s="18"/>
      <c r="I160" s="18"/>
      <c r="J160" s="18"/>
    </row>
    <row r="161" spans="2:14" x14ac:dyDescent="0.2">
      <c r="B161" s="15"/>
      <c r="E161" s="18"/>
      <c r="F161" s="18"/>
      <c r="I161" s="18"/>
      <c r="J161" s="18"/>
    </row>
    <row r="162" spans="2:14" x14ac:dyDescent="0.2">
      <c r="B162" s="15"/>
      <c r="E162" s="18"/>
      <c r="F162" s="18"/>
      <c r="I162" s="18"/>
      <c r="J162" s="18"/>
    </row>
    <row r="163" spans="2:14" x14ac:dyDescent="0.2">
      <c r="B163" s="15"/>
      <c r="E163" s="18"/>
      <c r="F163" s="18"/>
      <c r="I163" s="18"/>
      <c r="J163" s="18"/>
    </row>
    <row r="164" spans="2:14" x14ac:dyDescent="0.2">
      <c r="B164" s="15"/>
      <c r="E164" s="18"/>
      <c r="F164" s="18"/>
      <c r="I164" s="18"/>
      <c r="J164" s="18"/>
    </row>
    <row r="165" spans="2:14" x14ac:dyDescent="0.2">
      <c r="B165" s="15"/>
    </row>
    <row r="166" spans="2:14" x14ac:dyDescent="0.2">
      <c r="E166" s="17"/>
      <c r="F166" s="17"/>
      <c r="G166" s="13"/>
      <c r="H166" s="13"/>
      <c r="I166" s="17"/>
      <c r="J166" s="17"/>
      <c r="K166" s="13"/>
      <c r="L166" s="13"/>
      <c r="M166" s="13"/>
      <c r="N166" s="13"/>
    </row>
    <row r="167" spans="2:14" x14ac:dyDescent="0.2">
      <c r="B167" s="16"/>
      <c r="E167" s="17"/>
      <c r="F167" s="17"/>
      <c r="G167" s="13"/>
      <c r="H167" s="13"/>
      <c r="I167" s="17"/>
      <c r="J167" s="17"/>
      <c r="K167" s="13"/>
      <c r="L167" s="13"/>
      <c r="M167" s="13"/>
      <c r="N167" s="13"/>
    </row>
    <row r="168" spans="2:14" x14ac:dyDescent="0.2">
      <c r="B168" s="16"/>
      <c r="E168" s="17"/>
      <c r="F168" s="17"/>
      <c r="G168" s="13"/>
      <c r="H168" s="13"/>
      <c r="I168" s="17"/>
      <c r="J168" s="17"/>
      <c r="K168" s="13"/>
      <c r="L168" s="13"/>
      <c r="M168" s="13"/>
      <c r="N168" s="13"/>
    </row>
    <row r="169" spans="2:14" x14ac:dyDescent="0.2">
      <c r="B169" s="16"/>
      <c r="E169" s="17"/>
      <c r="F169" s="17"/>
      <c r="G169" s="13"/>
      <c r="H169" s="13"/>
      <c r="I169" s="17"/>
      <c r="J169" s="17"/>
      <c r="K169" s="13"/>
      <c r="L169" s="13"/>
      <c r="M169" s="13"/>
      <c r="N169" s="13"/>
    </row>
    <row r="170" spans="2:14" x14ac:dyDescent="0.2">
      <c r="B170" s="16"/>
      <c r="E170" s="17"/>
      <c r="F170" s="17"/>
      <c r="G170" s="13"/>
      <c r="H170" s="13"/>
      <c r="I170" s="17"/>
      <c r="J170" s="17"/>
      <c r="K170" s="13"/>
      <c r="L170" s="13"/>
      <c r="M170" s="13"/>
      <c r="N170" s="13"/>
    </row>
    <row r="171" spans="2:14" x14ac:dyDescent="0.2">
      <c r="B171" s="16"/>
      <c r="E171" s="17"/>
      <c r="F171" s="17"/>
      <c r="G171" s="13"/>
      <c r="H171" s="13"/>
      <c r="I171" s="17"/>
      <c r="J171" s="17"/>
      <c r="K171" s="13"/>
      <c r="L171" s="13"/>
      <c r="M171" s="13"/>
      <c r="N171" s="13"/>
    </row>
    <row r="172" spans="2:14" x14ac:dyDescent="0.2">
      <c r="B172" s="16"/>
      <c r="E172" s="17"/>
      <c r="F172" s="17"/>
      <c r="G172" s="13"/>
      <c r="H172" s="13"/>
      <c r="I172" s="17"/>
      <c r="J172" s="17"/>
      <c r="K172" s="13"/>
      <c r="L172" s="13"/>
    </row>
    <row r="173" spans="2:14" x14ac:dyDescent="0.2">
      <c r="B173" s="15"/>
      <c r="E173" s="18"/>
      <c r="F173" s="18"/>
      <c r="I173" s="18"/>
      <c r="J173" s="18"/>
    </row>
    <row r="174" spans="2:14" x14ac:dyDescent="0.2">
      <c r="B174" s="15"/>
      <c r="E174" s="18"/>
      <c r="F174" s="18"/>
      <c r="I174" s="18"/>
      <c r="J174" s="18"/>
    </row>
    <row r="175" spans="2:14" x14ac:dyDescent="0.2">
      <c r="B175" s="15"/>
      <c r="E175" s="18"/>
      <c r="F175" s="18"/>
      <c r="I175" s="18"/>
      <c r="J175" s="18"/>
    </row>
    <row r="176" spans="2:14" x14ac:dyDescent="0.2">
      <c r="B176" s="15"/>
      <c r="E176" s="18"/>
      <c r="F176" s="18"/>
      <c r="I176" s="18"/>
      <c r="J176" s="18"/>
    </row>
    <row r="177" spans="2:14" x14ac:dyDescent="0.2">
      <c r="B177" s="15"/>
      <c r="E177" s="18"/>
      <c r="F177" s="18"/>
      <c r="I177" s="18"/>
      <c r="J177" s="18"/>
    </row>
    <row r="178" spans="2:14" x14ac:dyDescent="0.2">
      <c r="B178" s="15"/>
      <c r="E178" s="17"/>
      <c r="F178" s="17"/>
      <c r="G178" s="13"/>
      <c r="H178" s="13"/>
      <c r="I178" s="17"/>
      <c r="J178" s="17"/>
      <c r="K178" s="13"/>
      <c r="L178" s="13"/>
      <c r="M178" s="13"/>
      <c r="N178" s="13"/>
    </row>
    <row r="179" spans="2:14" x14ac:dyDescent="0.2">
      <c r="B179" s="16"/>
      <c r="E179" s="17"/>
      <c r="F179" s="17"/>
      <c r="G179" s="13"/>
      <c r="H179" s="13"/>
      <c r="I179" s="17"/>
      <c r="J179" s="17"/>
      <c r="K179" s="13"/>
      <c r="L179" s="13"/>
      <c r="M179" s="13"/>
      <c r="N179" s="13"/>
    </row>
    <row r="180" spans="2:14" x14ac:dyDescent="0.2">
      <c r="B180" s="16"/>
      <c r="E180" s="17"/>
      <c r="F180" s="17"/>
      <c r="G180" s="13"/>
      <c r="H180" s="13"/>
      <c r="I180" s="17"/>
      <c r="J180" s="17"/>
      <c r="K180" s="13"/>
      <c r="L180" s="13"/>
    </row>
    <row r="181" spans="2:14" x14ac:dyDescent="0.2">
      <c r="B181" s="15"/>
      <c r="E181" s="18"/>
      <c r="F181" s="18"/>
      <c r="I181" s="18"/>
      <c r="J181" s="18"/>
    </row>
    <row r="182" spans="2:14" x14ac:dyDescent="0.2">
      <c r="B182" s="15"/>
      <c r="E182" s="17"/>
      <c r="F182" s="17"/>
      <c r="G182" s="13"/>
      <c r="H182" s="13"/>
      <c r="I182" s="17"/>
      <c r="J182" s="17"/>
      <c r="K182" s="13"/>
      <c r="L182" s="13"/>
      <c r="M182" s="13"/>
      <c r="N182" s="13"/>
    </row>
    <row r="183" spans="2:14" x14ac:dyDescent="0.2">
      <c r="B183" s="16"/>
      <c r="E183" s="17"/>
      <c r="F183" s="17"/>
      <c r="G183" s="13"/>
      <c r="H183" s="13"/>
      <c r="I183" s="17"/>
      <c r="J183" s="17"/>
      <c r="K183" s="13"/>
      <c r="L183" s="13"/>
    </row>
    <row r="184" spans="2:14" x14ac:dyDescent="0.2">
      <c r="B184" s="16"/>
      <c r="E184" s="17"/>
      <c r="F184" s="17"/>
      <c r="G184" s="13"/>
      <c r="H184" s="13"/>
      <c r="I184" s="17"/>
      <c r="J184" s="17"/>
      <c r="K184" s="13"/>
      <c r="L184" s="13"/>
      <c r="M184" s="13"/>
      <c r="N184" s="13"/>
    </row>
    <row r="185" spans="2:14" x14ac:dyDescent="0.2">
      <c r="B185" s="15"/>
      <c r="E185" s="17"/>
      <c r="F185" s="17"/>
      <c r="G185" s="13"/>
      <c r="H185" s="13"/>
      <c r="I185" s="17"/>
      <c r="J185" s="17"/>
      <c r="K185" s="13"/>
      <c r="L185" s="13"/>
      <c r="M185" s="13"/>
      <c r="N185" s="13"/>
    </row>
    <row r="186" spans="2:14" x14ac:dyDescent="0.2">
      <c r="B186" s="16"/>
      <c r="E186" s="17"/>
      <c r="F186" s="17"/>
      <c r="G186" s="13"/>
      <c r="H186" s="13"/>
      <c r="I186" s="17"/>
      <c r="J186" s="17"/>
      <c r="K186" s="13"/>
      <c r="L186" s="13"/>
    </row>
    <row r="187" spans="2:14" x14ac:dyDescent="0.2">
      <c r="B187" s="15"/>
      <c r="E187" s="17"/>
      <c r="F187" s="17"/>
      <c r="G187" s="13"/>
      <c r="H187" s="13"/>
      <c r="I187" s="17"/>
      <c r="J187" s="17"/>
      <c r="K187" s="13"/>
      <c r="L187" s="13"/>
      <c r="M187" s="13"/>
      <c r="N187" s="13"/>
    </row>
    <row r="188" spans="2:14" x14ac:dyDescent="0.2">
      <c r="B188" s="15"/>
      <c r="E188" s="18"/>
      <c r="F188" s="18"/>
      <c r="I188" s="18"/>
      <c r="J188" s="18"/>
    </row>
    <row r="189" spans="2:14" x14ac:dyDescent="0.2">
      <c r="B189" s="16"/>
      <c r="E189" s="17"/>
      <c r="F189" s="17"/>
      <c r="G189" s="13"/>
      <c r="H189" s="13"/>
      <c r="I189" s="17"/>
      <c r="J189" s="17"/>
      <c r="K189" s="13"/>
      <c r="L189" s="13"/>
    </row>
    <row r="190" spans="2:14" x14ac:dyDescent="0.2">
      <c r="B190" s="15"/>
      <c r="E190" s="17"/>
      <c r="F190" s="17"/>
      <c r="G190" s="13"/>
      <c r="H190" s="13"/>
      <c r="I190" s="17"/>
      <c r="J190" s="17"/>
      <c r="K190" s="13"/>
      <c r="L190" s="13"/>
      <c r="M190" s="13"/>
      <c r="N190" s="13"/>
    </row>
    <row r="191" spans="2:14" x14ac:dyDescent="0.2">
      <c r="B191" s="15"/>
      <c r="E191" s="18"/>
      <c r="F191" s="18"/>
      <c r="I191" s="18"/>
      <c r="J191" s="18"/>
    </row>
    <row r="192" spans="2:14" x14ac:dyDescent="0.2">
      <c r="B192" s="15"/>
      <c r="E192" s="18"/>
      <c r="F192" s="18"/>
      <c r="I192" s="18"/>
      <c r="J192" s="18"/>
    </row>
    <row r="193" spans="2:12" x14ac:dyDescent="0.2">
      <c r="B193" s="15"/>
      <c r="E193" s="18"/>
      <c r="F193" s="18"/>
      <c r="I193" s="18"/>
      <c r="J193" s="18"/>
    </row>
    <row r="194" spans="2:12" x14ac:dyDescent="0.2">
      <c r="B194" s="15"/>
      <c r="E194" s="18"/>
      <c r="F194" s="18"/>
      <c r="I194" s="18"/>
      <c r="J194" s="18"/>
    </row>
    <row r="195" spans="2:12" x14ac:dyDescent="0.2">
      <c r="B195" s="15"/>
      <c r="E195" s="18"/>
      <c r="F195" s="18"/>
      <c r="I195" s="18"/>
      <c r="J195" s="18"/>
    </row>
    <row r="196" spans="2:12" x14ac:dyDescent="0.2">
      <c r="B196" s="15"/>
      <c r="E196" s="18"/>
      <c r="F196" s="18"/>
      <c r="I196" s="18"/>
      <c r="J196" s="18"/>
    </row>
    <row r="197" spans="2:12" x14ac:dyDescent="0.2">
      <c r="B197" s="15"/>
      <c r="E197" s="18"/>
      <c r="F197" s="18"/>
      <c r="I197" s="18"/>
      <c r="J197" s="18"/>
    </row>
    <row r="198" spans="2:12" x14ac:dyDescent="0.2">
      <c r="B198" s="15"/>
      <c r="E198" s="18"/>
      <c r="F198" s="18"/>
      <c r="I198" s="18"/>
      <c r="J198" s="18"/>
    </row>
    <row r="199" spans="2:12" x14ac:dyDescent="0.2">
      <c r="B199" s="15"/>
      <c r="E199" s="18"/>
      <c r="F199" s="18"/>
      <c r="I199" s="18"/>
      <c r="J199" s="18"/>
    </row>
    <row r="200" spans="2:12" x14ac:dyDescent="0.2">
      <c r="B200" s="15"/>
      <c r="E200" s="18"/>
      <c r="F200" s="18"/>
      <c r="I200" s="18"/>
      <c r="J200" s="18"/>
    </row>
    <row r="201" spans="2:12" x14ac:dyDescent="0.2">
      <c r="B201" s="15"/>
      <c r="E201" s="18"/>
      <c r="F201" s="18"/>
      <c r="I201" s="18"/>
      <c r="J201" s="18"/>
    </row>
    <row r="202" spans="2:12" x14ac:dyDescent="0.2">
      <c r="B202" s="15"/>
      <c r="E202" s="18"/>
      <c r="F202" s="18"/>
      <c r="I202" s="18"/>
      <c r="J202" s="18"/>
    </row>
    <row r="203" spans="2:12" x14ac:dyDescent="0.2">
      <c r="B203" s="15"/>
      <c r="E203" s="18"/>
      <c r="F203" s="18"/>
      <c r="I203" s="18"/>
      <c r="J203" s="18"/>
    </row>
    <row r="204" spans="2:12" x14ac:dyDescent="0.2">
      <c r="B204" s="15"/>
      <c r="E204" s="18"/>
      <c r="F204" s="18"/>
      <c r="I204" s="18"/>
      <c r="J204" s="18"/>
    </row>
    <row r="205" spans="2:12" x14ac:dyDescent="0.2">
      <c r="B205" s="15"/>
      <c r="E205" s="18"/>
      <c r="F205" s="18"/>
      <c r="I205" s="18"/>
      <c r="J205" s="18"/>
    </row>
    <row r="206" spans="2:12" x14ac:dyDescent="0.2">
      <c r="E206" s="18"/>
      <c r="F206" s="18"/>
      <c r="I206" s="18"/>
      <c r="J206" s="18"/>
    </row>
    <row r="207" spans="2:12" x14ac:dyDescent="0.2">
      <c r="B207" s="16"/>
      <c r="E207" s="17"/>
      <c r="F207" s="17"/>
      <c r="G207" s="13"/>
      <c r="H207" s="13"/>
      <c r="I207" s="17"/>
      <c r="J207" s="17"/>
      <c r="K207" s="13"/>
      <c r="L207" s="13"/>
    </row>
    <row r="208" spans="2:12" x14ac:dyDescent="0.2">
      <c r="B208" s="16"/>
      <c r="E208" s="17"/>
      <c r="F208" s="17"/>
      <c r="G208" s="13"/>
      <c r="H208" s="13"/>
      <c r="I208" s="17"/>
      <c r="J208" s="17"/>
      <c r="K208" s="13"/>
      <c r="L208" s="13"/>
    </row>
    <row r="209" spans="2:14" x14ac:dyDescent="0.2">
      <c r="B209" s="16"/>
      <c r="E209" s="17"/>
      <c r="F209" s="17"/>
      <c r="G209" s="13"/>
      <c r="H209" s="13"/>
      <c r="I209" s="17"/>
      <c r="J209" s="17"/>
      <c r="K209" s="13"/>
      <c r="L209" s="13"/>
    </row>
    <row r="210" spans="2:14" x14ac:dyDescent="0.2">
      <c r="B210" s="16"/>
      <c r="E210" s="17"/>
      <c r="F210" s="17"/>
      <c r="G210" s="13"/>
      <c r="H210" s="13"/>
      <c r="I210" s="17"/>
      <c r="J210" s="17"/>
      <c r="K210" s="13"/>
      <c r="L210" s="13"/>
    </row>
    <row r="211" spans="2:14" x14ac:dyDescent="0.2">
      <c r="B211" s="15"/>
    </row>
    <row r="212" spans="2:14" x14ac:dyDescent="0.2">
      <c r="E212" s="17"/>
      <c r="F212" s="17"/>
      <c r="G212" s="13"/>
      <c r="H212" s="13"/>
      <c r="I212" s="17"/>
      <c r="J212" s="17"/>
      <c r="K212" s="13"/>
      <c r="L212" s="13"/>
      <c r="M212" s="13"/>
      <c r="N212" s="13"/>
    </row>
    <row r="213" spans="2:14" x14ac:dyDescent="0.2">
      <c r="B213" s="16"/>
      <c r="E213" s="17"/>
      <c r="F213" s="17"/>
      <c r="G213" s="13"/>
      <c r="H213" s="13"/>
      <c r="I213" s="17"/>
      <c r="J213" s="17"/>
      <c r="K213" s="13"/>
      <c r="L213" s="13"/>
      <c r="M213" s="13"/>
      <c r="N213" s="13"/>
    </row>
    <row r="214" spans="2:14" x14ac:dyDescent="0.2">
      <c r="B214" s="16"/>
      <c r="E214" s="17"/>
      <c r="F214" s="17"/>
      <c r="G214" s="13"/>
      <c r="H214" s="13"/>
      <c r="I214" s="17"/>
      <c r="J214" s="17"/>
      <c r="K214" s="13"/>
      <c r="L214" s="13"/>
      <c r="M214" s="13"/>
      <c r="N214" s="13"/>
    </row>
    <row r="215" spans="2:14" x14ac:dyDescent="0.2">
      <c r="B215" s="16"/>
      <c r="E215" s="17"/>
      <c r="F215" s="17"/>
      <c r="G215" s="13"/>
      <c r="H215" s="13"/>
      <c r="I215" s="17"/>
      <c r="J215" s="17"/>
      <c r="K215" s="13"/>
      <c r="L215" s="13"/>
      <c r="M215" s="13"/>
      <c r="N215" s="13"/>
    </row>
    <row r="216" spans="2:14" x14ac:dyDescent="0.2">
      <c r="B216" s="16"/>
      <c r="E216" s="17"/>
      <c r="F216" s="17"/>
      <c r="G216" s="13"/>
      <c r="H216" s="13"/>
      <c r="I216" s="17"/>
      <c r="J216" s="17"/>
      <c r="K216" s="13"/>
      <c r="L216" s="13"/>
    </row>
    <row r="217" spans="2:14" x14ac:dyDescent="0.2">
      <c r="B217" s="15"/>
    </row>
    <row r="218" spans="2:14" x14ac:dyDescent="0.2">
      <c r="E218" s="17"/>
      <c r="F218" s="17"/>
      <c r="G218" s="13"/>
      <c r="H218" s="13"/>
      <c r="I218" s="17"/>
      <c r="J218" s="17"/>
      <c r="K218" s="13"/>
      <c r="L218" s="13"/>
      <c r="M218" s="13"/>
      <c r="N218" s="13"/>
    </row>
    <row r="219" spans="2:14" x14ac:dyDescent="0.2">
      <c r="B219" s="16"/>
      <c r="E219" s="17"/>
      <c r="F219" s="17"/>
      <c r="G219" s="13"/>
      <c r="H219" s="13"/>
      <c r="I219" s="17"/>
      <c r="J219" s="17"/>
      <c r="K219" s="13"/>
      <c r="L219" s="13"/>
      <c r="M219" s="13"/>
      <c r="N219" s="13"/>
    </row>
    <row r="220" spans="2:14" x14ac:dyDescent="0.2">
      <c r="B220" s="16"/>
      <c r="E220" s="17"/>
      <c r="F220" s="17"/>
      <c r="G220" s="13"/>
      <c r="H220" s="13"/>
      <c r="I220" s="17"/>
      <c r="J220" s="17"/>
      <c r="K220" s="13"/>
      <c r="L220" s="13"/>
      <c r="M220" s="13"/>
      <c r="N220" s="13"/>
    </row>
    <row r="221" spans="2:14" x14ac:dyDescent="0.2">
      <c r="B221" s="16"/>
      <c r="E221" s="17"/>
      <c r="F221" s="17"/>
      <c r="G221" s="13"/>
      <c r="H221" s="13"/>
      <c r="I221" s="17"/>
      <c r="J221" s="17"/>
      <c r="K221" s="13"/>
      <c r="L221" s="13"/>
      <c r="M221" s="13"/>
      <c r="N221" s="13"/>
    </row>
    <row r="222" spans="2:14" x14ac:dyDescent="0.2">
      <c r="B222" s="16"/>
      <c r="E222" s="17"/>
      <c r="F222" s="17"/>
      <c r="G222" s="13"/>
      <c r="H222" s="13"/>
      <c r="I222" s="17"/>
      <c r="J222" s="17"/>
      <c r="K222" s="13"/>
      <c r="L222" s="13"/>
    </row>
    <row r="223" spans="2:14" x14ac:dyDescent="0.2">
      <c r="B223" s="15"/>
    </row>
    <row r="224" spans="2:14" x14ac:dyDescent="0.2">
      <c r="E224" s="17"/>
      <c r="F224" s="17"/>
      <c r="G224" s="13"/>
      <c r="H224" s="13"/>
      <c r="I224" s="17"/>
      <c r="J224" s="17"/>
      <c r="K224" s="13"/>
      <c r="L224" s="13"/>
      <c r="M224" s="13"/>
      <c r="N224" s="13"/>
    </row>
    <row r="225" spans="2:14" x14ac:dyDescent="0.2">
      <c r="B225" s="16"/>
      <c r="E225" s="17"/>
      <c r="F225" s="17"/>
      <c r="G225" s="13"/>
      <c r="H225" s="13"/>
      <c r="I225" s="17"/>
      <c r="J225" s="17"/>
      <c r="K225" s="13"/>
      <c r="L225" s="13"/>
      <c r="M225" s="13"/>
      <c r="N225" s="13"/>
    </row>
    <row r="226" spans="2:14" x14ac:dyDescent="0.2">
      <c r="B226" s="16"/>
      <c r="E226" s="17"/>
      <c r="F226" s="17"/>
      <c r="G226" s="13"/>
      <c r="H226" s="13"/>
      <c r="I226" s="17"/>
      <c r="J226" s="17"/>
      <c r="K226" s="13"/>
      <c r="L226" s="13"/>
      <c r="M226" s="13"/>
      <c r="N226" s="13"/>
    </row>
    <row r="227" spans="2:14" x14ac:dyDescent="0.2">
      <c r="B227" s="16"/>
      <c r="E227" s="17"/>
      <c r="F227" s="17"/>
      <c r="G227" s="13"/>
      <c r="H227" s="13"/>
      <c r="I227" s="17"/>
      <c r="J227" s="17"/>
      <c r="K227" s="13"/>
      <c r="L227" s="13"/>
      <c r="M227" s="13"/>
      <c r="N227" s="13"/>
    </row>
    <row r="228" spans="2:14" x14ac:dyDescent="0.2">
      <c r="B228" s="16"/>
      <c r="E228" s="17"/>
      <c r="F228" s="17"/>
      <c r="G228" s="13"/>
      <c r="H228" s="13"/>
      <c r="I228" s="17"/>
      <c r="J228" s="17"/>
      <c r="K228" s="13"/>
      <c r="L228" s="13"/>
    </row>
    <row r="229" spans="2:14" x14ac:dyDescent="0.2">
      <c r="B229" s="15"/>
    </row>
    <row r="230" spans="2:14" x14ac:dyDescent="0.2">
      <c r="E230" s="17"/>
      <c r="F230" s="17"/>
      <c r="G230" s="13"/>
      <c r="H230" s="13"/>
      <c r="I230" s="17"/>
      <c r="J230" s="17"/>
      <c r="K230" s="13"/>
      <c r="L230" s="13"/>
      <c r="M230" s="13"/>
      <c r="N230" s="13"/>
    </row>
    <row r="231" spans="2:14" x14ac:dyDescent="0.2">
      <c r="B231" s="16"/>
      <c r="E231" s="17"/>
      <c r="F231" s="17"/>
      <c r="G231" s="13"/>
      <c r="H231" s="13"/>
      <c r="I231" s="17"/>
      <c r="J231" s="17"/>
      <c r="K231" s="13"/>
      <c r="L231" s="13"/>
      <c r="M231" s="13"/>
      <c r="N231" s="13"/>
    </row>
    <row r="232" spans="2:14" x14ac:dyDescent="0.2">
      <c r="B232" s="16"/>
      <c r="E232" s="17"/>
      <c r="F232" s="17"/>
      <c r="G232" s="13"/>
      <c r="H232" s="13"/>
      <c r="I232" s="17"/>
      <c r="J232" s="17"/>
      <c r="K232" s="13"/>
      <c r="L232" s="13"/>
      <c r="M232" s="13"/>
      <c r="N232" s="13"/>
    </row>
    <row r="233" spans="2:14" x14ac:dyDescent="0.2">
      <c r="B233" s="16"/>
      <c r="E233" s="17"/>
      <c r="F233" s="17"/>
      <c r="G233" s="13"/>
      <c r="H233" s="13"/>
      <c r="I233" s="17"/>
      <c r="J233" s="17"/>
      <c r="K233" s="13"/>
      <c r="L233" s="13"/>
      <c r="M233" s="13"/>
      <c r="N233" s="13"/>
    </row>
    <row r="234" spans="2:14" x14ac:dyDescent="0.2">
      <c r="B234" s="16"/>
      <c r="E234" s="17"/>
      <c r="F234" s="17"/>
      <c r="G234" s="13"/>
      <c r="H234" s="13"/>
      <c r="I234" s="17"/>
      <c r="J234" s="17"/>
      <c r="K234" s="13"/>
      <c r="L234" s="13"/>
    </row>
    <row r="235" spans="2:14" x14ac:dyDescent="0.2">
      <c r="B235" s="15"/>
    </row>
    <row r="236" spans="2:14" x14ac:dyDescent="0.2">
      <c r="E236" s="17"/>
      <c r="F236" s="17"/>
      <c r="G236" s="13"/>
      <c r="H236" s="13"/>
      <c r="I236" s="17"/>
      <c r="J236" s="17"/>
      <c r="K236" s="13"/>
      <c r="L236" s="13"/>
      <c r="M236" s="13"/>
      <c r="N236" s="13"/>
    </row>
    <row r="237" spans="2:14" x14ac:dyDescent="0.2">
      <c r="B237" s="16"/>
      <c r="E237" s="17"/>
      <c r="F237" s="17"/>
      <c r="G237" s="13"/>
      <c r="H237" s="13"/>
      <c r="I237" s="17"/>
      <c r="J237" s="17"/>
      <c r="K237" s="13"/>
      <c r="L237" s="13"/>
      <c r="M237" s="13"/>
      <c r="N237" s="13"/>
    </row>
    <row r="238" spans="2:14" x14ac:dyDescent="0.2">
      <c r="B238" s="16"/>
      <c r="E238" s="17"/>
      <c r="F238" s="17"/>
      <c r="G238" s="13"/>
      <c r="H238" s="13"/>
      <c r="I238" s="17"/>
      <c r="J238" s="17"/>
      <c r="K238" s="13"/>
      <c r="L238" s="13"/>
      <c r="M238" s="13"/>
      <c r="N238" s="13"/>
    </row>
    <row r="239" spans="2:14" x14ac:dyDescent="0.2">
      <c r="B239" s="16"/>
      <c r="E239" s="17"/>
      <c r="F239" s="17"/>
      <c r="G239" s="13"/>
      <c r="H239" s="13"/>
      <c r="I239" s="17"/>
      <c r="J239" s="17"/>
      <c r="K239" s="13"/>
      <c r="L239" s="13"/>
      <c r="M239" s="13"/>
      <c r="N239" s="13"/>
    </row>
    <row r="240" spans="2:14" x14ac:dyDescent="0.2">
      <c r="B240" s="16"/>
      <c r="E240" s="17"/>
      <c r="F240" s="17"/>
      <c r="G240" s="13"/>
      <c r="H240" s="13"/>
      <c r="I240" s="17"/>
      <c r="J240" s="17"/>
      <c r="K240" s="13"/>
      <c r="L240" s="13"/>
    </row>
    <row r="241" spans="2:14" x14ac:dyDescent="0.2">
      <c r="B241" s="15"/>
    </row>
    <row r="242" spans="2:14" x14ac:dyDescent="0.2">
      <c r="E242" s="17"/>
      <c r="F242" s="17"/>
      <c r="G242" s="13"/>
      <c r="H242" s="13"/>
      <c r="I242" s="17"/>
      <c r="J242" s="17"/>
      <c r="K242" s="13"/>
      <c r="L242" s="13"/>
      <c r="M242" s="13"/>
      <c r="N242" s="13"/>
    </row>
    <row r="243" spans="2:14" x14ac:dyDescent="0.2">
      <c r="B243" s="16"/>
      <c r="E243" s="17"/>
      <c r="F243" s="17"/>
      <c r="G243" s="13"/>
      <c r="H243" s="13"/>
      <c r="I243" s="17"/>
      <c r="J243" s="17"/>
      <c r="K243" s="13"/>
      <c r="L243" s="13"/>
      <c r="M243" s="13"/>
      <c r="N243" s="13"/>
    </row>
    <row r="244" spans="2:14" x14ac:dyDescent="0.2">
      <c r="B244" s="16"/>
      <c r="E244" s="17"/>
      <c r="F244" s="17"/>
      <c r="G244" s="13"/>
      <c r="H244" s="13"/>
      <c r="I244" s="17"/>
      <c r="J244" s="17"/>
      <c r="K244" s="13"/>
      <c r="L244" s="13"/>
      <c r="M244" s="13"/>
      <c r="N244" s="13"/>
    </row>
    <row r="245" spans="2:14" x14ac:dyDescent="0.2">
      <c r="B245" s="16"/>
      <c r="E245" s="17"/>
      <c r="F245" s="17"/>
      <c r="G245" s="13"/>
      <c r="H245" s="13"/>
      <c r="I245" s="17"/>
      <c r="J245" s="17"/>
      <c r="K245" s="13"/>
      <c r="L245" s="13"/>
      <c r="M245" s="13"/>
      <c r="N245" s="13"/>
    </row>
    <row r="246" spans="2:14" x14ac:dyDescent="0.2">
      <c r="B246" s="16"/>
      <c r="E246" s="17"/>
      <c r="F246" s="17"/>
      <c r="G246" s="13"/>
      <c r="H246" s="13"/>
      <c r="I246" s="17"/>
      <c r="J246" s="17"/>
      <c r="K246" s="13"/>
      <c r="L246" s="13"/>
    </row>
    <row r="247" spans="2:14" x14ac:dyDescent="0.2">
      <c r="B247" s="15"/>
    </row>
    <row r="248" spans="2:14" x14ac:dyDescent="0.2">
      <c r="E248" s="17"/>
      <c r="F248" s="17"/>
      <c r="G248" s="13"/>
      <c r="H248" s="13"/>
      <c r="I248" s="17"/>
      <c r="J248" s="17"/>
      <c r="K248" s="13"/>
      <c r="L248" s="13"/>
      <c r="M248" s="13"/>
      <c r="N248" s="13"/>
    </row>
    <row r="249" spans="2:14" x14ac:dyDescent="0.2">
      <c r="B249" s="16"/>
      <c r="E249" s="17"/>
      <c r="F249" s="17"/>
      <c r="G249" s="13"/>
      <c r="H249" s="13"/>
      <c r="I249" s="17"/>
      <c r="J249" s="17"/>
      <c r="K249" s="13"/>
      <c r="L249" s="13"/>
      <c r="M249" s="13"/>
      <c r="N249" s="13"/>
    </row>
    <row r="250" spans="2:14" x14ac:dyDescent="0.2">
      <c r="B250" s="16"/>
      <c r="E250" s="17"/>
      <c r="F250" s="17"/>
      <c r="G250" s="13"/>
      <c r="H250" s="13"/>
      <c r="I250" s="17"/>
      <c r="J250" s="17"/>
      <c r="K250" s="13"/>
      <c r="L250" s="13"/>
      <c r="M250" s="13"/>
      <c r="N250" s="13"/>
    </row>
    <row r="251" spans="2:14" x14ac:dyDescent="0.2">
      <c r="B251" s="16"/>
      <c r="E251" s="17"/>
      <c r="F251" s="17"/>
      <c r="G251" s="13"/>
      <c r="H251" s="13"/>
      <c r="I251" s="17"/>
      <c r="J251" s="17"/>
      <c r="K251" s="13"/>
      <c r="L251" s="13"/>
      <c r="M251" s="13"/>
      <c r="N251" s="13"/>
    </row>
    <row r="252" spans="2:14" x14ac:dyDescent="0.2">
      <c r="B252" s="16"/>
      <c r="E252" s="17"/>
      <c r="F252" s="17"/>
      <c r="G252" s="13"/>
      <c r="H252" s="13"/>
      <c r="I252" s="17"/>
      <c r="J252" s="17"/>
      <c r="K252" s="13"/>
      <c r="L252" s="13"/>
    </row>
    <row r="253" spans="2:14" x14ac:dyDescent="0.2">
      <c r="B253" s="15"/>
    </row>
    <row r="254" spans="2:14" x14ac:dyDescent="0.2">
      <c r="E254" s="17"/>
      <c r="F254" s="17"/>
      <c r="G254" s="13"/>
      <c r="H254" s="13"/>
      <c r="I254" s="17"/>
      <c r="J254" s="17"/>
      <c r="K254" s="13"/>
      <c r="L254" s="13"/>
      <c r="M254" s="13"/>
      <c r="N254" s="13"/>
    </row>
    <row r="255" spans="2:14" x14ac:dyDescent="0.2">
      <c r="B255" s="16"/>
      <c r="E255" s="17"/>
      <c r="F255" s="17"/>
      <c r="G255" s="13"/>
      <c r="H255" s="13"/>
      <c r="I255" s="17"/>
      <c r="J255" s="17"/>
      <c r="K255" s="13"/>
      <c r="L255" s="13"/>
      <c r="M255" s="13"/>
      <c r="N255" s="13"/>
    </row>
    <row r="256" spans="2:14" x14ac:dyDescent="0.2">
      <c r="B256" s="16"/>
      <c r="E256" s="17"/>
      <c r="F256" s="17"/>
      <c r="G256" s="13"/>
      <c r="H256" s="13"/>
      <c r="I256" s="17"/>
      <c r="J256" s="17"/>
      <c r="K256" s="13"/>
      <c r="L256" s="13"/>
      <c r="M256" s="13"/>
      <c r="N256" s="13"/>
    </row>
    <row r="257" spans="2:14" x14ac:dyDescent="0.2">
      <c r="B257" s="16"/>
      <c r="E257" s="17"/>
      <c r="F257" s="17"/>
      <c r="G257" s="13"/>
      <c r="H257" s="13"/>
      <c r="I257" s="17"/>
      <c r="J257" s="17"/>
      <c r="K257" s="13"/>
      <c r="L257" s="13"/>
      <c r="M257" s="13"/>
      <c r="N257" s="13"/>
    </row>
    <row r="258" spans="2:14" x14ac:dyDescent="0.2">
      <c r="B258" s="16"/>
      <c r="E258" s="17"/>
      <c r="F258" s="17"/>
      <c r="G258" s="13"/>
      <c r="H258" s="13"/>
      <c r="I258" s="17"/>
      <c r="J258" s="17"/>
      <c r="K258" s="13"/>
      <c r="L258" s="13"/>
    </row>
    <row r="259" spans="2:14" x14ac:dyDescent="0.2">
      <c r="B259" s="16"/>
      <c r="E259" s="13"/>
      <c r="F259" s="13"/>
      <c r="G259" s="13"/>
      <c r="H259" s="13"/>
      <c r="I259" s="13"/>
      <c r="J259" s="13"/>
      <c r="K259" s="13"/>
      <c r="L259" s="13"/>
    </row>
    <row r="260" spans="2:14" x14ac:dyDescent="0.2">
      <c r="B260" s="16"/>
      <c r="E260" s="17"/>
      <c r="F260" s="17"/>
      <c r="G260" s="13"/>
      <c r="H260" s="13"/>
      <c r="I260" s="17"/>
      <c r="J260" s="17"/>
      <c r="K260" s="13"/>
      <c r="L260" s="13"/>
      <c r="M260" s="13"/>
      <c r="N260" s="13"/>
    </row>
    <row r="261" spans="2:14" x14ac:dyDescent="0.2">
      <c r="B261" s="15"/>
      <c r="E261" s="17"/>
      <c r="F261" s="17"/>
      <c r="G261" s="13"/>
      <c r="H261" s="13"/>
      <c r="I261" s="17"/>
      <c r="J261" s="17"/>
      <c r="K261" s="13"/>
      <c r="L261" s="13"/>
      <c r="M261" s="13"/>
      <c r="N261" s="13"/>
    </row>
    <row r="262" spans="2:14" x14ac:dyDescent="0.2">
      <c r="E262" s="17"/>
      <c r="F262" s="17"/>
      <c r="G262" s="13"/>
      <c r="H262" s="13"/>
      <c r="I262" s="17"/>
      <c r="J262" s="17"/>
      <c r="K262" s="13"/>
      <c r="L262" s="13"/>
      <c r="M262" s="13"/>
      <c r="N262" s="13"/>
    </row>
    <row r="263" spans="2:14" x14ac:dyDescent="0.2">
      <c r="B263" s="16"/>
      <c r="E263" s="17"/>
      <c r="F263" s="17"/>
      <c r="G263" s="13"/>
      <c r="H263" s="13"/>
      <c r="I263" s="17"/>
      <c r="J263" s="17"/>
      <c r="K263" s="13"/>
      <c r="L263" s="13"/>
      <c r="M263" s="13"/>
      <c r="N263" s="13"/>
    </row>
    <row r="264" spans="2:14" x14ac:dyDescent="0.2">
      <c r="B264" s="16"/>
      <c r="E264" s="17"/>
      <c r="F264" s="17"/>
      <c r="G264" s="13"/>
      <c r="H264" s="13"/>
      <c r="I264" s="17"/>
      <c r="J264" s="17"/>
      <c r="K264" s="13"/>
      <c r="L264" s="13"/>
      <c r="M264" s="13"/>
      <c r="N264" s="13"/>
    </row>
    <row r="265" spans="2:14" x14ac:dyDescent="0.2">
      <c r="B265" s="16"/>
      <c r="E265" s="17"/>
      <c r="F265" s="17"/>
      <c r="G265" s="13"/>
      <c r="H265" s="13"/>
      <c r="I265" s="17"/>
      <c r="J265" s="17"/>
      <c r="K265" s="13"/>
      <c r="L265" s="13"/>
      <c r="M265" s="13"/>
      <c r="N265" s="13"/>
    </row>
    <row r="266" spans="2:14" x14ac:dyDescent="0.2">
      <c r="B266" s="16"/>
      <c r="E266" s="17"/>
      <c r="F266" s="17"/>
      <c r="G266" s="13"/>
      <c r="H266" s="13"/>
      <c r="I266" s="17"/>
      <c r="J266" s="17"/>
      <c r="K266" s="13"/>
      <c r="L266" s="13"/>
    </row>
    <row r="267" spans="2:14" x14ac:dyDescent="0.2">
      <c r="B267" s="16"/>
      <c r="E267" s="17"/>
      <c r="F267" s="17"/>
      <c r="G267" s="13"/>
      <c r="H267" s="13"/>
      <c r="I267" s="17"/>
      <c r="J267" s="17"/>
      <c r="K267" s="13"/>
      <c r="L267" s="13"/>
    </row>
    <row r="268" spans="2:14" x14ac:dyDescent="0.2">
      <c r="B268" s="16"/>
      <c r="E268" s="17"/>
      <c r="F268" s="17"/>
      <c r="G268" s="13"/>
      <c r="H268" s="13"/>
      <c r="I268" s="17"/>
      <c r="J268" s="17"/>
      <c r="K268" s="13"/>
      <c r="L268" s="13"/>
    </row>
    <row r="269" spans="2:14" x14ac:dyDescent="0.2">
      <c r="B269" s="15"/>
      <c r="E269" s="18"/>
      <c r="F269" s="18"/>
      <c r="I269" s="18"/>
      <c r="J269" s="18"/>
    </row>
    <row r="270" spans="2:14" x14ac:dyDescent="0.2">
      <c r="B270" s="15"/>
      <c r="E270" s="18"/>
      <c r="F270" s="18"/>
      <c r="I270" s="18"/>
      <c r="J270" s="18"/>
    </row>
    <row r="271" spans="2:14" x14ac:dyDescent="0.2">
      <c r="B271" s="15"/>
      <c r="E271" s="18"/>
      <c r="F271" s="18"/>
      <c r="I271" s="18"/>
      <c r="J271" s="18"/>
    </row>
    <row r="272" spans="2:14" x14ac:dyDescent="0.2">
      <c r="B272" s="15"/>
      <c r="E272" s="18"/>
      <c r="F272" s="18"/>
      <c r="I272" s="18"/>
      <c r="J272" s="18"/>
    </row>
    <row r="273" spans="2:14" x14ac:dyDescent="0.2">
      <c r="B273" s="15"/>
      <c r="E273" s="18"/>
      <c r="F273" s="18"/>
      <c r="I273" s="18"/>
      <c r="J273" s="18"/>
    </row>
    <row r="274" spans="2:14" x14ac:dyDescent="0.2">
      <c r="B274" s="15"/>
      <c r="E274" s="18"/>
      <c r="F274" s="18"/>
      <c r="I274" s="18"/>
      <c r="J274" s="18"/>
    </row>
    <row r="275" spans="2:14" x14ac:dyDescent="0.2">
      <c r="B275" s="15"/>
      <c r="E275" s="18"/>
      <c r="F275" s="18"/>
      <c r="I275" s="18"/>
      <c r="J275" s="18"/>
    </row>
    <row r="276" spans="2:14" x14ac:dyDescent="0.2">
      <c r="B276" s="15"/>
      <c r="E276" s="18"/>
      <c r="F276" s="18"/>
      <c r="I276" s="18"/>
      <c r="J276" s="18"/>
    </row>
    <row r="277" spans="2:14" x14ac:dyDescent="0.2">
      <c r="B277" s="15"/>
      <c r="E277" s="18"/>
      <c r="F277" s="18"/>
      <c r="I277" s="18"/>
      <c r="J277" s="18"/>
    </row>
    <row r="278" spans="2:14" x14ac:dyDescent="0.2">
      <c r="B278" s="15"/>
      <c r="E278" s="18"/>
      <c r="F278" s="18"/>
      <c r="I278" s="18"/>
      <c r="J278" s="18"/>
    </row>
    <row r="279" spans="2:14" x14ac:dyDescent="0.2">
      <c r="B279" s="15"/>
      <c r="E279" s="17"/>
      <c r="F279" s="17"/>
      <c r="G279" s="13"/>
      <c r="H279" s="13"/>
      <c r="I279" s="17"/>
      <c r="J279" s="17"/>
      <c r="K279" s="13"/>
      <c r="L279" s="13"/>
      <c r="M279" s="13"/>
      <c r="N279" s="13"/>
    </row>
    <row r="280" spans="2:14" x14ac:dyDescent="0.2">
      <c r="B280" s="15"/>
      <c r="E280" s="18"/>
      <c r="F280" s="18"/>
      <c r="I280" s="18"/>
      <c r="J280" s="18"/>
    </row>
    <row r="281" spans="2:14" x14ac:dyDescent="0.2">
      <c r="B281" s="15"/>
      <c r="E281" s="18"/>
      <c r="F281" s="18"/>
      <c r="I281" s="18"/>
      <c r="J281" s="18"/>
    </row>
    <row r="282" spans="2:14" x14ac:dyDescent="0.2">
      <c r="B282" s="16"/>
      <c r="E282" s="17"/>
      <c r="F282" s="17"/>
      <c r="G282" s="13"/>
      <c r="H282" s="13"/>
      <c r="I282" s="17"/>
      <c r="J282" s="17"/>
      <c r="K282" s="13"/>
      <c r="L282" s="13"/>
    </row>
    <row r="283" spans="2:14" x14ac:dyDescent="0.2">
      <c r="B283" s="15"/>
      <c r="E283" s="18"/>
      <c r="F283" s="18"/>
      <c r="I283" s="18"/>
      <c r="J283" s="18"/>
    </row>
    <row r="284" spans="2:14" x14ac:dyDescent="0.2">
      <c r="B284" s="15"/>
      <c r="E284" s="18"/>
      <c r="F284" s="18"/>
      <c r="I284" s="18"/>
      <c r="J284" s="18"/>
    </row>
    <row r="285" spans="2:14" x14ac:dyDescent="0.2">
      <c r="B285" s="15"/>
      <c r="E285" s="18"/>
      <c r="F285" s="18"/>
      <c r="I285" s="18"/>
      <c r="J285" s="18"/>
    </row>
    <row r="286" spans="2:14" x14ac:dyDescent="0.2">
      <c r="B286" s="15"/>
      <c r="E286" s="18"/>
      <c r="F286" s="18"/>
      <c r="I286" s="18"/>
      <c r="J286" s="18"/>
    </row>
    <row r="287" spans="2:14" x14ac:dyDescent="0.2">
      <c r="B287" s="15"/>
      <c r="E287" s="18"/>
      <c r="F287" s="18"/>
      <c r="I287" s="18"/>
      <c r="J287" s="18"/>
    </row>
    <row r="288" spans="2:14" x14ac:dyDescent="0.2">
      <c r="B288" s="15"/>
      <c r="E288" s="18"/>
      <c r="F288" s="18"/>
      <c r="I288" s="18"/>
      <c r="J288" s="18"/>
    </row>
    <row r="289" spans="2:14" x14ac:dyDescent="0.2">
      <c r="B289" s="15"/>
      <c r="E289" s="18"/>
      <c r="F289" s="18"/>
      <c r="I289" s="18"/>
      <c r="J289" s="18"/>
    </row>
    <row r="290" spans="2:14" x14ac:dyDescent="0.2">
      <c r="B290" s="15"/>
      <c r="E290" s="18"/>
      <c r="F290" s="18"/>
      <c r="I290" s="18"/>
      <c r="J290" s="18"/>
    </row>
    <row r="291" spans="2:14" x14ac:dyDescent="0.2">
      <c r="B291" s="15"/>
      <c r="E291" s="17"/>
      <c r="F291" s="17"/>
      <c r="G291" s="13"/>
      <c r="H291" s="13"/>
      <c r="I291" s="17"/>
      <c r="J291" s="17"/>
      <c r="K291" s="13"/>
      <c r="L291" s="13"/>
      <c r="M291" s="13"/>
      <c r="N291" s="13"/>
    </row>
    <row r="292" spans="2:14" x14ac:dyDescent="0.2">
      <c r="B292" s="15"/>
      <c r="E292" s="17"/>
      <c r="F292" s="17"/>
      <c r="G292" s="13"/>
      <c r="H292" s="13"/>
      <c r="I292" s="17"/>
      <c r="J292" s="17"/>
      <c r="K292" s="13"/>
      <c r="L292" s="13"/>
      <c r="M292" s="13"/>
      <c r="N292" s="13"/>
    </row>
    <row r="293" spans="2:14" x14ac:dyDescent="0.2">
      <c r="B293" s="15"/>
      <c r="E293" s="18"/>
      <c r="F293" s="18"/>
      <c r="I293" s="18"/>
      <c r="J293" s="18"/>
    </row>
    <row r="294" spans="2:14" x14ac:dyDescent="0.2">
      <c r="B294" s="15"/>
      <c r="E294" s="18"/>
      <c r="F294" s="18"/>
      <c r="I294" s="18"/>
      <c r="J294" s="18"/>
    </row>
    <row r="295" spans="2:14" x14ac:dyDescent="0.2">
      <c r="B295" s="15"/>
      <c r="E295" s="17"/>
      <c r="F295" s="17"/>
      <c r="G295" s="13"/>
      <c r="H295" s="13"/>
      <c r="I295" s="17"/>
      <c r="J295" s="17"/>
      <c r="K295" s="13"/>
      <c r="L295" s="13"/>
      <c r="M295" s="13"/>
      <c r="N295" s="13"/>
    </row>
    <row r="296" spans="2:14" x14ac:dyDescent="0.2">
      <c r="B296" s="15"/>
      <c r="E296" s="18"/>
      <c r="F296" s="18"/>
      <c r="I296" s="18"/>
      <c r="J296" s="18"/>
    </row>
    <row r="297" spans="2:14" x14ac:dyDescent="0.2">
      <c r="B297" s="15"/>
      <c r="E297" s="18"/>
      <c r="F297" s="18"/>
      <c r="I297" s="18"/>
      <c r="J297" s="18"/>
    </row>
    <row r="298" spans="2:14" x14ac:dyDescent="0.2">
      <c r="B298" s="15"/>
      <c r="E298" s="18"/>
      <c r="F298" s="18"/>
      <c r="I298" s="18"/>
      <c r="J298" s="18"/>
    </row>
    <row r="299" spans="2:14" x14ac:dyDescent="0.2">
      <c r="B299" s="15"/>
      <c r="E299" s="18"/>
      <c r="F299" s="18"/>
      <c r="I299" s="18"/>
      <c r="J299" s="18"/>
    </row>
    <row r="300" spans="2:14" x14ac:dyDescent="0.2">
      <c r="B300" s="16"/>
      <c r="E300" s="17"/>
      <c r="F300" s="17"/>
      <c r="G300" s="13"/>
      <c r="H300" s="13"/>
      <c r="I300" s="17"/>
      <c r="J300" s="17"/>
      <c r="K300" s="13"/>
      <c r="L300" s="13"/>
      <c r="M300" s="13"/>
      <c r="N300" s="13"/>
    </row>
    <row r="301" spans="2:14" x14ac:dyDescent="0.2">
      <c r="B301" s="16"/>
      <c r="E301" s="17"/>
      <c r="F301" s="17"/>
      <c r="G301" s="13"/>
      <c r="H301" s="13"/>
      <c r="I301" s="17"/>
      <c r="J301" s="17"/>
      <c r="K301" s="13"/>
      <c r="L301" s="13"/>
      <c r="M301" s="13"/>
      <c r="N301" s="13"/>
    </row>
    <row r="302" spans="2:14" x14ac:dyDescent="0.2">
      <c r="B302" s="15"/>
      <c r="E302" s="18"/>
      <c r="F302" s="18"/>
      <c r="I302" s="18"/>
      <c r="J302" s="18"/>
    </row>
    <row r="303" spans="2:14" x14ac:dyDescent="0.2">
      <c r="B303" s="15"/>
      <c r="E303" s="18"/>
      <c r="F303" s="18"/>
      <c r="I303" s="18"/>
      <c r="J303" s="18"/>
    </row>
    <row r="304" spans="2:14" x14ac:dyDescent="0.2">
      <c r="B304" s="16"/>
      <c r="E304" s="17"/>
      <c r="F304" s="17"/>
      <c r="G304" s="13"/>
      <c r="H304" s="13"/>
      <c r="I304" s="17"/>
      <c r="J304" s="17"/>
      <c r="K304" s="13"/>
      <c r="L304" s="13"/>
    </row>
    <row r="305" spans="2:14" x14ac:dyDescent="0.2">
      <c r="B305" s="15"/>
      <c r="E305" s="18"/>
      <c r="F305" s="18"/>
      <c r="I305" s="18"/>
      <c r="J305" s="18"/>
    </row>
    <row r="306" spans="2:14" x14ac:dyDescent="0.2">
      <c r="B306" s="15"/>
      <c r="E306" s="18"/>
      <c r="F306" s="18"/>
      <c r="I306" s="18"/>
      <c r="J306" s="18"/>
    </row>
    <row r="307" spans="2:14" x14ac:dyDescent="0.2">
      <c r="B307" s="15"/>
      <c r="E307" s="18"/>
      <c r="F307" s="18"/>
      <c r="I307" s="18"/>
      <c r="J307" s="18"/>
    </row>
    <row r="308" spans="2:14" x14ac:dyDescent="0.2">
      <c r="B308" s="15"/>
      <c r="E308" s="18"/>
      <c r="F308" s="18"/>
      <c r="I308" s="18"/>
      <c r="J308" s="18"/>
    </row>
    <row r="309" spans="2:14" x14ac:dyDescent="0.2">
      <c r="B309" s="16"/>
      <c r="E309" s="17"/>
      <c r="F309" s="17"/>
      <c r="G309" s="13"/>
      <c r="H309" s="13"/>
      <c r="I309" s="17"/>
      <c r="J309" s="17"/>
      <c r="K309" s="13"/>
      <c r="L309" s="13"/>
    </row>
    <row r="310" spans="2:14" x14ac:dyDescent="0.2">
      <c r="B310" s="16"/>
      <c r="E310" s="17"/>
      <c r="F310" s="17"/>
      <c r="G310" s="13"/>
      <c r="H310" s="13"/>
      <c r="I310" s="17"/>
      <c r="J310" s="17"/>
      <c r="K310" s="13"/>
      <c r="L310" s="13"/>
    </row>
    <row r="311" spans="2:14" x14ac:dyDescent="0.2">
      <c r="B311" s="15"/>
      <c r="E311" s="18"/>
      <c r="F311" s="18"/>
      <c r="I311" s="18"/>
      <c r="J311" s="18"/>
    </row>
    <row r="312" spans="2:14" x14ac:dyDescent="0.2">
      <c r="B312" s="15"/>
      <c r="E312" s="18"/>
      <c r="F312" s="18"/>
      <c r="I312" s="18"/>
      <c r="J312" s="18"/>
    </row>
    <row r="313" spans="2:14" x14ac:dyDescent="0.2">
      <c r="B313" s="15"/>
      <c r="E313" s="18"/>
      <c r="F313" s="18"/>
      <c r="I313" s="18"/>
      <c r="J313" s="18"/>
    </row>
    <row r="314" spans="2:14" x14ac:dyDescent="0.2">
      <c r="B314" s="15"/>
      <c r="E314" s="18"/>
      <c r="F314" s="18"/>
      <c r="I314" s="18"/>
      <c r="J314" s="18"/>
    </row>
    <row r="315" spans="2:14" x14ac:dyDescent="0.2">
      <c r="B315" s="15"/>
      <c r="E315" s="18"/>
      <c r="F315" s="18"/>
      <c r="I315" s="18"/>
      <c r="J315" s="18"/>
    </row>
    <row r="316" spans="2:14" x14ac:dyDescent="0.2">
      <c r="B316" s="15"/>
      <c r="E316" s="18"/>
      <c r="F316" s="18"/>
      <c r="I316" s="18"/>
      <c r="J316" s="18"/>
    </row>
    <row r="317" spans="2:14" x14ac:dyDescent="0.2">
      <c r="B317" s="15"/>
      <c r="E317" s="17"/>
      <c r="F317" s="17"/>
      <c r="G317" s="13"/>
      <c r="H317" s="13"/>
      <c r="I317" s="17"/>
      <c r="J317" s="17"/>
      <c r="K317" s="13"/>
      <c r="L317" s="13"/>
      <c r="M317" s="13"/>
      <c r="N317" s="13"/>
    </row>
    <row r="318" spans="2:14" x14ac:dyDescent="0.2">
      <c r="B318" s="15"/>
      <c r="E318" s="18"/>
      <c r="F318" s="18"/>
      <c r="I318" s="18"/>
      <c r="J318" s="18"/>
    </row>
    <row r="319" spans="2:14" x14ac:dyDescent="0.2">
      <c r="B319" s="15"/>
      <c r="E319" s="18"/>
      <c r="F319" s="18"/>
      <c r="I319" s="18"/>
      <c r="J319" s="18"/>
    </row>
    <row r="320" spans="2:14" x14ac:dyDescent="0.2">
      <c r="B320" s="15"/>
      <c r="E320" s="18"/>
      <c r="F320" s="18"/>
      <c r="I320" s="18"/>
      <c r="J320" s="18"/>
    </row>
    <row r="321" spans="2:14" x14ac:dyDescent="0.2">
      <c r="B321" s="15"/>
      <c r="E321" s="18"/>
      <c r="F321" s="18"/>
      <c r="I321" s="18"/>
      <c r="J321" s="18"/>
    </row>
    <row r="322" spans="2:14" x14ac:dyDescent="0.2">
      <c r="B322" s="15"/>
      <c r="E322" s="18"/>
      <c r="F322" s="18"/>
      <c r="I322" s="18"/>
      <c r="J322" s="18"/>
    </row>
    <row r="323" spans="2:14" x14ac:dyDescent="0.2">
      <c r="B323" s="15"/>
      <c r="E323" s="18"/>
      <c r="F323" s="18"/>
      <c r="I323" s="18"/>
      <c r="J323" s="18"/>
    </row>
    <row r="324" spans="2:14" x14ac:dyDescent="0.2">
      <c r="B324" s="15"/>
      <c r="E324" s="18"/>
      <c r="F324" s="18"/>
      <c r="I324" s="18"/>
      <c r="J324" s="18"/>
    </row>
    <row r="325" spans="2:14" x14ac:dyDescent="0.2">
      <c r="B325" s="15"/>
      <c r="E325" s="18"/>
      <c r="F325" s="18"/>
      <c r="I325" s="18"/>
      <c r="J325" s="18"/>
    </row>
    <row r="326" spans="2:14" x14ac:dyDescent="0.2">
      <c r="B326" s="16"/>
      <c r="E326" s="17"/>
      <c r="F326" s="17"/>
      <c r="G326" s="13"/>
      <c r="H326" s="13"/>
      <c r="I326" s="17"/>
      <c r="J326" s="17"/>
      <c r="K326" s="13"/>
      <c r="L326" s="13"/>
    </row>
    <row r="327" spans="2:14" x14ac:dyDescent="0.2">
      <c r="B327" s="15"/>
      <c r="E327" s="18"/>
      <c r="F327" s="18"/>
      <c r="I327" s="18"/>
      <c r="J327" s="18"/>
    </row>
    <row r="328" spans="2:14" x14ac:dyDescent="0.2">
      <c r="B328" s="15"/>
      <c r="E328" s="18"/>
      <c r="F328" s="18"/>
      <c r="I328" s="18"/>
      <c r="J328" s="18"/>
    </row>
    <row r="329" spans="2:14" x14ac:dyDescent="0.2">
      <c r="B329" s="15"/>
      <c r="E329" s="18"/>
      <c r="F329" s="18"/>
      <c r="I329" s="18"/>
      <c r="J329" s="18"/>
    </row>
    <row r="330" spans="2:14" x14ac:dyDescent="0.2">
      <c r="B330" s="15"/>
      <c r="E330" s="18"/>
      <c r="F330" s="18"/>
      <c r="I330" s="18"/>
      <c r="J330" s="18"/>
    </row>
    <row r="331" spans="2:14" x14ac:dyDescent="0.2">
      <c r="B331" s="15"/>
      <c r="E331" s="18"/>
      <c r="F331" s="18"/>
      <c r="I331" s="18"/>
      <c r="J331" s="18"/>
    </row>
    <row r="332" spans="2:14" x14ac:dyDescent="0.2">
      <c r="B332" s="15"/>
    </row>
    <row r="333" spans="2:14" x14ac:dyDescent="0.2">
      <c r="B333" s="15"/>
      <c r="E333" s="17"/>
      <c r="F333" s="17"/>
      <c r="G333" s="13"/>
      <c r="H333" s="13"/>
      <c r="I333" s="17"/>
      <c r="J333" s="17"/>
      <c r="K333" s="13"/>
      <c r="L333" s="13"/>
      <c r="M333" s="13"/>
      <c r="N333" s="13"/>
    </row>
    <row r="334" spans="2:14" x14ac:dyDescent="0.2">
      <c r="B334" s="15"/>
      <c r="E334" s="17"/>
      <c r="F334" s="17"/>
      <c r="G334" s="13"/>
      <c r="H334" s="13"/>
      <c r="I334" s="17"/>
      <c r="J334" s="17"/>
      <c r="K334" s="13"/>
      <c r="L334" s="13"/>
      <c r="M334" s="13"/>
      <c r="N334" s="13"/>
    </row>
    <row r="335" spans="2:14" x14ac:dyDescent="0.2">
      <c r="B335" s="15"/>
      <c r="E335" s="17"/>
      <c r="F335" s="17"/>
      <c r="G335" s="13"/>
      <c r="H335" s="13"/>
      <c r="I335" s="17"/>
      <c r="J335" s="17"/>
      <c r="K335" s="13"/>
      <c r="L335" s="13"/>
      <c r="M335" s="13"/>
      <c r="N335" s="13"/>
    </row>
    <row r="336" spans="2:14" x14ac:dyDescent="0.2">
      <c r="B336" s="15"/>
      <c r="E336" s="17"/>
      <c r="F336" s="17"/>
      <c r="G336" s="13"/>
      <c r="H336" s="13"/>
      <c r="I336" s="17"/>
      <c r="J336" s="17"/>
      <c r="K336" s="13"/>
      <c r="L336" s="13"/>
      <c r="M336" s="13"/>
      <c r="N336" s="13"/>
    </row>
    <row r="337" spans="2:14" x14ac:dyDescent="0.2">
      <c r="B337" s="15"/>
      <c r="E337" s="18"/>
      <c r="F337" s="18"/>
      <c r="I337" s="18"/>
      <c r="J337" s="18"/>
    </row>
    <row r="338" spans="2:14" x14ac:dyDescent="0.2">
      <c r="B338" s="15"/>
      <c r="E338" s="17"/>
      <c r="F338" s="17"/>
      <c r="G338" s="13"/>
      <c r="H338" s="13"/>
      <c r="I338" s="17"/>
      <c r="J338" s="17"/>
      <c r="K338" s="13"/>
      <c r="L338" s="13"/>
      <c r="M338" s="13"/>
      <c r="N338" s="13"/>
    </row>
    <row r="339" spans="2:14" x14ac:dyDescent="0.2">
      <c r="B339" s="15"/>
      <c r="E339" s="18"/>
      <c r="F339" s="18"/>
      <c r="I339" s="18"/>
      <c r="J339" s="18"/>
    </row>
    <row r="340" spans="2:14" x14ac:dyDescent="0.2">
      <c r="B340" s="15"/>
      <c r="E340" s="18"/>
      <c r="F340" s="18"/>
      <c r="I340" s="18"/>
      <c r="J340" s="18"/>
    </row>
    <row r="341" spans="2:14" x14ac:dyDescent="0.2">
      <c r="B341" s="15"/>
      <c r="E341" s="17"/>
      <c r="F341" s="17"/>
      <c r="G341" s="13"/>
      <c r="H341" s="13"/>
      <c r="I341" s="17"/>
      <c r="J341" s="17"/>
      <c r="K341" s="13"/>
      <c r="L341" s="13"/>
      <c r="M341" s="13"/>
      <c r="N341" s="13"/>
    </row>
    <row r="342" spans="2:14" x14ac:dyDescent="0.2">
      <c r="B342" s="15"/>
      <c r="E342" s="18"/>
      <c r="F342" s="18"/>
      <c r="I342" s="18"/>
      <c r="J342" s="18"/>
    </row>
    <row r="343" spans="2:14" x14ac:dyDescent="0.2">
      <c r="B343" s="15"/>
      <c r="E343" s="17"/>
      <c r="F343" s="17"/>
      <c r="G343" s="13"/>
      <c r="H343" s="13"/>
      <c r="I343" s="17"/>
      <c r="J343" s="17"/>
      <c r="K343" s="13"/>
      <c r="L343" s="13"/>
      <c r="M343" s="13"/>
      <c r="N343" s="13"/>
    </row>
    <row r="344" spans="2:14" x14ac:dyDescent="0.2">
      <c r="B344" s="15"/>
      <c r="E344" s="18"/>
      <c r="F344" s="18"/>
      <c r="I344" s="18"/>
      <c r="J344" s="18"/>
    </row>
    <row r="345" spans="2:14" x14ac:dyDescent="0.2">
      <c r="E345" s="17"/>
      <c r="F345" s="17"/>
      <c r="G345" s="13"/>
      <c r="H345" s="13"/>
      <c r="I345" s="17"/>
      <c r="J345" s="17"/>
      <c r="K345" s="13"/>
      <c r="L345" s="13"/>
      <c r="M345" s="13"/>
      <c r="N345" s="13"/>
    </row>
    <row r="346" spans="2:14" x14ac:dyDescent="0.2">
      <c r="B346" s="16"/>
      <c r="E346" s="17"/>
      <c r="F346" s="17"/>
      <c r="G346" s="13"/>
      <c r="H346" s="13"/>
      <c r="I346" s="17"/>
      <c r="J346" s="17"/>
      <c r="K346" s="13"/>
      <c r="L346" s="13"/>
    </row>
    <row r="347" spans="2:14" x14ac:dyDescent="0.2">
      <c r="B347" s="16"/>
      <c r="E347" s="17"/>
      <c r="F347" s="17"/>
      <c r="G347" s="13"/>
      <c r="H347" s="13"/>
      <c r="I347" s="17"/>
      <c r="J347" s="17"/>
      <c r="K347" s="13"/>
      <c r="L347" s="13"/>
      <c r="M347" s="13"/>
      <c r="N347" s="13"/>
    </row>
    <row r="348" spans="2:14" x14ac:dyDescent="0.2">
      <c r="B348" s="16"/>
      <c r="E348" s="17"/>
      <c r="F348" s="17"/>
      <c r="G348" s="13"/>
      <c r="H348" s="13"/>
      <c r="I348" s="17"/>
      <c r="J348" s="17"/>
      <c r="K348" s="13"/>
      <c r="L348" s="13"/>
    </row>
    <row r="349" spans="2:14" x14ac:dyDescent="0.2">
      <c r="B349" s="16"/>
      <c r="E349" s="17"/>
      <c r="F349" s="17"/>
      <c r="G349" s="13"/>
      <c r="H349" s="13"/>
      <c r="I349" s="17"/>
      <c r="J349" s="17"/>
      <c r="K349" s="13"/>
      <c r="L349" s="13"/>
    </row>
    <row r="350" spans="2:14" x14ac:dyDescent="0.2">
      <c r="B350" s="15"/>
      <c r="E350" s="17"/>
      <c r="F350" s="17"/>
      <c r="G350" s="13"/>
      <c r="H350" s="13"/>
      <c r="I350" s="17"/>
      <c r="J350" s="17"/>
      <c r="K350" s="13"/>
      <c r="L350" s="13"/>
      <c r="M350" s="13"/>
      <c r="N350" s="13"/>
    </row>
    <row r="351" spans="2:14" x14ac:dyDescent="0.2">
      <c r="B351" s="16"/>
      <c r="E351" s="17"/>
      <c r="F351" s="17"/>
      <c r="G351" s="13"/>
      <c r="H351" s="13"/>
      <c r="I351" s="17"/>
      <c r="J351" s="17"/>
      <c r="K351" s="13"/>
      <c r="L351" s="13"/>
    </row>
    <row r="352" spans="2:14" x14ac:dyDescent="0.2">
      <c r="B352" s="15"/>
      <c r="E352" s="17"/>
      <c r="F352" s="17"/>
      <c r="G352" s="13"/>
      <c r="H352" s="13"/>
      <c r="I352" s="17"/>
      <c r="J352" s="17"/>
      <c r="K352" s="13"/>
      <c r="L352" s="13"/>
      <c r="M352" s="13"/>
      <c r="N352" s="13"/>
    </row>
    <row r="353" spans="2:14" x14ac:dyDescent="0.2">
      <c r="B353" s="15"/>
      <c r="E353" s="18"/>
      <c r="F353" s="18"/>
      <c r="I353" s="18"/>
      <c r="J353" s="18"/>
    </row>
    <row r="354" spans="2:14" x14ac:dyDescent="0.2">
      <c r="B354" s="16"/>
      <c r="E354" s="17"/>
      <c r="F354" s="17"/>
      <c r="G354" s="13"/>
      <c r="H354" s="13"/>
      <c r="I354" s="17"/>
      <c r="J354" s="17"/>
      <c r="K354" s="13"/>
      <c r="L354" s="13"/>
      <c r="M354" s="13"/>
      <c r="N354" s="13"/>
    </row>
    <row r="355" spans="2:14" x14ac:dyDescent="0.2">
      <c r="B355" s="15"/>
      <c r="E355" s="18"/>
      <c r="F355" s="18"/>
      <c r="I355" s="18"/>
      <c r="J355" s="18"/>
    </row>
    <row r="356" spans="2:14" x14ac:dyDescent="0.2">
      <c r="B356" s="16"/>
      <c r="E356" s="17"/>
      <c r="F356" s="17"/>
      <c r="G356" s="13"/>
      <c r="H356" s="13"/>
      <c r="I356" s="17"/>
      <c r="J356" s="17"/>
      <c r="K356" s="13"/>
      <c r="L356" s="13"/>
      <c r="M356" s="13"/>
      <c r="N356" s="13"/>
    </row>
    <row r="357" spans="2:14" x14ac:dyDescent="0.2">
      <c r="B357" s="15"/>
      <c r="E357" s="18"/>
      <c r="F357" s="18"/>
      <c r="I357" s="18"/>
      <c r="J357" s="18"/>
    </row>
    <row r="358" spans="2:14" x14ac:dyDescent="0.2">
      <c r="B358" s="16"/>
      <c r="E358" s="17"/>
      <c r="F358" s="17"/>
      <c r="G358" s="13"/>
      <c r="H358" s="13"/>
      <c r="I358" s="17"/>
      <c r="J358" s="17"/>
      <c r="K358" s="13"/>
      <c r="L358" s="13"/>
    </row>
    <row r="359" spans="2:14" x14ac:dyDescent="0.2">
      <c r="B359" s="15"/>
      <c r="E359" s="17"/>
      <c r="F359" s="17"/>
      <c r="G359" s="13"/>
      <c r="H359" s="13"/>
      <c r="I359" s="17"/>
      <c r="J359" s="17"/>
      <c r="K359" s="13"/>
      <c r="L359" s="13"/>
      <c r="M359" s="13"/>
      <c r="N359" s="13"/>
    </row>
    <row r="360" spans="2:14" x14ac:dyDescent="0.2">
      <c r="B360" s="16"/>
      <c r="E360" s="17"/>
      <c r="F360" s="17"/>
      <c r="G360" s="13"/>
      <c r="H360" s="13"/>
      <c r="I360" s="17"/>
      <c r="J360" s="17"/>
      <c r="K360" s="13"/>
      <c r="L360" s="13"/>
    </row>
    <row r="361" spans="2:14" x14ac:dyDescent="0.2">
      <c r="B361" s="15"/>
      <c r="E361" s="17"/>
      <c r="F361" s="17"/>
      <c r="G361" s="13"/>
      <c r="H361" s="13"/>
      <c r="I361" s="17"/>
      <c r="J361" s="17"/>
      <c r="K361" s="13"/>
      <c r="L361" s="13"/>
      <c r="M361" s="13"/>
      <c r="N361" s="13"/>
    </row>
    <row r="362" spans="2:14" x14ac:dyDescent="0.2">
      <c r="B362" s="15"/>
      <c r="E362" s="18"/>
      <c r="F362" s="18"/>
      <c r="I362" s="18"/>
      <c r="J362" s="18"/>
    </row>
    <row r="363" spans="2:14" x14ac:dyDescent="0.2">
      <c r="B363" s="16"/>
      <c r="E363" s="17"/>
      <c r="F363" s="17"/>
      <c r="G363" s="13"/>
      <c r="H363" s="13"/>
      <c r="I363" s="17"/>
      <c r="J363" s="17"/>
      <c r="K363" s="13"/>
      <c r="L363" s="13"/>
      <c r="M363" s="13"/>
      <c r="N363" s="13"/>
    </row>
    <row r="364" spans="2:14" x14ac:dyDescent="0.2">
      <c r="B364" s="15"/>
      <c r="E364" s="18"/>
      <c r="F364" s="18"/>
      <c r="I364" s="18"/>
      <c r="J364" s="18"/>
    </row>
    <row r="365" spans="2:14" x14ac:dyDescent="0.2">
      <c r="B365" s="16"/>
      <c r="E365" s="17"/>
      <c r="F365" s="17"/>
      <c r="G365" s="13"/>
      <c r="H365" s="13"/>
      <c r="I365" s="17"/>
      <c r="J365" s="17"/>
      <c r="K365" s="13"/>
      <c r="L365" s="13"/>
      <c r="M365" s="13"/>
      <c r="N365" s="13"/>
    </row>
    <row r="366" spans="2:14" x14ac:dyDescent="0.2">
      <c r="B366" s="15"/>
      <c r="E366" s="18"/>
      <c r="F366" s="18"/>
      <c r="I366" s="18"/>
      <c r="J366" s="18"/>
    </row>
    <row r="367" spans="2:14" x14ac:dyDescent="0.2">
      <c r="B367" s="16"/>
      <c r="E367" s="17"/>
      <c r="F367" s="17"/>
      <c r="G367" s="13"/>
      <c r="H367" s="13"/>
      <c r="I367" s="17"/>
      <c r="J367" s="17"/>
      <c r="K367" s="13"/>
      <c r="L367" s="13"/>
      <c r="M367" s="13"/>
      <c r="N367" s="13"/>
    </row>
    <row r="368" spans="2:14" x14ac:dyDescent="0.2">
      <c r="B368" s="15"/>
      <c r="E368" s="17"/>
      <c r="F368" s="17"/>
      <c r="G368" s="13"/>
      <c r="H368" s="13"/>
      <c r="I368" s="17"/>
      <c r="J368" s="17"/>
      <c r="K368" s="13"/>
      <c r="L368" s="13"/>
      <c r="M368" s="13"/>
      <c r="N368" s="13"/>
    </row>
    <row r="369" spans="2:14" x14ac:dyDescent="0.2">
      <c r="B369" s="16"/>
      <c r="E369" s="17"/>
      <c r="F369" s="17"/>
      <c r="G369" s="13"/>
      <c r="H369" s="13"/>
      <c r="I369" s="17"/>
      <c r="J369" s="17"/>
      <c r="K369" s="13"/>
      <c r="L369" s="13"/>
    </row>
    <row r="370" spans="2:14" x14ac:dyDescent="0.2">
      <c r="B370" s="15"/>
    </row>
    <row r="371" spans="2:14" x14ac:dyDescent="0.2">
      <c r="B371" s="15"/>
      <c r="E371" s="17"/>
      <c r="F371" s="17"/>
      <c r="G371" s="13"/>
      <c r="H371" s="13"/>
      <c r="I371" s="17"/>
      <c r="J371" s="17"/>
      <c r="K371" s="13"/>
      <c r="L371" s="13"/>
      <c r="M371" s="13"/>
      <c r="N371" s="13"/>
    </row>
    <row r="372" spans="2:14" x14ac:dyDescent="0.2">
      <c r="B372" s="16"/>
      <c r="E372" s="17"/>
      <c r="F372" s="17"/>
      <c r="G372" s="13"/>
      <c r="H372" s="13"/>
      <c r="I372" s="17"/>
      <c r="J372" s="17"/>
      <c r="K372" s="13"/>
      <c r="L372" s="13"/>
      <c r="M372" s="13"/>
      <c r="N372" s="13"/>
    </row>
    <row r="373" spans="2:14" x14ac:dyDescent="0.2">
      <c r="B373" s="15"/>
      <c r="E373" s="17"/>
      <c r="F373" s="17"/>
      <c r="G373" s="13"/>
      <c r="H373" s="13"/>
      <c r="I373" s="17"/>
      <c r="J373" s="17"/>
      <c r="K373" s="13"/>
      <c r="L373" s="13"/>
      <c r="M373" s="13"/>
      <c r="N373" s="13"/>
    </row>
    <row r="374" spans="2:14" x14ac:dyDescent="0.2">
      <c r="B374" s="16"/>
      <c r="E374" s="17"/>
      <c r="F374" s="17"/>
      <c r="G374" s="13"/>
      <c r="H374" s="13"/>
      <c r="I374" s="17"/>
      <c r="J374" s="17"/>
      <c r="K374" s="13"/>
      <c r="L374" s="13"/>
      <c r="M374" s="13"/>
      <c r="N374" s="13"/>
    </row>
    <row r="375" spans="2:14" x14ac:dyDescent="0.2">
      <c r="B375" s="15"/>
      <c r="E375" s="17"/>
      <c r="F375" s="17"/>
      <c r="G375" s="13"/>
      <c r="H375" s="13"/>
      <c r="I375" s="17"/>
      <c r="J375" s="17"/>
      <c r="K375" s="13"/>
      <c r="L375" s="13"/>
      <c r="M375" s="13"/>
      <c r="N375" s="13"/>
    </row>
    <row r="376" spans="2:14" x14ac:dyDescent="0.2">
      <c r="B376" s="16"/>
      <c r="E376" s="17"/>
      <c r="F376" s="17"/>
      <c r="G376" s="13"/>
      <c r="H376" s="13"/>
      <c r="I376" s="17"/>
      <c r="J376" s="17"/>
      <c r="K376" s="13"/>
      <c r="L376" s="13"/>
      <c r="M376" s="13"/>
      <c r="N376" s="13"/>
    </row>
    <row r="377" spans="2:14" x14ac:dyDescent="0.2">
      <c r="B377" s="15"/>
      <c r="E377" s="18"/>
      <c r="F377" s="18"/>
      <c r="I377" s="18"/>
      <c r="J377" s="18"/>
    </row>
    <row r="378" spans="2:14" x14ac:dyDescent="0.2">
      <c r="B378" s="16"/>
      <c r="E378" s="17"/>
      <c r="F378" s="17"/>
      <c r="G378" s="13"/>
      <c r="H378" s="13"/>
      <c r="I378" s="17"/>
      <c r="J378" s="17"/>
      <c r="K378" s="13"/>
      <c r="L378" s="13"/>
      <c r="M378" s="13"/>
      <c r="N378" s="13"/>
    </row>
    <row r="379" spans="2:14" x14ac:dyDescent="0.2">
      <c r="B379" s="15"/>
      <c r="E379" s="18"/>
      <c r="F379" s="18"/>
      <c r="I379" s="18"/>
      <c r="J379" s="18"/>
    </row>
    <row r="380" spans="2:14" x14ac:dyDescent="0.2">
      <c r="B380" s="16"/>
      <c r="E380" s="17"/>
      <c r="F380" s="17"/>
      <c r="G380" s="13"/>
      <c r="H380" s="13"/>
      <c r="I380" s="17"/>
      <c r="J380" s="17"/>
      <c r="K380" s="13"/>
      <c r="L380" s="13"/>
      <c r="M380" s="13"/>
      <c r="N380" s="13"/>
    </row>
    <row r="381" spans="2:14" x14ac:dyDescent="0.2">
      <c r="B381" s="15"/>
      <c r="E381" s="18"/>
      <c r="F381" s="18"/>
      <c r="I381" s="18"/>
      <c r="J381" s="18"/>
    </row>
    <row r="382" spans="2:14" x14ac:dyDescent="0.2">
      <c r="B382" s="16"/>
      <c r="E382" s="17"/>
      <c r="F382" s="17"/>
      <c r="G382" s="13"/>
      <c r="H382" s="13"/>
      <c r="I382" s="17"/>
      <c r="J382" s="17"/>
      <c r="K382" s="13"/>
      <c r="L382" s="13"/>
      <c r="M382" s="13"/>
      <c r="N382" s="13"/>
    </row>
    <row r="383" spans="2:14" x14ac:dyDescent="0.2">
      <c r="B383" s="16"/>
      <c r="E383" s="17"/>
      <c r="F383" s="17"/>
      <c r="G383" s="13"/>
      <c r="H383" s="13"/>
      <c r="I383" s="17"/>
      <c r="J383" s="17"/>
      <c r="K383" s="13"/>
      <c r="L383" s="13"/>
    </row>
    <row r="384" spans="2:14" x14ac:dyDescent="0.2">
      <c r="B384" s="15"/>
      <c r="E384" s="17"/>
      <c r="F384" s="17"/>
      <c r="G384" s="13"/>
      <c r="H384" s="13"/>
      <c r="I384" s="17"/>
      <c r="J384" s="17"/>
      <c r="K384" s="13"/>
      <c r="L384" s="13"/>
      <c r="M384" s="13"/>
      <c r="N384" s="13"/>
    </row>
    <row r="385" spans="2:14" x14ac:dyDescent="0.2">
      <c r="E385" s="18"/>
      <c r="F385" s="18"/>
      <c r="I385" s="18"/>
      <c r="J385" s="18"/>
    </row>
    <row r="386" spans="2:14" x14ac:dyDescent="0.2">
      <c r="B386" s="16"/>
      <c r="E386" s="17"/>
      <c r="F386" s="17"/>
      <c r="G386" s="13"/>
      <c r="H386" s="13"/>
      <c r="I386" s="17"/>
      <c r="J386" s="17"/>
      <c r="K386" s="13"/>
      <c r="L386" s="13"/>
      <c r="M386" s="13"/>
      <c r="N386" s="13"/>
    </row>
    <row r="387" spans="2:14" x14ac:dyDescent="0.2">
      <c r="B387" s="16"/>
      <c r="E387" s="17"/>
      <c r="F387" s="17"/>
      <c r="G387" s="13"/>
      <c r="H387" s="13"/>
      <c r="I387" s="17"/>
      <c r="J387" s="17"/>
      <c r="K387" s="13"/>
      <c r="L387" s="13"/>
    </row>
    <row r="388" spans="2:14" x14ac:dyDescent="0.2">
      <c r="B388" s="16"/>
      <c r="E388" s="17"/>
      <c r="F388" s="17"/>
      <c r="G388" s="13"/>
      <c r="H388" s="13"/>
      <c r="I388" s="17"/>
      <c r="J388" s="17"/>
      <c r="K388" s="13"/>
      <c r="L388" s="13"/>
      <c r="M388" s="13"/>
      <c r="N388" s="13"/>
    </row>
    <row r="389" spans="2:14" x14ac:dyDescent="0.2">
      <c r="B389" s="16"/>
      <c r="E389" s="17"/>
      <c r="F389" s="17"/>
      <c r="G389" s="13"/>
      <c r="H389" s="13"/>
      <c r="I389" s="17"/>
      <c r="J389" s="17"/>
      <c r="K389" s="13"/>
      <c r="L389" s="13"/>
    </row>
    <row r="390" spans="2:14" x14ac:dyDescent="0.2">
      <c r="B390" s="16"/>
      <c r="E390" s="17"/>
      <c r="F390" s="17"/>
      <c r="G390" s="13"/>
      <c r="H390" s="13"/>
      <c r="I390" s="17"/>
      <c r="J390" s="17"/>
      <c r="K390" s="13"/>
      <c r="L390" s="13"/>
    </row>
    <row r="391" spans="2:14" x14ac:dyDescent="0.2">
      <c r="B391" s="16"/>
      <c r="E391" s="17"/>
      <c r="F391" s="17"/>
      <c r="G391" s="13"/>
      <c r="H391" s="13"/>
      <c r="I391" s="17"/>
      <c r="J391" s="17"/>
      <c r="K391" s="13"/>
      <c r="L391" s="13"/>
    </row>
    <row r="392" spans="2:14" x14ac:dyDescent="0.2">
      <c r="B392" s="15"/>
      <c r="E392" s="17"/>
      <c r="F392" s="17"/>
      <c r="G392" s="13"/>
      <c r="H392" s="13"/>
      <c r="I392" s="17"/>
      <c r="J392" s="17"/>
      <c r="K392" s="13"/>
      <c r="L392" s="13"/>
      <c r="M392" s="13"/>
      <c r="N392" s="13"/>
    </row>
    <row r="393" spans="2:14" x14ac:dyDescent="0.2">
      <c r="B393" s="16"/>
      <c r="E393" s="17"/>
      <c r="F393" s="17"/>
      <c r="G393" s="13"/>
      <c r="H393" s="13"/>
      <c r="I393" s="17"/>
      <c r="J393" s="17"/>
      <c r="K393" s="13"/>
      <c r="L393" s="13"/>
      <c r="M393" s="13"/>
      <c r="N393" s="13"/>
    </row>
    <row r="394" spans="2:14" x14ac:dyDescent="0.2">
      <c r="B394" s="15"/>
      <c r="E394" s="18"/>
      <c r="F394" s="18"/>
      <c r="I394" s="18"/>
      <c r="J394" s="18"/>
    </row>
    <row r="395" spans="2:14" x14ac:dyDescent="0.2">
      <c r="B395" s="16"/>
      <c r="E395" s="17"/>
      <c r="F395" s="17"/>
      <c r="G395" s="13"/>
      <c r="H395" s="13"/>
      <c r="I395" s="17"/>
      <c r="J395" s="17"/>
      <c r="K395" s="13"/>
      <c r="L395" s="13"/>
      <c r="M395" s="13"/>
      <c r="N395" s="13"/>
    </row>
    <row r="396" spans="2:14" x14ac:dyDescent="0.2">
      <c r="B396" s="15"/>
      <c r="E396" s="18"/>
      <c r="F396" s="18"/>
      <c r="I396" s="18"/>
      <c r="J396" s="18"/>
    </row>
    <row r="397" spans="2:14" x14ac:dyDescent="0.2">
      <c r="B397" s="16"/>
      <c r="E397" s="17"/>
      <c r="F397" s="17"/>
      <c r="G397" s="13"/>
      <c r="H397" s="13"/>
      <c r="I397" s="17"/>
      <c r="J397" s="17"/>
      <c r="K397" s="13"/>
      <c r="L397" s="13"/>
      <c r="M397" s="13"/>
      <c r="N397" s="13"/>
    </row>
    <row r="398" spans="2:14" x14ac:dyDescent="0.2">
      <c r="B398" s="15"/>
      <c r="E398" s="18"/>
      <c r="F398" s="18"/>
      <c r="I398" s="18"/>
      <c r="J398" s="18"/>
    </row>
    <row r="399" spans="2:14" x14ac:dyDescent="0.2">
      <c r="B399" s="16"/>
      <c r="E399" s="17"/>
      <c r="F399" s="17"/>
      <c r="G399" s="13"/>
      <c r="H399" s="13"/>
      <c r="I399" s="17"/>
      <c r="J399" s="17"/>
      <c r="K399" s="13"/>
      <c r="L399" s="13"/>
    </row>
    <row r="400" spans="2:14" x14ac:dyDescent="0.2">
      <c r="B400" s="15"/>
      <c r="E400" s="18"/>
      <c r="F400" s="18"/>
      <c r="I400" s="18"/>
      <c r="J400" s="18"/>
    </row>
    <row r="401" spans="2:14" x14ac:dyDescent="0.2">
      <c r="B401" s="16"/>
      <c r="E401" s="17"/>
      <c r="F401" s="17"/>
      <c r="G401" s="13"/>
      <c r="H401" s="13"/>
      <c r="I401" s="17"/>
      <c r="J401" s="17"/>
      <c r="K401" s="13"/>
      <c r="L401" s="13"/>
      <c r="M401" s="13"/>
      <c r="N401" s="13"/>
    </row>
    <row r="402" spans="2:14" x14ac:dyDescent="0.2">
      <c r="B402" s="15"/>
      <c r="E402" s="17"/>
      <c r="F402" s="17"/>
      <c r="G402" s="13"/>
      <c r="H402" s="13"/>
      <c r="I402" s="17"/>
      <c r="J402" s="17"/>
      <c r="K402" s="13"/>
      <c r="L402" s="13"/>
      <c r="M402" s="13"/>
      <c r="N402" s="13"/>
    </row>
    <row r="403" spans="2:14" x14ac:dyDescent="0.2">
      <c r="B403" s="16"/>
      <c r="E403" s="17"/>
      <c r="F403" s="17"/>
      <c r="G403" s="13"/>
      <c r="H403" s="13"/>
      <c r="I403" s="17"/>
      <c r="J403" s="17"/>
      <c r="K403" s="13"/>
      <c r="L403" s="13"/>
    </row>
    <row r="404" spans="2:14" x14ac:dyDescent="0.2">
      <c r="B404" s="15"/>
      <c r="E404" s="17"/>
      <c r="F404" s="17"/>
      <c r="G404" s="13"/>
      <c r="H404" s="13"/>
      <c r="I404" s="17"/>
      <c r="J404" s="17"/>
      <c r="K404" s="13"/>
      <c r="L404" s="13"/>
      <c r="M404" s="13"/>
      <c r="N404" s="13"/>
    </row>
    <row r="405" spans="2:14" x14ac:dyDescent="0.2">
      <c r="B405" s="15"/>
      <c r="E405" s="18"/>
      <c r="F405" s="18"/>
      <c r="I405" s="18"/>
      <c r="J405" s="18"/>
    </row>
    <row r="406" spans="2:14" x14ac:dyDescent="0.2">
      <c r="B406" s="15"/>
      <c r="E406" s="17"/>
      <c r="F406" s="17"/>
      <c r="G406" s="13"/>
      <c r="H406" s="13"/>
      <c r="I406" s="17"/>
      <c r="J406" s="17"/>
      <c r="K406" s="13"/>
      <c r="L406" s="13"/>
      <c r="M406" s="13"/>
      <c r="N406" s="13"/>
    </row>
    <row r="407" spans="2:14" x14ac:dyDescent="0.2">
      <c r="B407" s="16"/>
      <c r="E407" s="17"/>
      <c r="F407" s="17"/>
      <c r="G407" s="13"/>
      <c r="H407" s="13"/>
      <c r="I407" s="17"/>
      <c r="J407" s="17"/>
      <c r="K407" s="13"/>
      <c r="L407" s="13"/>
    </row>
    <row r="408" spans="2:14" x14ac:dyDescent="0.2">
      <c r="B408" s="16"/>
      <c r="E408" s="17"/>
      <c r="F408" s="17"/>
      <c r="G408" s="13"/>
      <c r="H408" s="13"/>
      <c r="I408" s="17"/>
      <c r="J408" s="17"/>
      <c r="K408" s="13"/>
      <c r="L408" s="13"/>
      <c r="M408" s="13"/>
      <c r="N408" s="13"/>
    </row>
    <row r="409" spans="2:14" x14ac:dyDescent="0.2">
      <c r="B409" s="15"/>
      <c r="E409" s="18"/>
      <c r="F409" s="18"/>
      <c r="I409" s="18"/>
      <c r="J409" s="18"/>
    </row>
    <row r="410" spans="2:14" x14ac:dyDescent="0.2">
      <c r="B410" s="16"/>
      <c r="E410" s="17"/>
      <c r="F410" s="17"/>
      <c r="G410" s="13"/>
      <c r="H410" s="13"/>
      <c r="I410" s="17"/>
      <c r="J410" s="17"/>
      <c r="K410" s="13"/>
      <c r="L410" s="13"/>
      <c r="M410" s="13"/>
      <c r="N410" s="13"/>
    </row>
    <row r="411" spans="2:14" x14ac:dyDescent="0.2">
      <c r="B411" s="15"/>
      <c r="E411" s="18"/>
      <c r="F411" s="18"/>
      <c r="I411" s="18"/>
      <c r="J411" s="18"/>
    </row>
    <row r="412" spans="2:14" x14ac:dyDescent="0.2">
      <c r="B412" s="16"/>
      <c r="E412" s="17"/>
      <c r="F412" s="17"/>
      <c r="G412" s="13"/>
      <c r="H412" s="13"/>
      <c r="I412" s="17"/>
      <c r="J412" s="17"/>
      <c r="K412" s="13"/>
      <c r="L412" s="13"/>
      <c r="M412" s="13"/>
      <c r="N412" s="13"/>
    </row>
    <row r="413" spans="2:14" x14ac:dyDescent="0.2">
      <c r="B413" s="15"/>
      <c r="E413" s="18"/>
      <c r="F413" s="18"/>
      <c r="I413" s="18"/>
      <c r="J413" s="18"/>
    </row>
    <row r="414" spans="2:14" x14ac:dyDescent="0.2">
      <c r="B414" s="15"/>
      <c r="E414" s="17"/>
      <c r="F414" s="17"/>
      <c r="G414" s="13"/>
      <c r="H414" s="13"/>
      <c r="I414" s="17"/>
      <c r="J414" s="17"/>
      <c r="K414" s="13"/>
      <c r="L414" s="13"/>
      <c r="M414" s="13"/>
      <c r="N414" s="13"/>
    </row>
    <row r="415" spans="2:14" x14ac:dyDescent="0.2">
      <c r="B415" s="15"/>
      <c r="E415" s="18"/>
      <c r="F415" s="18"/>
      <c r="I415" s="18"/>
      <c r="J415" s="18"/>
    </row>
    <row r="416" spans="2:14" x14ac:dyDescent="0.2">
      <c r="B416" s="16"/>
      <c r="E416" s="17"/>
      <c r="F416" s="17"/>
      <c r="G416" s="13"/>
      <c r="H416" s="13"/>
      <c r="I416" s="17"/>
      <c r="J416" s="17"/>
      <c r="K416" s="13"/>
      <c r="L416" s="13"/>
      <c r="M416" s="13"/>
      <c r="N416" s="13"/>
    </row>
    <row r="417" spans="2:14" x14ac:dyDescent="0.2">
      <c r="B417" s="16"/>
      <c r="E417" s="17"/>
      <c r="F417" s="17"/>
      <c r="G417" s="13"/>
      <c r="H417" s="13"/>
      <c r="I417" s="17"/>
      <c r="J417" s="17"/>
      <c r="K417" s="13"/>
      <c r="L417" s="13"/>
    </row>
    <row r="418" spans="2:14" x14ac:dyDescent="0.2">
      <c r="B418" s="15"/>
      <c r="E418" s="18"/>
      <c r="F418" s="18"/>
      <c r="I418" s="18"/>
      <c r="J418" s="18"/>
    </row>
    <row r="419" spans="2:14" x14ac:dyDescent="0.2">
      <c r="B419" s="16"/>
      <c r="E419" s="17"/>
      <c r="F419" s="17"/>
      <c r="G419" s="13"/>
      <c r="H419" s="13"/>
      <c r="I419" s="17"/>
      <c r="J419" s="17"/>
      <c r="K419" s="13"/>
      <c r="L419" s="13"/>
    </row>
    <row r="420" spans="2:14" x14ac:dyDescent="0.2">
      <c r="B420" s="15"/>
    </row>
    <row r="421" spans="2:14" x14ac:dyDescent="0.2">
      <c r="B421" s="16"/>
      <c r="E421" s="17"/>
      <c r="F421" s="17"/>
      <c r="G421" s="13"/>
      <c r="H421" s="13"/>
      <c r="I421" s="17"/>
      <c r="J421" s="17"/>
      <c r="K421" s="13"/>
      <c r="L421" s="13"/>
      <c r="M421" s="13"/>
      <c r="N421" s="13"/>
    </row>
    <row r="422" spans="2:14" x14ac:dyDescent="0.2">
      <c r="B422" s="15"/>
      <c r="E422" s="17"/>
      <c r="F422" s="17"/>
      <c r="G422" s="13"/>
      <c r="H422" s="13"/>
      <c r="I422" s="17"/>
      <c r="J422" s="17"/>
      <c r="K422" s="13"/>
      <c r="L422" s="13"/>
      <c r="M422" s="13"/>
      <c r="N422" s="13"/>
    </row>
    <row r="423" spans="2:14" x14ac:dyDescent="0.2">
      <c r="B423" s="16"/>
      <c r="E423" s="17"/>
      <c r="F423" s="17"/>
      <c r="G423" s="13"/>
      <c r="H423" s="13"/>
      <c r="I423" s="17"/>
      <c r="J423" s="17"/>
      <c r="K423" s="13"/>
      <c r="L423" s="13"/>
      <c r="M423" s="13"/>
      <c r="N423" s="13"/>
    </row>
    <row r="424" spans="2:14" x14ac:dyDescent="0.2">
      <c r="B424" s="15"/>
      <c r="E424" s="17"/>
      <c r="F424" s="17"/>
      <c r="G424" s="13"/>
      <c r="H424" s="13"/>
      <c r="I424" s="17"/>
      <c r="J424" s="17"/>
      <c r="K424" s="13"/>
      <c r="L424" s="13"/>
      <c r="M424" s="13"/>
      <c r="N424" s="13"/>
    </row>
    <row r="425" spans="2:14" x14ac:dyDescent="0.2">
      <c r="B425" s="16"/>
      <c r="E425" s="17"/>
      <c r="F425" s="17"/>
      <c r="G425" s="13"/>
      <c r="H425" s="13"/>
      <c r="I425" s="17"/>
      <c r="J425" s="17"/>
      <c r="K425" s="13"/>
      <c r="L425" s="13"/>
    </row>
    <row r="426" spans="2:14" x14ac:dyDescent="0.2">
      <c r="B426" s="15"/>
    </row>
    <row r="427" spans="2:14" x14ac:dyDescent="0.2">
      <c r="B427" s="16"/>
      <c r="E427" s="17"/>
      <c r="F427" s="17"/>
      <c r="G427" s="13"/>
      <c r="H427" s="13"/>
      <c r="I427" s="17"/>
      <c r="J427" s="17"/>
      <c r="K427" s="13"/>
      <c r="L427" s="13"/>
      <c r="M427" s="13"/>
      <c r="N427" s="13"/>
    </row>
    <row r="428" spans="2:14" x14ac:dyDescent="0.2">
      <c r="B428" s="15"/>
      <c r="E428" s="17"/>
      <c r="F428" s="17"/>
      <c r="G428" s="13"/>
      <c r="H428" s="13"/>
      <c r="I428" s="17"/>
      <c r="J428" s="17"/>
      <c r="K428" s="13"/>
      <c r="L428" s="13"/>
      <c r="M428" s="13"/>
      <c r="N428" s="13"/>
    </row>
    <row r="429" spans="2:14" x14ac:dyDescent="0.2">
      <c r="B429" s="16"/>
      <c r="E429" s="17"/>
      <c r="F429" s="17"/>
      <c r="G429" s="13"/>
      <c r="H429" s="13"/>
      <c r="I429" s="17"/>
      <c r="J429" s="17"/>
      <c r="K429" s="13"/>
      <c r="L429" s="13"/>
      <c r="M429" s="13"/>
      <c r="N429" s="13"/>
    </row>
    <row r="430" spans="2:14" x14ac:dyDescent="0.2">
      <c r="B430" s="15"/>
      <c r="E430" s="17"/>
      <c r="F430" s="17"/>
      <c r="G430" s="13"/>
      <c r="H430" s="13"/>
      <c r="I430" s="17"/>
      <c r="J430" s="17"/>
      <c r="K430" s="13"/>
      <c r="L430" s="13"/>
      <c r="M430" s="13"/>
      <c r="N430" s="13"/>
    </row>
    <row r="431" spans="2:14" x14ac:dyDescent="0.2">
      <c r="B431" s="16"/>
      <c r="E431" s="17"/>
      <c r="F431" s="17"/>
      <c r="G431" s="13"/>
      <c r="H431" s="13"/>
      <c r="I431" s="17"/>
      <c r="J431" s="17"/>
      <c r="K431" s="13"/>
      <c r="L431" s="13"/>
    </row>
    <row r="432" spans="2:14" x14ac:dyDescent="0.2">
      <c r="B432" s="15"/>
    </row>
    <row r="433" spans="2:14" x14ac:dyDescent="0.2">
      <c r="B433" s="15"/>
      <c r="E433" s="17"/>
      <c r="F433" s="17"/>
      <c r="G433" s="13"/>
      <c r="H433" s="13"/>
      <c r="I433" s="17"/>
      <c r="J433" s="17"/>
      <c r="K433" s="13"/>
      <c r="L433" s="13"/>
      <c r="M433" s="13"/>
      <c r="N433" s="13"/>
    </row>
    <row r="434" spans="2:14" x14ac:dyDescent="0.2">
      <c r="B434" s="15"/>
      <c r="E434" s="17"/>
      <c r="F434" s="17"/>
      <c r="G434" s="13"/>
      <c r="H434" s="13"/>
      <c r="I434" s="17"/>
      <c r="J434" s="17"/>
      <c r="K434" s="13"/>
      <c r="L434" s="13"/>
      <c r="M434" s="13"/>
      <c r="N434" s="13"/>
    </row>
    <row r="435" spans="2:14" x14ac:dyDescent="0.2">
      <c r="E435" s="17"/>
      <c r="F435" s="17"/>
      <c r="G435" s="13"/>
      <c r="H435" s="13"/>
      <c r="I435" s="17"/>
      <c r="J435" s="17"/>
      <c r="K435" s="13"/>
      <c r="L435" s="13"/>
      <c r="M435" s="13"/>
      <c r="N435" s="13"/>
    </row>
    <row r="436" spans="2:14" x14ac:dyDescent="0.2">
      <c r="B436" s="16"/>
      <c r="E436" s="17"/>
      <c r="F436" s="17"/>
      <c r="G436" s="13"/>
      <c r="H436" s="13"/>
      <c r="I436" s="17"/>
      <c r="J436" s="17"/>
      <c r="K436" s="13"/>
      <c r="L436" s="13"/>
      <c r="M436" s="13"/>
      <c r="N436" s="13"/>
    </row>
    <row r="437" spans="2:14" x14ac:dyDescent="0.2">
      <c r="B437" s="16"/>
      <c r="E437" s="17"/>
      <c r="F437" s="17"/>
      <c r="G437" s="13"/>
      <c r="H437" s="13"/>
      <c r="I437" s="17"/>
      <c r="J437" s="17"/>
      <c r="K437" s="13"/>
      <c r="L437" s="13"/>
      <c r="M437" s="13"/>
      <c r="N437" s="13"/>
    </row>
    <row r="438" spans="2:14" x14ac:dyDescent="0.2">
      <c r="B438" s="16"/>
      <c r="E438" s="17"/>
      <c r="F438" s="17"/>
      <c r="G438" s="13"/>
      <c r="H438" s="13"/>
      <c r="I438" s="17"/>
      <c r="J438" s="17"/>
      <c r="K438" s="13"/>
      <c r="L438" s="13"/>
      <c r="M438" s="13"/>
      <c r="N438" s="13"/>
    </row>
    <row r="439" spans="2:14" x14ac:dyDescent="0.2">
      <c r="B439" s="16"/>
      <c r="E439" s="17"/>
      <c r="F439" s="17"/>
      <c r="G439" s="13"/>
      <c r="H439" s="13"/>
      <c r="I439" s="17"/>
      <c r="J439" s="17"/>
      <c r="K439" s="13"/>
      <c r="L439" s="13"/>
    </row>
    <row r="440" spans="2:14" x14ac:dyDescent="0.2">
      <c r="B440" s="15"/>
      <c r="E440" s="18"/>
      <c r="F440" s="18"/>
      <c r="I440" s="18"/>
      <c r="J440" s="18"/>
    </row>
    <row r="441" spans="2:14" x14ac:dyDescent="0.2">
      <c r="E441" s="18"/>
      <c r="F441" s="18"/>
      <c r="I441" s="18"/>
      <c r="J441" s="18"/>
    </row>
    <row r="442" spans="2:14" x14ac:dyDescent="0.2">
      <c r="B442" s="16"/>
      <c r="E442" s="17"/>
      <c r="F442" s="17"/>
      <c r="G442" s="13"/>
      <c r="H442" s="13"/>
      <c r="I442" s="17"/>
      <c r="J442" s="17"/>
      <c r="K442" s="13"/>
      <c r="L442" s="13"/>
    </row>
    <row r="443" spans="2:14" x14ac:dyDescent="0.2">
      <c r="B443" s="16"/>
      <c r="E443" s="17"/>
      <c r="F443" s="17"/>
      <c r="G443" s="13"/>
      <c r="H443" s="13"/>
      <c r="I443" s="17"/>
      <c r="J443" s="17"/>
      <c r="K443" s="13"/>
      <c r="L443" s="13"/>
    </row>
    <row r="444" spans="2:14" x14ac:dyDescent="0.2">
      <c r="B444" s="16"/>
      <c r="E444" s="17"/>
      <c r="F444" s="17"/>
      <c r="G444" s="13"/>
      <c r="H444" s="13"/>
      <c r="I444" s="17"/>
      <c r="J444" s="17"/>
      <c r="K444" s="13"/>
      <c r="L444" s="13"/>
    </row>
    <row r="445" spans="2:14" x14ac:dyDescent="0.2">
      <c r="B445" s="16"/>
      <c r="E445" s="17"/>
      <c r="F445" s="17"/>
      <c r="G445" s="13"/>
      <c r="H445" s="13"/>
      <c r="I445" s="17"/>
      <c r="J445" s="17"/>
      <c r="K445" s="13"/>
      <c r="L445" s="13"/>
      <c r="M445" s="13"/>
      <c r="N445" s="13"/>
    </row>
    <row r="446" spans="2:14" x14ac:dyDescent="0.2">
      <c r="B446" s="15"/>
      <c r="E446" s="18"/>
      <c r="F446" s="18"/>
      <c r="I446" s="18"/>
      <c r="J446" s="18"/>
    </row>
    <row r="447" spans="2:14" x14ac:dyDescent="0.2">
      <c r="E447" s="18"/>
      <c r="F447" s="18"/>
      <c r="I447" s="18"/>
      <c r="J447" s="18"/>
    </row>
    <row r="448" spans="2:14" x14ac:dyDescent="0.2">
      <c r="B448" s="16"/>
      <c r="E448" s="17"/>
      <c r="F448" s="17"/>
      <c r="G448" s="13"/>
      <c r="H448" s="13"/>
      <c r="I448" s="17"/>
      <c r="J448" s="17"/>
      <c r="K448" s="13"/>
      <c r="L448" s="13"/>
    </row>
    <row r="449" spans="2:14" x14ac:dyDescent="0.2">
      <c r="B449" s="16"/>
      <c r="E449" s="17"/>
      <c r="F449" s="17"/>
      <c r="G449" s="13"/>
      <c r="H449" s="13"/>
      <c r="I449" s="17"/>
      <c r="J449" s="17"/>
      <c r="K449" s="13"/>
      <c r="L449" s="13"/>
      <c r="M449" s="13"/>
      <c r="N449" s="13"/>
    </row>
    <row r="450" spans="2:14" x14ac:dyDescent="0.2">
      <c r="B450" s="16"/>
      <c r="E450" s="17"/>
      <c r="F450" s="17"/>
      <c r="G450" s="13"/>
      <c r="H450" s="13"/>
      <c r="I450" s="17"/>
      <c r="J450" s="17"/>
      <c r="K450" s="13"/>
      <c r="L450" s="13"/>
    </row>
    <row r="451" spans="2:14" x14ac:dyDescent="0.2">
      <c r="B451" s="16"/>
      <c r="E451" s="17"/>
      <c r="F451" s="17"/>
      <c r="G451" s="13"/>
      <c r="H451" s="13"/>
      <c r="I451" s="17"/>
      <c r="J451" s="17"/>
      <c r="K451" s="13"/>
      <c r="L451" s="13"/>
    </row>
    <row r="452" spans="2:14" x14ac:dyDescent="0.2">
      <c r="B452" s="16"/>
      <c r="E452" s="17"/>
      <c r="F452" s="17"/>
      <c r="G452" s="13"/>
      <c r="H452" s="13"/>
      <c r="I452" s="17"/>
      <c r="J452" s="17"/>
      <c r="K452" s="13"/>
      <c r="L452" s="13"/>
    </row>
    <row r="453" spans="2:14" x14ac:dyDescent="0.2">
      <c r="B453" s="16"/>
      <c r="E453" s="17"/>
      <c r="F453" s="17"/>
      <c r="G453" s="13"/>
      <c r="H453" s="13"/>
      <c r="I453" s="17"/>
      <c r="J453" s="17"/>
      <c r="K453" s="13"/>
      <c r="L453" s="13"/>
    </row>
    <row r="454" spans="2:14" x14ac:dyDescent="0.2">
      <c r="B454" s="15"/>
      <c r="E454" s="18"/>
      <c r="F454" s="18"/>
      <c r="I454" s="18"/>
      <c r="J454" s="18"/>
    </row>
    <row r="455" spans="2:14" x14ac:dyDescent="0.2">
      <c r="B455" s="15"/>
      <c r="E455" s="18"/>
      <c r="F455" s="18"/>
      <c r="I455" s="18"/>
      <c r="J455" s="18"/>
    </row>
    <row r="456" spans="2:14" x14ac:dyDescent="0.2">
      <c r="B456" s="15"/>
      <c r="E456" s="17"/>
      <c r="F456" s="17"/>
      <c r="G456" s="13"/>
      <c r="H456" s="13"/>
      <c r="I456" s="17"/>
      <c r="J456" s="17"/>
      <c r="K456" s="13"/>
      <c r="L456" s="13"/>
      <c r="M456" s="13"/>
      <c r="N456" s="13"/>
    </row>
    <row r="457" spans="2:14" x14ac:dyDescent="0.2">
      <c r="B457" s="15"/>
      <c r="E457" s="17"/>
      <c r="F457" s="17"/>
      <c r="G457" s="13"/>
      <c r="H457" s="13"/>
      <c r="I457" s="17"/>
      <c r="J457" s="17"/>
      <c r="K457" s="13"/>
      <c r="L457" s="13"/>
      <c r="M457" s="13"/>
      <c r="N457" s="13"/>
    </row>
    <row r="458" spans="2:14" x14ac:dyDescent="0.2">
      <c r="B458" s="15"/>
      <c r="E458" s="18"/>
      <c r="F458" s="18"/>
      <c r="I458" s="18"/>
      <c r="J458" s="18"/>
    </row>
    <row r="459" spans="2:14" x14ac:dyDescent="0.2">
      <c r="B459" s="15"/>
      <c r="E459" s="18"/>
      <c r="F459" s="18"/>
      <c r="I459" s="18"/>
      <c r="J459" s="18"/>
    </row>
    <row r="460" spans="2:14" x14ac:dyDescent="0.2">
      <c r="B460" s="16"/>
      <c r="E460" s="17"/>
      <c r="F460" s="17"/>
      <c r="G460" s="13"/>
      <c r="H460" s="13"/>
      <c r="I460" s="17"/>
      <c r="J460" s="17"/>
      <c r="K460" s="13"/>
      <c r="L460" s="13"/>
    </row>
    <row r="461" spans="2:14" x14ac:dyDescent="0.2">
      <c r="B461" s="15"/>
      <c r="E461" s="18"/>
      <c r="F461" s="18"/>
      <c r="I461" s="18"/>
      <c r="J461" s="18"/>
    </row>
    <row r="462" spans="2:14" x14ac:dyDescent="0.2">
      <c r="B462" s="15"/>
      <c r="E462" s="18"/>
      <c r="F462" s="18"/>
      <c r="I462" s="18"/>
      <c r="J462" s="18"/>
    </row>
    <row r="463" spans="2:14" x14ac:dyDescent="0.2">
      <c r="B463" s="15"/>
      <c r="E463" s="18"/>
      <c r="F463" s="18"/>
      <c r="I463" s="18"/>
      <c r="J463" s="18"/>
    </row>
    <row r="464" spans="2:14" x14ac:dyDescent="0.2">
      <c r="B464" s="16"/>
      <c r="E464" s="17"/>
      <c r="F464" s="17"/>
      <c r="G464" s="13"/>
      <c r="H464" s="13"/>
      <c r="I464" s="17"/>
      <c r="J464" s="17"/>
      <c r="K464" s="13"/>
      <c r="L464" s="13"/>
      <c r="M464" s="13"/>
      <c r="N464" s="13"/>
    </row>
    <row r="465" spans="2:14" x14ac:dyDescent="0.2">
      <c r="B465" s="15"/>
      <c r="E465" s="18"/>
      <c r="F465" s="18"/>
      <c r="I465" s="18"/>
      <c r="J465" s="18"/>
    </row>
    <row r="466" spans="2:14" x14ac:dyDescent="0.2">
      <c r="B466" s="15"/>
      <c r="E466" s="18"/>
      <c r="F466" s="18"/>
      <c r="I466" s="18"/>
      <c r="J466" s="18"/>
    </row>
    <row r="467" spans="2:14" x14ac:dyDescent="0.2">
      <c r="B467" s="15"/>
      <c r="E467" s="17"/>
      <c r="F467" s="17"/>
      <c r="G467" s="13"/>
      <c r="H467" s="13"/>
      <c r="I467" s="17"/>
      <c r="J467" s="17"/>
      <c r="K467" s="13"/>
      <c r="L467" s="13"/>
      <c r="M467" s="13"/>
      <c r="N467" s="13"/>
    </row>
    <row r="468" spans="2:14" x14ac:dyDescent="0.2">
      <c r="B468" s="15"/>
      <c r="E468" s="18"/>
      <c r="F468" s="18"/>
      <c r="I468" s="18"/>
      <c r="J468" s="18"/>
    </row>
    <row r="469" spans="2:14" x14ac:dyDescent="0.2">
      <c r="B469" s="15"/>
      <c r="E469" s="18"/>
      <c r="F469" s="18"/>
      <c r="I469" s="18"/>
      <c r="J469" s="18"/>
    </row>
    <row r="470" spans="2:14" x14ac:dyDescent="0.2">
      <c r="B470" s="15"/>
      <c r="E470" s="17"/>
      <c r="F470" s="17"/>
      <c r="G470" s="13"/>
      <c r="H470" s="13"/>
      <c r="I470" s="17"/>
      <c r="J470" s="17"/>
      <c r="K470" s="13"/>
      <c r="L470" s="13"/>
      <c r="M470" s="13"/>
      <c r="N470" s="13"/>
    </row>
    <row r="471" spans="2:14" x14ac:dyDescent="0.2">
      <c r="B471" s="16"/>
      <c r="E471" s="17"/>
      <c r="F471" s="17"/>
      <c r="G471" s="13"/>
      <c r="H471" s="13"/>
      <c r="I471" s="17"/>
      <c r="J471" s="17"/>
      <c r="K471" s="13"/>
      <c r="L471" s="13"/>
      <c r="M471" s="13"/>
      <c r="N471" s="13"/>
    </row>
    <row r="472" spans="2:14" x14ac:dyDescent="0.2">
      <c r="B472" s="16"/>
      <c r="E472" s="17"/>
      <c r="F472" s="17"/>
      <c r="G472" s="13"/>
      <c r="H472" s="13"/>
      <c r="I472" s="17"/>
      <c r="J472" s="17"/>
      <c r="K472" s="13"/>
      <c r="L472" s="13"/>
    </row>
    <row r="473" spans="2:14" x14ac:dyDescent="0.2">
      <c r="B473" s="15"/>
    </row>
    <row r="474" spans="2:14" x14ac:dyDescent="0.2">
      <c r="B474" s="15"/>
      <c r="E474" s="17"/>
      <c r="F474" s="17"/>
      <c r="G474" s="13"/>
      <c r="H474" s="13"/>
      <c r="I474" s="17"/>
      <c r="J474" s="17"/>
      <c r="K474" s="13"/>
      <c r="L474" s="13"/>
      <c r="M474" s="13"/>
      <c r="N474" s="13"/>
    </row>
    <row r="475" spans="2:14" x14ac:dyDescent="0.2">
      <c r="B475" s="15"/>
      <c r="E475" s="17"/>
      <c r="F475" s="17"/>
      <c r="G475" s="13"/>
      <c r="H475" s="13"/>
      <c r="I475" s="17"/>
      <c r="J475" s="17"/>
      <c r="K475" s="13"/>
      <c r="L475" s="13"/>
      <c r="M475" s="13"/>
      <c r="N475" s="13"/>
    </row>
    <row r="476" spans="2:14" x14ac:dyDescent="0.2">
      <c r="B476" s="15"/>
      <c r="E476" s="17"/>
      <c r="F476" s="17"/>
      <c r="G476" s="13"/>
      <c r="H476" s="13"/>
      <c r="I476" s="17"/>
      <c r="J476" s="17"/>
      <c r="K476" s="13"/>
      <c r="L476" s="13"/>
      <c r="M476" s="13"/>
      <c r="N476" s="13"/>
    </row>
    <row r="477" spans="2:14" x14ac:dyDescent="0.2">
      <c r="B477" s="15"/>
      <c r="E477" s="17"/>
      <c r="F477" s="17"/>
      <c r="G477" s="13"/>
      <c r="H477" s="13"/>
      <c r="I477" s="17"/>
      <c r="J477" s="17"/>
      <c r="K477" s="13"/>
      <c r="L477" s="13"/>
      <c r="M477" s="13"/>
      <c r="N477" s="13"/>
    </row>
    <row r="478" spans="2:14" x14ac:dyDescent="0.2">
      <c r="B478" s="15"/>
      <c r="E478" s="17"/>
      <c r="F478" s="17"/>
      <c r="G478" s="13"/>
      <c r="H478" s="13"/>
      <c r="I478" s="17"/>
      <c r="J478" s="17"/>
      <c r="K478" s="13"/>
      <c r="L478" s="13"/>
      <c r="M478" s="13"/>
      <c r="N478" s="13"/>
    </row>
    <row r="479" spans="2:14" x14ac:dyDescent="0.2">
      <c r="B479" s="16"/>
      <c r="E479" s="17"/>
      <c r="F479" s="17"/>
      <c r="G479" s="13"/>
      <c r="H479" s="13"/>
      <c r="I479" s="17"/>
      <c r="J479" s="17"/>
      <c r="K479" s="13"/>
      <c r="L479" s="13"/>
      <c r="M479" s="13"/>
      <c r="N479" s="13"/>
    </row>
    <row r="480" spans="2:14" x14ac:dyDescent="0.2">
      <c r="B480" s="15"/>
      <c r="E480" s="18"/>
      <c r="F480" s="18"/>
      <c r="I480" s="18"/>
      <c r="J480" s="18"/>
    </row>
    <row r="481" spans="2:14" x14ac:dyDescent="0.2">
      <c r="B481" s="15"/>
      <c r="E481" s="17"/>
      <c r="F481" s="17"/>
      <c r="G481" s="13"/>
      <c r="H481" s="13"/>
      <c r="I481" s="17"/>
      <c r="J481" s="17"/>
      <c r="K481" s="13"/>
      <c r="L481" s="13"/>
      <c r="M481" s="13"/>
      <c r="N481" s="13"/>
    </row>
    <row r="482" spans="2:14" x14ac:dyDescent="0.2">
      <c r="B482" s="16"/>
      <c r="E482" s="17"/>
      <c r="F482" s="17"/>
      <c r="G482" s="13"/>
      <c r="H482" s="13"/>
      <c r="I482" s="17"/>
      <c r="J482" s="17"/>
      <c r="K482" s="13"/>
      <c r="L482" s="13"/>
    </row>
    <row r="483" spans="2:14" x14ac:dyDescent="0.2">
      <c r="B483" s="15"/>
      <c r="E483" s="18"/>
      <c r="F483" s="18"/>
      <c r="I483" s="18"/>
      <c r="J483" s="18"/>
    </row>
    <row r="484" spans="2:14" x14ac:dyDescent="0.2">
      <c r="B484" s="15"/>
      <c r="E484" s="18"/>
      <c r="F484" s="18"/>
      <c r="I484" s="18"/>
      <c r="J484" s="18"/>
    </row>
    <row r="485" spans="2:14" x14ac:dyDescent="0.2">
      <c r="B485" s="16"/>
      <c r="E485" s="17"/>
      <c r="F485" s="17"/>
      <c r="G485" s="13"/>
      <c r="H485" s="13"/>
      <c r="I485" s="17"/>
      <c r="J485" s="17"/>
      <c r="K485" s="13"/>
      <c r="L485" s="13"/>
      <c r="M485" s="13"/>
      <c r="N485" s="13"/>
    </row>
    <row r="486" spans="2:14" x14ac:dyDescent="0.2">
      <c r="B486" s="16"/>
      <c r="E486" s="17"/>
      <c r="F486" s="17"/>
      <c r="G486" s="13"/>
      <c r="H486" s="13"/>
      <c r="I486" s="17"/>
      <c r="J486" s="17"/>
      <c r="K486" s="13"/>
      <c r="L486" s="13"/>
    </row>
    <row r="487" spans="2:14" x14ac:dyDescent="0.2">
      <c r="B487" s="15"/>
      <c r="E487" s="18"/>
      <c r="F487" s="18"/>
      <c r="I487" s="18"/>
      <c r="J487" s="18"/>
    </row>
    <row r="488" spans="2:14" x14ac:dyDescent="0.2">
      <c r="E488" s="18"/>
      <c r="F488" s="18"/>
      <c r="I488" s="18"/>
      <c r="J488" s="18"/>
    </row>
    <row r="489" spans="2:14" x14ac:dyDescent="0.2">
      <c r="B489" s="16"/>
      <c r="E489" s="17"/>
      <c r="F489" s="17"/>
      <c r="G489" s="13"/>
      <c r="H489" s="13"/>
      <c r="I489" s="17"/>
      <c r="J489" s="17"/>
      <c r="K489" s="13"/>
      <c r="L489" s="13"/>
    </row>
    <row r="490" spans="2:14" x14ac:dyDescent="0.2">
      <c r="B490" s="16"/>
      <c r="E490" s="17"/>
      <c r="F490" s="17"/>
      <c r="G490" s="13"/>
      <c r="H490" s="13"/>
      <c r="I490" s="17"/>
      <c r="J490" s="17"/>
      <c r="K490" s="13"/>
      <c r="L490" s="13"/>
    </row>
    <row r="491" spans="2:14" x14ac:dyDescent="0.2">
      <c r="B491" s="16"/>
      <c r="E491" s="17"/>
      <c r="F491" s="17"/>
      <c r="G491" s="13"/>
      <c r="H491" s="13"/>
      <c r="I491" s="17"/>
      <c r="J491" s="17"/>
      <c r="K491" s="13"/>
      <c r="L491" s="13"/>
      <c r="M491" s="13"/>
      <c r="N491" s="13"/>
    </row>
    <row r="492" spans="2:14" x14ac:dyDescent="0.2">
      <c r="B492" s="16"/>
      <c r="E492" s="17"/>
      <c r="F492" s="17"/>
      <c r="G492" s="13"/>
      <c r="H492" s="13"/>
      <c r="I492" s="17"/>
      <c r="J492" s="17"/>
      <c r="K492" s="13"/>
      <c r="L492" s="13"/>
    </row>
    <row r="493" spans="2:14" x14ac:dyDescent="0.2">
      <c r="B493" s="16"/>
      <c r="E493" s="17"/>
      <c r="F493" s="17"/>
      <c r="G493" s="13"/>
      <c r="H493" s="13"/>
      <c r="I493" s="17"/>
      <c r="J493" s="17"/>
      <c r="K493" s="13"/>
      <c r="L493" s="13"/>
    </row>
    <row r="494" spans="2:14" x14ac:dyDescent="0.2">
      <c r="B494" s="16"/>
      <c r="E494" s="17"/>
      <c r="F494" s="17"/>
      <c r="G494" s="13"/>
      <c r="H494" s="13"/>
      <c r="I494" s="17"/>
      <c r="J494" s="17"/>
      <c r="K494" s="13"/>
      <c r="L494" s="13"/>
      <c r="M494" s="13"/>
      <c r="N494" s="13"/>
    </row>
    <row r="495" spans="2:14" x14ac:dyDescent="0.2">
      <c r="B495" s="15"/>
      <c r="E495" s="18"/>
      <c r="F495" s="18"/>
      <c r="I495" s="18"/>
      <c r="J495" s="18"/>
    </row>
    <row r="496" spans="2:14" x14ac:dyDescent="0.2">
      <c r="B496" s="16"/>
      <c r="E496" s="17"/>
      <c r="F496" s="17"/>
      <c r="G496" s="13"/>
      <c r="H496" s="13"/>
      <c r="I496" s="17"/>
      <c r="J496" s="17"/>
      <c r="K496" s="13"/>
      <c r="L496" s="13"/>
    </row>
    <row r="497" spans="2:14" x14ac:dyDescent="0.2">
      <c r="B497" s="15"/>
      <c r="E497" s="18"/>
      <c r="F497" s="18"/>
      <c r="I497" s="18"/>
      <c r="J497" s="18"/>
    </row>
    <row r="498" spans="2:14" x14ac:dyDescent="0.2">
      <c r="B498" s="15"/>
      <c r="E498" s="17"/>
      <c r="F498" s="17"/>
      <c r="G498" s="13"/>
      <c r="H498" s="13"/>
      <c r="I498" s="17"/>
      <c r="J498" s="17"/>
      <c r="K498" s="13"/>
      <c r="L498" s="13"/>
      <c r="M498" s="13"/>
      <c r="N498" s="13"/>
    </row>
    <row r="499" spans="2:14" x14ac:dyDescent="0.2">
      <c r="B499" s="15"/>
      <c r="E499" s="17"/>
      <c r="F499" s="17"/>
      <c r="G499" s="13"/>
      <c r="H499" s="13"/>
      <c r="I499" s="17"/>
      <c r="J499" s="17"/>
      <c r="K499" s="13"/>
      <c r="L499" s="13"/>
      <c r="M499" s="13"/>
      <c r="N499" s="13"/>
    </row>
    <row r="500" spans="2:14" x14ac:dyDescent="0.2">
      <c r="B500" s="16"/>
      <c r="E500" s="17"/>
      <c r="F500" s="17"/>
      <c r="G500" s="13"/>
      <c r="H500" s="13"/>
      <c r="I500" s="17"/>
      <c r="J500" s="17"/>
      <c r="K500" s="13"/>
      <c r="L500" s="13"/>
    </row>
    <row r="501" spans="2:14" x14ac:dyDescent="0.2">
      <c r="B501" s="15"/>
      <c r="E501" s="18"/>
      <c r="F501" s="18"/>
      <c r="I501" s="18"/>
      <c r="J501" s="18"/>
    </row>
    <row r="502" spans="2:14" x14ac:dyDescent="0.2">
      <c r="B502" s="15"/>
      <c r="E502" s="18"/>
      <c r="F502" s="18"/>
      <c r="I502" s="18"/>
      <c r="J502" s="18"/>
    </row>
    <row r="503" spans="2:14" x14ac:dyDescent="0.2">
      <c r="B503" s="15"/>
      <c r="E503" s="18"/>
      <c r="F503" s="18"/>
      <c r="I503" s="18"/>
      <c r="J503" s="18"/>
    </row>
    <row r="504" spans="2:14" x14ac:dyDescent="0.2">
      <c r="B504" s="15"/>
      <c r="E504" s="18"/>
      <c r="F504" s="18"/>
      <c r="I504" s="18"/>
      <c r="J504" s="18"/>
    </row>
    <row r="505" spans="2:14" x14ac:dyDescent="0.2">
      <c r="B505" s="15"/>
      <c r="E505" s="17"/>
      <c r="F505" s="17"/>
      <c r="G505" s="13"/>
      <c r="H505" s="13"/>
      <c r="I505" s="17"/>
      <c r="J505" s="17"/>
      <c r="K505" s="13"/>
      <c r="L505" s="13"/>
      <c r="M505" s="13"/>
      <c r="N505" s="13"/>
    </row>
    <row r="506" spans="2:14" x14ac:dyDescent="0.2">
      <c r="B506" s="16"/>
      <c r="E506" s="17"/>
      <c r="F506" s="17"/>
      <c r="G506" s="13"/>
      <c r="H506" s="13"/>
      <c r="I506" s="17"/>
      <c r="J506" s="17"/>
      <c r="K506" s="13"/>
      <c r="L506" s="13"/>
    </row>
    <row r="507" spans="2:14" x14ac:dyDescent="0.2">
      <c r="B507" s="15"/>
      <c r="E507" s="18"/>
      <c r="F507" s="18"/>
      <c r="I507" s="18"/>
      <c r="J507" s="18"/>
    </row>
    <row r="508" spans="2:14" x14ac:dyDescent="0.2">
      <c r="B508" s="15"/>
      <c r="E508" s="17"/>
      <c r="F508" s="17"/>
      <c r="G508" s="13"/>
      <c r="H508" s="13"/>
      <c r="I508" s="17"/>
      <c r="J508" s="17"/>
      <c r="K508" s="13"/>
      <c r="L508" s="13"/>
      <c r="M508" s="13"/>
      <c r="N508" s="13"/>
    </row>
    <row r="509" spans="2:14" x14ac:dyDescent="0.2">
      <c r="B509" s="16"/>
      <c r="E509" s="17"/>
      <c r="F509" s="17"/>
      <c r="G509" s="13"/>
      <c r="H509" s="13"/>
      <c r="I509" s="17"/>
      <c r="J509" s="17"/>
      <c r="K509" s="13"/>
      <c r="L509" s="13"/>
    </row>
    <row r="510" spans="2:14" x14ac:dyDescent="0.2">
      <c r="B510" s="15"/>
      <c r="E510" s="18"/>
      <c r="F510" s="18"/>
      <c r="I510" s="18"/>
      <c r="J510" s="18"/>
    </row>
    <row r="511" spans="2:14" x14ac:dyDescent="0.2">
      <c r="B511" s="15"/>
      <c r="E511" s="17"/>
      <c r="F511" s="17"/>
      <c r="G511" s="13"/>
      <c r="H511" s="13"/>
      <c r="I511" s="17"/>
      <c r="J511" s="17"/>
      <c r="K511" s="13"/>
      <c r="L511" s="13"/>
      <c r="M511" s="13"/>
      <c r="N511" s="13"/>
    </row>
    <row r="512" spans="2:14" x14ac:dyDescent="0.2">
      <c r="B512" s="15"/>
      <c r="E512" s="18"/>
      <c r="F512" s="18"/>
      <c r="I512" s="18"/>
      <c r="J512" s="18"/>
    </row>
    <row r="513" spans="2:14" x14ac:dyDescent="0.2">
      <c r="B513" s="16"/>
      <c r="E513" s="17"/>
      <c r="F513" s="17"/>
      <c r="G513" s="13"/>
      <c r="H513" s="13"/>
      <c r="I513" s="17"/>
      <c r="J513" s="17"/>
      <c r="K513" s="13"/>
      <c r="L513" s="13"/>
    </row>
    <row r="514" spans="2:14" x14ac:dyDescent="0.2">
      <c r="B514" s="16"/>
      <c r="E514" s="17"/>
      <c r="F514" s="17"/>
      <c r="G514" s="13"/>
      <c r="H514" s="13"/>
      <c r="I514" s="17"/>
      <c r="J514" s="17"/>
      <c r="K514" s="13"/>
      <c r="L514" s="13"/>
    </row>
    <row r="515" spans="2:14" x14ac:dyDescent="0.2">
      <c r="B515" s="15"/>
      <c r="E515" s="17"/>
      <c r="F515" s="17"/>
      <c r="G515" s="13"/>
      <c r="H515" s="13"/>
      <c r="I515" s="17"/>
      <c r="J515" s="17"/>
      <c r="K515" s="13"/>
      <c r="L515" s="13"/>
      <c r="M515" s="13"/>
      <c r="N515" s="13"/>
    </row>
    <row r="516" spans="2:14" x14ac:dyDescent="0.2">
      <c r="B516" s="15"/>
      <c r="E516" s="18"/>
      <c r="F516" s="18"/>
      <c r="I516" s="18"/>
      <c r="J516" s="18"/>
    </row>
    <row r="517" spans="2:14" x14ac:dyDescent="0.2">
      <c r="B517" s="15"/>
      <c r="E517" s="18"/>
      <c r="F517" s="18"/>
      <c r="I517" s="18"/>
      <c r="J517" s="18"/>
    </row>
    <row r="518" spans="2:14" x14ac:dyDescent="0.2">
      <c r="B518" s="15"/>
      <c r="E518" s="17"/>
      <c r="F518" s="17"/>
      <c r="G518" s="13"/>
      <c r="H518" s="13"/>
      <c r="I518" s="17"/>
      <c r="J518" s="17"/>
      <c r="K518" s="13"/>
      <c r="L518" s="13"/>
      <c r="M518" s="13"/>
      <c r="N518" s="13"/>
    </row>
    <row r="519" spans="2:14" x14ac:dyDescent="0.2">
      <c r="B519" s="15"/>
      <c r="E519" s="18"/>
      <c r="F519" s="18"/>
      <c r="I519" s="18"/>
      <c r="J519" s="18"/>
    </row>
    <row r="520" spans="2:14" x14ac:dyDescent="0.2">
      <c r="B520" s="16"/>
      <c r="E520" s="17"/>
      <c r="F520" s="17"/>
      <c r="G520" s="13"/>
      <c r="H520" s="13"/>
      <c r="I520" s="17"/>
      <c r="J520" s="17"/>
      <c r="K520" s="13"/>
      <c r="L520" s="13"/>
      <c r="M520" s="13"/>
      <c r="N520" s="13"/>
    </row>
    <row r="521" spans="2:14" x14ac:dyDescent="0.2">
      <c r="B521" s="15"/>
      <c r="E521" s="18"/>
      <c r="F521" s="18"/>
      <c r="I521" s="18"/>
      <c r="J521" s="18"/>
    </row>
    <row r="522" spans="2:14" x14ac:dyDescent="0.2">
      <c r="B522" s="15"/>
      <c r="E522" s="18"/>
      <c r="F522" s="18"/>
      <c r="I522" s="18"/>
      <c r="J522" s="18"/>
    </row>
    <row r="523" spans="2:14" x14ac:dyDescent="0.2">
      <c r="B523" s="16"/>
      <c r="E523" s="17"/>
      <c r="F523" s="17"/>
      <c r="G523" s="13"/>
      <c r="H523" s="13"/>
      <c r="I523" s="17"/>
      <c r="J523" s="17"/>
      <c r="K523" s="13"/>
      <c r="L523" s="13"/>
    </row>
    <row r="524" spans="2:14" x14ac:dyDescent="0.2">
      <c r="B524" s="15"/>
      <c r="E524" s="17"/>
      <c r="F524" s="17"/>
      <c r="G524" s="13"/>
      <c r="H524" s="13"/>
      <c r="I524" s="17"/>
      <c r="J524" s="17"/>
      <c r="K524" s="13"/>
      <c r="L524" s="13"/>
      <c r="M524" s="13"/>
      <c r="N524" s="13"/>
    </row>
    <row r="525" spans="2:14" x14ac:dyDescent="0.2">
      <c r="B525" s="15"/>
      <c r="E525" s="17"/>
      <c r="F525" s="17"/>
      <c r="G525" s="13"/>
      <c r="H525" s="13"/>
      <c r="I525" s="17"/>
      <c r="J525" s="17"/>
      <c r="K525" s="13"/>
      <c r="L525" s="13"/>
      <c r="M525" s="13"/>
      <c r="N525" s="13"/>
    </row>
    <row r="526" spans="2:14" x14ac:dyDescent="0.2">
      <c r="B526" s="16"/>
      <c r="E526" s="17"/>
      <c r="F526" s="17"/>
      <c r="G526" s="13"/>
      <c r="H526" s="13"/>
      <c r="I526" s="17"/>
      <c r="J526" s="17"/>
      <c r="K526" s="13"/>
      <c r="L526" s="13"/>
    </row>
    <row r="527" spans="2:14" x14ac:dyDescent="0.2">
      <c r="B527" s="15"/>
      <c r="E527" s="18"/>
      <c r="F527" s="18"/>
      <c r="I527" s="18"/>
      <c r="J527" s="18"/>
    </row>
    <row r="528" spans="2:14" x14ac:dyDescent="0.2">
      <c r="B528" s="15"/>
      <c r="E528" s="18"/>
      <c r="F528" s="18"/>
      <c r="I528" s="18"/>
      <c r="J528" s="18"/>
    </row>
    <row r="529" spans="2:14" x14ac:dyDescent="0.2">
      <c r="B529" s="15"/>
      <c r="E529" s="18"/>
      <c r="F529" s="18"/>
      <c r="I529" s="18"/>
      <c r="J529" s="18"/>
    </row>
    <row r="530" spans="2:14" x14ac:dyDescent="0.2">
      <c r="B530" s="16"/>
      <c r="E530" s="17"/>
      <c r="F530" s="17"/>
      <c r="G530" s="13"/>
      <c r="H530" s="13"/>
      <c r="I530" s="17"/>
      <c r="J530" s="17"/>
      <c r="K530" s="13"/>
      <c r="L530" s="13"/>
      <c r="M530" s="13"/>
      <c r="N530" s="13"/>
    </row>
    <row r="531" spans="2:14" x14ac:dyDescent="0.2">
      <c r="B531" s="15"/>
      <c r="E531" s="18"/>
      <c r="F531" s="18"/>
      <c r="I531" s="18"/>
      <c r="J531" s="18"/>
    </row>
    <row r="532" spans="2:14" x14ac:dyDescent="0.2">
      <c r="B532" s="15"/>
      <c r="E532" s="17"/>
      <c r="F532" s="17"/>
      <c r="G532" s="13"/>
      <c r="H532" s="13"/>
      <c r="I532" s="17"/>
      <c r="J532" s="17"/>
      <c r="K532" s="13"/>
      <c r="L532" s="13"/>
      <c r="M532" s="13"/>
      <c r="N532" s="13"/>
    </row>
    <row r="533" spans="2:14" x14ac:dyDescent="0.2">
      <c r="B533" s="16"/>
      <c r="E533" s="17"/>
      <c r="F533" s="17"/>
      <c r="G533" s="13"/>
      <c r="H533" s="13"/>
      <c r="I533" s="17"/>
      <c r="J533" s="17"/>
      <c r="K533" s="13"/>
      <c r="L533" s="13"/>
    </row>
    <row r="534" spans="2:14" x14ac:dyDescent="0.2">
      <c r="B534" s="15"/>
      <c r="E534" s="17"/>
      <c r="F534" s="17"/>
      <c r="G534" s="13"/>
      <c r="H534" s="13"/>
      <c r="I534" s="17"/>
      <c r="J534" s="17"/>
      <c r="K534" s="13"/>
      <c r="L534" s="13"/>
      <c r="M534" s="13"/>
      <c r="N534" s="13"/>
    </row>
    <row r="535" spans="2:14" x14ac:dyDescent="0.2">
      <c r="B535" s="16"/>
      <c r="E535" s="17"/>
      <c r="F535" s="17"/>
      <c r="G535" s="13"/>
      <c r="H535" s="13"/>
      <c r="I535" s="17"/>
      <c r="J535" s="17"/>
      <c r="K535" s="13"/>
      <c r="L535" s="13"/>
    </row>
    <row r="536" spans="2:14" x14ac:dyDescent="0.2">
      <c r="B536" s="15"/>
      <c r="E536" s="18"/>
      <c r="F536" s="18"/>
      <c r="I536" s="18"/>
      <c r="J536" s="18"/>
    </row>
    <row r="537" spans="2:14" x14ac:dyDescent="0.2">
      <c r="B537" s="15"/>
      <c r="E537" s="18"/>
      <c r="F537" s="18"/>
      <c r="I537" s="18"/>
      <c r="J537" s="18"/>
    </row>
    <row r="538" spans="2:14" x14ac:dyDescent="0.2">
      <c r="B538" s="15"/>
      <c r="E538" s="18"/>
      <c r="F538" s="18"/>
      <c r="I538" s="18"/>
      <c r="J538" s="18"/>
    </row>
    <row r="539" spans="2:14" x14ac:dyDescent="0.2">
      <c r="B539" s="16"/>
      <c r="E539" s="17"/>
      <c r="F539" s="17"/>
      <c r="G539" s="13"/>
      <c r="H539" s="13"/>
      <c r="I539" s="17"/>
      <c r="J539" s="17"/>
      <c r="K539" s="13"/>
      <c r="L539" s="13"/>
    </row>
    <row r="540" spans="2:14" x14ac:dyDescent="0.2">
      <c r="B540" s="16"/>
      <c r="E540" s="17"/>
      <c r="F540" s="17"/>
      <c r="G540" s="13"/>
      <c r="H540" s="13"/>
      <c r="I540" s="17"/>
      <c r="J540" s="17"/>
      <c r="K540" s="13"/>
      <c r="L540" s="13"/>
    </row>
    <row r="541" spans="2:14" x14ac:dyDescent="0.2">
      <c r="B541" s="15"/>
      <c r="E541" s="17"/>
      <c r="F541" s="17"/>
      <c r="G541" s="13"/>
      <c r="H541" s="13"/>
      <c r="I541" s="17"/>
      <c r="J541" s="17"/>
      <c r="K541" s="13"/>
      <c r="L541" s="13"/>
      <c r="M541" s="13"/>
      <c r="N541" s="13"/>
    </row>
    <row r="542" spans="2:14" x14ac:dyDescent="0.2">
      <c r="B542" s="15"/>
      <c r="E542" s="18"/>
      <c r="F542" s="18"/>
      <c r="I542" s="18"/>
      <c r="J542" s="18"/>
    </row>
    <row r="543" spans="2:14" x14ac:dyDescent="0.2">
      <c r="B543" s="15"/>
      <c r="E543" s="18"/>
      <c r="F543" s="18"/>
      <c r="I543" s="18"/>
      <c r="J543" s="18"/>
    </row>
    <row r="544" spans="2:14" x14ac:dyDescent="0.2">
      <c r="B544" s="15"/>
      <c r="E544" s="18"/>
      <c r="F544" s="18"/>
      <c r="I544" s="18"/>
      <c r="J544" s="18"/>
    </row>
    <row r="545" spans="2:14" x14ac:dyDescent="0.2">
      <c r="B545" s="16"/>
      <c r="E545" s="17"/>
      <c r="F545" s="17"/>
      <c r="G545" s="13"/>
      <c r="H545" s="13"/>
      <c r="I545" s="17"/>
      <c r="J545" s="17"/>
      <c r="K545" s="13"/>
      <c r="L545" s="13"/>
    </row>
    <row r="546" spans="2:14" x14ac:dyDescent="0.2">
      <c r="B546" s="15"/>
      <c r="E546" s="18"/>
      <c r="F546" s="18"/>
      <c r="I546" s="18"/>
      <c r="J546" s="18"/>
    </row>
    <row r="547" spans="2:14" x14ac:dyDescent="0.2">
      <c r="B547" s="16"/>
      <c r="E547" s="17"/>
      <c r="F547" s="17"/>
      <c r="G547" s="13"/>
      <c r="H547" s="13"/>
      <c r="I547" s="17"/>
      <c r="J547" s="17"/>
      <c r="K547" s="13"/>
      <c r="L547" s="13"/>
      <c r="M547" s="13"/>
      <c r="N547" s="13"/>
    </row>
    <row r="548" spans="2:14" x14ac:dyDescent="0.2">
      <c r="B548" s="15"/>
      <c r="E548" s="18"/>
      <c r="F548" s="18"/>
      <c r="I548" s="18"/>
      <c r="J548" s="18"/>
    </row>
    <row r="549" spans="2:14" x14ac:dyDescent="0.2">
      <c r="B549" s="16"/>
      <c r="E549" s="17"/>
      <c r="F549" s="17"/>
      <c r="G549" s="13"/>
      <c r="H549" s="13"/>
      <c r="I549" s="17"/>
      <c r="J549" s="17"/>
      <c r="K549" s="13"/>
      <c r="L549" s="13"/>
    </row>
    <row r="550" spans="2:14" x14ac:dyDescent="0.2">
      <c r="B550" s="15"/>
      <c r="E550" s="17"/>
      <c r="F550" s="17"/>
      <c r="G550" s="13"/>
      <c r="H550" s="13"/>
      <c r="I550" s="17"/>
      <c r="J550" s="17"/>
      <c r="K550" s="13"/>
      <c r="L550" s="13"/>
      <c r="M550" s="13"/>
      <c r="N550" s="13"/>
    </row>
    <row r="551" spans="2:14" x14ac:dyDescent="0.2">
      <c r="B551" s="15"/>
      <c r="E551" s="18"/>
      <c r="F551" s="18"/>
      <c r="I551" s="18"/>
      <c r="J551" s="18"/>
    </row>
    <row r="552" spans="2:14" x14ac:dyDescent="0.2">
      <c r="B552" s="15"/>
      <c r="E552" s="17"/>
      <c r="F552" s="17"/>
      <c r="G552" s="13"/>
      <c r="H552" s="13"/>
      <c r="I552" s="17"/>
      <c r="J552" s="17"/>
      <c r="K552" s="13"/>
      <c r="L552" s="13"/>
      <c r="M552" s="13"/>
      <c r="N552" s="13"/>
    </row>
    <row r="553" spans="2:14" x14ac:dyDescent="0.2">
      <c r="B553" s="15"/>
      <c r="E553" s="18"/>
      <c r="F553" s="18"/>
      <c r="I553" s="18"/>
      <c r="J553" s="18"/>
    </row>
    <row r="554" spans="2:14" x14ac:dyDescent="0.2">
      <c r="B554" s="15"/>
      <c r="E554" s="18"/>
      <c r="F554" s="18"/>
      <c r="I554" s="18"/>
      <c r="J554" s="18"/>
    </row>
    <row r="555" spans="2:14" x14ac:dyDescent="0.2">
      <c r="B555" s="15"/>
      <c r="E555" s="18"/>
      <c r="F555" s="18"/>
      <c r="I555" s="18"/>
      <c r="J555" s="18"/>
    </row>
    <row r="556" spans="2:14" x14ac:dyDescent="0.2">
      <c r="B556" s="16"/>
      <c r="E556" s="17"/>
      <c r="F556" s="17"/>
      <c r="G556" s="13"/>
      <c r="H556" s="13"/>
      <c r="I556" s="17"/>
      <c r="J556" s="17"/>
      <c r="K556" s="13"/>
      <c r="L556" s="13"/>
      <c r="M556" s="13"/>
      <c r="N556" s="13"/>
    </row>
    <row r="557" spans="2:14" x14ac:dyDescent="0.2">
      <c r="B557" s="15"/>
      <c r="E557" s="17"/>
      <c r="F557" s="17"/>
      <c r="G557" s="13"/>
      <c r="H557" s="13"/>
      <c r="I557" s="17"/>
      <c r="J557" s="17"/>
      <c r="K557" s="13"/>
      <c r="L557" s="13"/>
      <c r="M557" s="13"/>
      <c r="N557" s="13"/>
    </row>
    <row r="558" spans="2:14" x14ac:dyDescent="0.2">
      <c r="B558" s="15"/>
      <c r="E558" s="18"/>
      <c r="F558" s="18"/>
      <c r="I558" s="18"/>
      <c r="J558" s="18"/>
    </row>
    <row r="559" spans="2:14" x14ac:dyDescent="0.2">
      <c r="B559" s="15"/>
      <c r="E559" s="17"/>
      <c r="F559" s="17"/>
      <c r="G559" s="13"/>
      <c r="H559" s="13"/>
      <c r="I559" s="17"/>
      <c r="J559" s="17"/>
      <c r="K559" s="13"/>
      <c r="L559" s="13"/>
      <c r="M559" s="13"/>
      <c r="N559" s="13"/>
    </row>
    <row r="560" spans="2:14" x14ac:dyDescent="0.2">
      <c r="B560" s="15"/>
      <c r="E560" s="17"/>
      <c r="F560" s="17"/>
      <c r="G560" s="13"/>
      <c r="H560" s="13"/>
      <c r="I560" s="17"/>
      <c r="J560" s="17"/>
      <c r="K560" s="13"/>
      <c r="L560" s="13"/>
      <c r="M560" s="13"/>
      <c r="N560" s="13"/>
    </row>
    <row r="561" spans="2:14" x14ac:dyDescent="0.2">
      <c r="B561" s="15"/>
      <c r="E561" s="18"/>
      <c r="F561" s="18"/>
      <c r="I561" s="18"/>
      <c r="J561" s="18"/>
    </row>
    <row r="562" spans="2:14" x14ac:dyDescent="0.2">
      <c r="B562" s="16"/>
      <c r="E562" s="17"/>
      <c r="F562" s="17"/>
      <c r="G562" s="13"/>
      <c r="H562" s="13"/>
      <c r="I562" s="17"/>
      <c r="J562" s="17"/>
      <c r="K562" s="13"/>
      <c r="L562" s="13"/>
    </row>
    <row r="563" spans="2:14" x14ac:dyDescent="0.2">
      <c r="B563" s="15"/>
      <c r="E563" s="18"/>
      <c r="F563" s="18"/>
      <c r="I563" s="18"/>
      <c r="J563" s="18"/>
    </row>
    <row r="564" spans="2:14" x14ac:dyDescent="0.2">
      <c r="B564" s="15"/>
      <c r="E564" s="18"/>
      <c r="F564" s="18"/>
      <c r="I564" s="18"/>
      <c r="J564" s="18"/>
    </row>
    <row r="565" spans="2:14" x14ac:dyDescent="0.2">
      <c r="B565" s="16"/>
      <c r="E565" s="17"/>
      <c r="F565" s="17"/>
      <c r="G565" s="13"/>
      <c r="H565" s="13"/>
      <c r="I565" s="17"/>
      <c r="J565" s="17"/>
      <c r="K565" s="13"/>
      <c r="L565" s="13"/>
      <c r="M565" s="13"/>
      <c r="N565" s="13"/>
    </row>
    <row r="566" spans="2:14" x14ac:dyDescent="0.2">
      <c r="B566" s="15"/>
      <c r="E566" s="18"/>
      <c r="F566" s="18"/>
      <c r="I566" s="18"/>
      <c r="J566" s="18"/>
    </row>
    <row r="567" spans="2:14" x14ac:dyDescent="0.2">
      <c r="B567" s="16"/>
      <c r="E567" s="13"/>
      <c r="F567" s="13"/>
      <c r="G567" s="13"/>
      <c r="H567" s="13"/>
      <c r="I567" s="13"/>
      <c r="J567" s="13"/>
      <c r="K567" s="13"/>
      <c r="L567" s="13"/>
    </row>
    <row r="568" spans="2:14" x14ac:dyDescent="0.2">
      <c r="B568" s="15"/>
      <c r="E568" s="17"/>
      <c r="F568" s="17"/>
      <c r="G568" s="13"/>
      <c r="H568" s="13"/>
      <c r="I568" s="17"/>
      <c r="J568" s="17"/>
      <c r="K568" s="13"/>
      <c r="L568" s="13"/>
      <c r="M568" s="13"/>
      <c r="N568" s="13"/>
    </row>
    <row r="569" spans="2:14" x14ac:dyDescent="0.2">
      <c r="B569" s="15"/>
      <c r="E569" s="17"/>
      <c r="F569" s="17"/>
      <c r="G569" s="13"/>
      <c r="H569" s="13"/>
      <c r="I569" s="17"/>
      <c r="J569" s="17"/>
      <c r="K569" s="13"/>
      <c r="L569" s="13"/>
      <c r="M569" s="13"/>
      <c r="N569" s="13"/>
    </row>
    <row r="570" spans="2:14" x14ac:dyDescent="0.2">
      <c r="B570" s="15"/>
      <c r="E570" s="17"/>
      <c r="F570" s="17"/>
      <c r="G570" s="13"/>
      <c r="H570" s="13"/>
      <c r="I570" s="17"/>
      <c r="J570" s="17"/>
      <c r="K570" s="13"/>
      <c r="L570" s="13"/>
      <c r="M570" s="13"/>
      <c r="N570" s="13"/>
    </row>
    <row r="571" spans="2:14" x14ac:dyDescent="0.2">
      <c r="B571" s="16"/>
      <c r="E571" s="17"/>
      <c r="F571" s="17"/>
      <c r="G571" s="13"/>
      <c r="H571" s="13"/>
      <c r="I571" s="17"/>
      <c r="J571" s="17"/>
      <c r="K571" s="13"/>
      <c r="L571" s="13"/>
      <c r="M571" s="13"/>
      <c r="N571" s="13"/>
    </row>
    <row r="572" spans="2:14" x14ac:dyDescent="0.2">
      <c r="B572" s="16"/>
      <c r="E572" s="17"/>
      <c r="F572" s="17"/>
      <c r="G572" s="13"/>
      <c r="H572" s="13"/>
      <c r="I572" s="17"/>
      <c r="J572" s="17"/>
      <c r="K572" s="13"/>
      <c r="L572" s="13"/>
      <c r="M572" s="13"/>
      <c r="N572" s="13"/>
    </row>
    <row r="573" spans="2:14" x14ac:dyDescent="0.2">
      <c r="B573" s="15"/>
      <c r="E573" s="18"/>
      <c r="F573" s="18"/>
      <c r="I573" s="18"/>
      <c r="J573" s="18"/>
    </row>
    <row r="574" spans="2:14" x14ac:dyDescent="0.2">
      <c r="B574" s="16"/>
      <c r="E574" s="17"/>
      <c r="F574" s="17"/>
      <c r="G574" s="13"/>
      <c r="H574" s="13"/>
      <c r="I574" s="17"/>
      <c r="J574" s="17"/>
      <c r="K574" s="13"/>
      <c r="L574" s="13"/>
      <c r="M574" s="13"/>
      <c r="N574" s="13"/>
    </row>
    <row r="575" spans="2:14" x14ac:dyDescent="0.2">
      <c r="B575" s="16"/>
      <c r="E575" s="17"/>
      <c r="F575" s="17"/>
      <c r="G575" s="13"/>
      <c r="H575" s="13"/>
      <c r="I575" s="17"/>
      <c r="J575" s="17"/>
      <c r="K575" s="13"/>
      <c r="L575" s="13"/>
    </row>
    <row r="576" spans="2:14" x14ac:dyDescent="0.2">
      <c r="B576" s="15"/>
      <c r="E576" s="17"/>
      <c r="F576" s="17"/>
      <c r="G576" s="13"/>
      <c r="H576" s="13"/>
      <c r="I576" s="17"/>
      <c r="J576" s="17"/>
      <c r="K576" s="13"/>
      <c r="L576" s="13"/>
      <c r="M576" s="13"/>
      <c r="N576" s="13"/>
    </row>
    <row r="577" spans="2:14" x14ac:dyDescent="0.2">
      <c r="B577" s="15"/>
      <c r="E577" s="18"/>
      <c r="F577" s="18"/>
      <c r="I577" s="18"/>
      <c r="J577" s="18"/>
    </row>
    <row r="578" spans="2:14" x14ac:dyDescent="0.2">
      <c r="B578" s="15"/>
    </row>
    <row r="579" spans="2:14" x14ac:dyDescent="0.2">
      <c r="B579" s="15"/>
      <c r="E579" s="17"/>
      <c r="F579" s="17"/>
      <c r="G579" s="13"/>
      <c r="H579" s="13"/>
      <c r="I579" s="17"/>
      <c r="J579" s="17"/>
      <c r="K579" s="13"/>
      <c r="L579" s="13"/>
      <c r="M579" s="13"/>
      <c r="N579" s="13"/>
    </row>
    <row r="580" spans="2:14" x14ac:dyDescent="0.2">
      <c r="B580" s="16"/>
      <c r="E580" s="17"/>
      <c r="F580" s="17"/>
      <c r="G580" s="13"/>
      <c r="H580" s="13"/>
      <c r="I580" s="17"/>
      <c r="J580" s="17"/>
      <c r="K580" s="13"/>
      <c r="L580" s="13"/>
      <c r="M580" s="13"/>
      <c r="N580" s="13"/>
    </row>
    <row r="581" spans="2:14" x14ac:dyDescent="0.2">
      <c r="B581" s="15"/>
      <c r="E581" s="17"/>
      <c r="F581" s="17"/>
      <c r="G581" s="13"/>
      <c r="H581" s="13"/>
      <c r="I581" s="17"/>
      <c r="J581" s="17"/>
      <c r="K581" s="13"/>
      <c r="L581" s="13"/>
      <c r="M581" s="13"/>
      <c r="N581" s="13"/>
    </row>
    <row r="582" spans="2:14" x14ac:dyDescent="0.2">
      <c r="E582" s="17"/>
      <c r="F582" s="17"/>
      <c r="G582" s="13"/>
      <c r="H582" s="13"/>
      <c r="I582" s="17"/>
      <c r="J582" s="17"/>
      <c r="K582" s="13"/>
      <c r="L582" s="13"/>
      <c r="M582" s="13"/>
      <c r="N582" s="13"/>
    </row>
    <row r="583" spans="2:14" x14ac:dyDescent="0.2">
      <c r="B583" s="16"/>
      <c r="E583" s="17"/>
      <c r="F583" s="17"/>
      <c r="G583" s="13"/>
      <c r="H583" s="13"/>
      <c r="I583" s="17"/>
      <c r="J583" s="17"/>
      <c r="K583" s="13"/>
      <c r="L583" s="13"/>
      <c r="M583" s="13"/>
      <c r="N583" s="13"/>
    </row>
    <row r="584" spans="2:14" x14ac:dyDescent="0.2">
      <c r="B584" s="16"/>
      <c r="E584" s="17"/>
      <c r="F584" s="17"/>
      <c r="G584" s="13"/>
      <c r="H584" s="13"/>
      <c r="I584" s="17"/>
      <c r="J584" s="17"/>
      <c r="K584" s="13"/>
      <c r="L584" s="13"/>
    </row>
    <row r="585" spans="2:14" x14ac:dyDescent="0.2">
      <c r="B585" s="16"/>
      <c r="E585" s="17"/>
      <c r="F585" s="17"/>
      <c r="G585" s="13"/>
      <c r="H585" s="13"/>
      <c r="I585" s="17"/>
      <c r="J585" s="17"/>
      <c r="K585" s="13"/>
      <c r="L585" s="13"/>
      <c r="M585" s="13"/>
      <c r="N585" s="13"/>
    </row>
    <row r="586" spans="2:14" x14ac:dyDescent="0.2">
      <c r="B586" s="16"/>
      <c r="E586" s="17"/>
      <c r="F586" s="17"/>
      <c r="G586" s="13"/>
      <c r="H586" s="13"/>
      <c r="I586" s="17"/>
      <c r="J586" s="17"/>
      <c r="K586" s="13"/>
      <c r="L586" s="13"/>
    </row>
    <row r="587" spans="2:14" x14ac:dyDescent="0.2">
      <c r="B587" s="16"/>
      <c r="E587" s="17"/>
      <c r="F587" s="17"/>
      <c r="G587" s="13"/>
      <c r="H587" s="13"/>
      <c r="I587" s="17"/>
      <c r="J587" s="17"/>
      <c r="K587" s="13"/>
      <c r="L587" s="13"/>
      <c r="M587" s="13"/>
      <c r="N587" s="13"/>
    </row>
    <row r="588" spans="2:14" x14ac:dyDescent="0.2">
      <c r="B588" s="15"/>
      <c r="E588" s="18"/>
      <c r="F588" s="18"/>
      <c r="I588" s="18"/>
      <c r="J588" s="18"/>
    </row>
    <row r="589" spans="2:14" x14ac:dyDescent="0.2">
      <c r="B589" s="16"/>
      <c r="E589" s="13"/>
      <c r="F589" s="13"/>
      <c r="G589" s="13"/>
      <c r="H589" s="13"/>
      <c r="I589" s="13"/>
      <c r="J589" s="13"/>
      <c r="K589" s="13"/>
      <c r="L589" s="13"/>
    </row>
    <row r="590" spans="2:14" x14ac:dyDescent="0.2">
      <c r="B590" s="15"/>
      <c r="E590" s="17"/>
      <c r="F590" s="17"/>
      <c r="G590" s="13"/>
      <c r="H590" s="13"/>
      <c r="I590" s="17"/>
      <c r="J590" s="17"/>
      <c r="K590" s="13"/>
      <c r="L590" s="13"/>
      <c r="M590" s="13"/>
      <c r="N590" s="13"/>
    </row>
    <row r="591" spans="2:14" x14ac:dyDescent="0.2">
      <c r="B591" s="16"/>
      <c r="E591" s="17"/>
      <c r="F591" s="17"/>
      <c r="G591" s="13"/>
      <c r="H591" s="13"/>
      <c r="I591" s="17"/>
      <c r="J591" s="17"/>
      <c r="K591" s="13"/>
      <c r="L591" s="13"/>
      <c r="M591" s="13"/>
      <c r="N591" s="13"/>
    </row>
    <row r="592" spans="2:14" x14ac:dyDescent="0.2">
      <c r="B592" s="15"/>
      <c r="E592" s="17"/>
      <c r="F592" s="17"/>
      <c r="G592" s="13"/>
      <c r="H592" s="13"/>
      <c r="I592" s="17"/>
      <c r="J592" s="17"/>
      <c r="K592" s="13"/>
      <c r="L592" s="13"/>
      <c r="M592" s="13"/>
      <c r="N592" s="13"/>
    </row>
    <row r="593" spans="2:14" x14ac:dyDescent="0.2">
      <c r="E593" s="17"/>
      <c r="F593" s="17"/>
      <c r="G593" s="13"/>
      <c r="H593" s="13"/>
      <c r="I593" s="17"/>
      <c r="J593" s="17"/>
      <c r="K593" s="13"/>
      <c r="L593" s="13"/>
      <c r="M593" s="13"/>
      <c r="N593" s="13"/>
    </row>
    <row r="594" spans="2:14" x14ac:dyDescent="0.2">
      <c r="B594" s="16"/>
      <c r="E594" s="17"/>
      <c r="F594" s="17"/>
      <c r="G594" s="13"/>
      <c r="H594" s="13"/>
      <c r="I594" s="17"/>
      <c r="J594" s="17"/>
      <c r="K594" s="13"/>
      <c r="L594" s="13"/>
    </row>
    <row r="595" spans="2:14" x14ac:dyDescent="0.2">
      <c r="B595" s="16"/>
      <c r="E595" s="13"/>
      <c r="F595" s="13"/>
      <c r="G595" s="13"/>
      <c r="H595" s="13"/>
      <c r="I595" s="13"/>
      <c r="J595" s="13"/>
      <c r="K595" s="13"/>
      <c r="L595" s="13"/>
      <c r="M595" s="13"/>
      <c r="N595" s="13"/>
    </row>
    <row r="596" spans="2:14" x14ac:dyDescent="0.2">
      <c r="B596" s="16"/>
      <c r="E596" s="13"/>
      <c r="F596" s="13"/>
      <c r="G596" s="13"/>
      <c r="H596" s="13"/>
      <c r="I596" s="13"/>
      <c r="J596" s="13"/>
      <c r="K596" s="13"/>
      <c r="L596" s="13"/>
    </row>
    <row r="597" spans="2:14" x14ac:dyDescent="0.2">
      <c r="B597" s="16"/>
      <c r="E597" s="13"/>
      <c r="F597" s="13"/>
      <c r="G597" s="13"/>
      <c r="H597" s="13"/>
      <c r="I597" s="13"/>
      <c r="J597" s="13"/>
      <c r="K597" s="13"/>
      <c r="L597" s="13"/>
    </row>
    <row r="598" spans="2:14" x14ac:dyDescent="0.2">
      <c r="B598" s="16"/>
      <c r="E598" s="13"/>
      <c r="F598" s="13"/>
      <c r="G598" s="13"/>
      <c r="H598" s="13"/>
      <c r="I598" s="13"/>
      <c r="J598" s="13"/>
      <c r="K598" s="13"/>
      <c r="L598" s="13"/>
    </row>
    <row r="599" spans="2:14" x14ac:dyDescent="0.2">
      <c r="B599" s="15"/>
    </row>
    <row r="600" spans="2:14" x14ac:dyDescent="0.2">
      <c r="B600" s="16"/>
      <c r="E600" s="13"/>
      <c r="F600" s="13"/>
      <c r="G600" s="13"/>
      <c r="H600" s="13"/>
      <c r="I600" s="13"/>
      <c r="J600" s="13"/>
      <c r="K600" s="13"/>
      <c r="L600" s="13"/>
    </row>
    <row r="601" spans="2:14" x14ac:dyDescent="0.2">
      <c r="B601" s="15"/>
    </row>
    <row r="602" spans="2:14" x14ac:dyDescent="0.2">
      <c r="B602" s="16"/>
      <c r="E602" s="13"/>
      <c r="F602" s="13"/>
      <c r="G602" s="13"/>
      <c r="H602" s="13"/>
      <c r="I602" s="13"/>
      <c r="J602" s="13"/>
      <c r="K602" s="13"/>
      <c r="L602" s="13"/>
    </row>
    <row r="603" spans="2:14" x14ac:dyDescent="0.2">
      <c r="B603" s="15"/>
    </row>
    <row r="605" spans="2:14" x14ac:dyDescent="0.2">
      <c r="B605" s="16"/>
      <c r="E605" s="13"/>
      <c r="F605" s="13"/>
      <c r="G605" s="13"/>
      <c r="H605" s="13"/>
      <c r="I605" s="13"/>
      <c r="J605" s="13"/>
      <c r="K605" s="13"/>
      <c r="L605" s="13"/>
    </row>
    <row r="606" spans="2:14" x14ac:dyDescent="0.2">
      <c r="B606" s="16"/>
      <c r="E606" s="13"/>
      <c r="F606" s="13"/>
      <c r="G606" s="13"/>
      <c r="H606" s="13"/>
      <c r="I606" s="13"/>
      <c r="J606" s="13"/>
      <c r="K606" s="13"/>
      <c r="L606" s="13"/>
    </row>
    <row r="607" spans="2:14" x14ac:dyDescent="0.2">
      <c r="B607" s="16"/>
      <c r="E607" s="13"/>
      <c r="F607" s="13"/>
      <c r="G607" s="13"/>
      <c r="H607" s="13"/>
      <c r="I607" s="13"/>
      <c r="J607" s="13"/>
      <c r="K607" s="13"/>
      <c r="L607" s="13"/>
    </row>
    <row r="608" spans="2:14" x14ac:dyDescent="0.2">
      <c r="B608" s="16"/>
      <c r="E608" s="13"/>
      <c r="F608" s="13"/>
      <c r="G608" s="13"/>
      <c r="H608" s="13"/>
      <c r="I608" s="13"/>
      <c r="J608" s="13"/>
      <c r="K608" s="13"/>
      <c r="L608" s="13"/>
    </row>
    <row r="609" spans="2:12" x14ac:dyDescent="0.2">
      <c r="B609" s="15"/>
    </row>
    <row r="610" spans="2:12" x14ac:dyDescent="0.2">
      <c r="B610" s="14"/>
      <c r="E610" s="13"/>
      <c r="F610" s="13"/>
      <c r="G610" s="13"/>
      <c r="H610" s="13"/>
      <c r="I610" s="13"/>
      <c r="J610" s="13"/>
      <c r="K610" s="13"/>
      <c r="L610" s="13"/>
    </row>
  </sheetData>
  <mergeCells count="26">
    <mergeCell ref="B34:B35"/>
    <mergeCell ref="G34:G35"/>
    <mergeCell ref="I34:I35"/>
    <mergeCell ref="K34:K35"/>
    <mergeCell ref="M34:M35"/>
    <mergeCell ref="E34:E35"/>
    <mergeCell ref="C34:D35"/>
    <mergeCell ref="L34:L35"/>
    <mergeCell ref="B12:M12"/>
    <mergeCell ref="B5:N5"/>
    <mergeCell ref="B9:N9"/>
    <mergeCell ref="B7:N7"/>
    <mergeCell ref="B8:N8"/>
    <mergeCell ref="B2:N2"/>
    <mergeCell ref="B3:N3"/>
    <mergeCell ref="B4:N4"/>
    <mergeCell ref="B6:N6"/>
    <mergeCell ref="B11:M11"/>
    <mergeCell ref="G14:G15"/>
    <mergeCell ref="I14:I15"/>
    <mergeCell ref="K14:K15"/>
    <mergeCell ref="M14:M15"/>
    <mergeCell ref="B14:B15"/>
    <mergeCell ref="C14:D15"/>
    <mergeCell ref="E14:E15"/>
    <mergeCell ref="L14:L15"/>
  </mergeCells>
  <pageMargins left="0.59055118110236227" right="0.39370078740157483" top="0.39370078740157483" bottom="0.39370078740157483" header="0" footer="0"/>
  <pageSetup orientation="landscape" r:id="rId1"/>
  <headerFooter alignWithMargins="0">
    <oddFooter>&amp;R&amp;"Arial,"&amp;6Página (&amp;P) de (&amp;N)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3"/>
  <sheetViews>
    <sheetView zoomScale="115" zoomScaleNormal="115" workbookViewId="0">
      <selection activeCell="C19" sqref="C19"/>
    </sheetView>
  </sheetViews>
  <sheetFormatPr baseColWidth="10" defaultColWidth="9.140625" defaultRowHeight="11.25" x14ac:dyDescent="0.2"/>
  <cols>
    <col min="1" max="1" width="0.7109375" style="9" customWidth="1"/>
    <col min="2" max="2" width="9.42578125" style="12" customWidth="1"/>
    <col min="3" max="3" width="32.7109375" style="11" customWidth="1"/>
    <col min="4" max="4" width="0.42578125" style="11" customWidth="1"/>
    <col min="5" max="5" width="15.28515625" style="10" customWidth="1"/>
    <col min="6" max="6" width="0.42578125" style="10" customWidth="1"/>
    <col min="7" max="7" width="15.28515625" style="10" customWidth="1"/>
    <col min="8" max="8" width="0.42578125" style="10" customWidth="1"/>
    <col min="9" max="9" width="15.28515625" style="10" customWidth="1"/>
    <col min="10" max="10" width="0.42578125" style="10" customWidth="1"/>
    <col min="11" max="11" width="15.28515625" style="10" customWidth="1"/>
    <col min="12" max="12" width="0.42578125" style="10" customWidth="1"/>
    <col min="13" max="13" width="15.28515625" style="10" customWidth="1"/>
    <col min="14" max="14" width="0.7109375" style="10" customWidth="1"/>
    <col min="15" max="15" width="13.7109375" style="9" customWidth="1"/>
    <col min="16" max="16384" width="9.140625" style="9"/>
  </cols>
  <sheetData>
    <row r="1" spans="1:15" s="41" customFormat="1" ht="5.25" customHeight="1" x14ac:dyDescent="0.2">
      <c r="A1" s="46"/>
      <c r="B1" s="45"/>
      <c r="C1" s="44"/>
      <c r="D1" s="44"/>
      <c r="E1" s="43"/>
      <c r="F1" s="43"/>
      <c r="G1" s="42"/>
      <c r="H1" s="42"/>
      <c r="I1" s="43"/>
      <c r="J1" s="43"/>
      <c r="K1" s="42"/>
      <c r="L1" s="42"/>
      <c r="M1" s="42"/>
      <c r="N1" s="42"/>
    </row>
    <row r="2" spans="1:15" s="25" customFormat="1" ht="13.5" customHeight="1" x14ac:dyDescent="0.2">
      <c r="A2" s="38"/>
      <c r="B2" s="153" t="s">
        <v>9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s="39" customFormat="1" ht="13.5" customHeight="1" x14ac:dyDescent="0.2">
      <c r="A3" s="40"/>
      <c r="B3" s="154" t="s">
        <v>10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5" s="39" customFormat="1" ht="13.5" customHeight="1" x14ac:dyDescent="0.2">
      <c r="A4" s="40"/>
      <c r="B4" s="155" t="s">
        <v>11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5" s="39" customFormat="1" ht="13.5" customHeight="1" x14ac:dyDescent="0.2">
      <c r="A5" s="40"/>
      <c r="B5" s="155" t="s">
        <v>12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5" s="25" customFormat="1" ht="13.5" customHeight="1" x14ac:dyDescent="0.2">
      <c r="A6" s="38"/>
      <c r="B6" s="156" t="s">
        <v>13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5" s="25" customFormat="1" ht="13.5" customHeight="1" x14ac:dyDescent="0.2">
      <c r="A7" s="38"/>
      <c r="B7" s="160" t="s">
        <v>1043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</row>
    <row r="8" spans="1:15" s="25" customFormat="1" ht="13.5" customHeight="1" x14ac:dyDescent="0.2">
      <c r="A8" s="38"/>
      <c r="B8" s="156" t="s">
        <v>1030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</row>
    <row r="9" spans="1:15" s="25" customFormat="1" ht="13.5" customHeight="1" x14ac:dyDescent="0.2">
      <c r="A9" s="38"/>
      <c r="B9" s="156" t="s">
        <v>16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5" s="25" customFormat="1" ht="4.5" customHeight="1" x14ac:dyDescent="0.2">
      <c r="A10" s="3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6"/>
    </row>
    <row r="11" spans="1:15" s="25" customFormat="1" ht="12.75" x14ac:dyDescent="0.2">
      <c r="A11" s="31"/>
      <c r="B11" s="157" t="s">
        <v>1042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27"/>
      <c r="O11" s="26"/>
    </row>
    <row r="12" spans="1:15" s="25" customFormat="1" ht="12.75" x14ac:dyDescent="0.2">
      <c r="A12" s="31"/>
      <c r="B12" s="157" t="s">
        <v>1176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27"/>
      <c r="O12" s="26"/>
    </row>
    <row r="13" spans="1:15" s="25" customFormat="1" ht="12.75" x14ac:dyDescent="0.2">
      <c r="A13" s="31"/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18"/>
      <c r="N13" s="27"/>
      <c r="O13" s="26"/>
    </row>
    <row r="14" spans="1:15" s="25" customFormat="1" ht="12.75" x14ac:dyDescent="0.2">
      <c r="A14" s="31"/>
      <c r="B14" s="30"/>
      <c r="C14" s="29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7"/>
      <c r="O14" s="26"/>
    </row>
    <row r="15" spans="1:15" ht="23.25" customHeight="1" x14ac:dyDescent="0.2">
      <c r="A15" s="12"/>
      <c r="B15" s="98" t="s">
        <v>1175</v>
      </c>
      <c r="C15" s="215" t="s">
        <v>1174</v>
      </c>
      <c r="D15" s="215"/>
      <c r="E15" s="215"/>
      <c r="F15" s="216" t="s">
        <v>1173</v>
      </c>
      <c r="G15" s="215"/>
      <c r="H15" s="217"/>
      <c r="I15" s="216" t="s">
        <v>1172</v>
      </c>
      <c r="J15" s="215"/>
      <c r="K15" s="215"/>
      <c r="L15" s="215"/>
      <c r="M15" s="217"/>
      <c r="N15" s="24"/>
    </row>
    <row r="16" spans="1:15" x14ac:dyDescent="0.2">
      <c r="B16" s="20" t="s">
        <v>1171</v>
      </c>
      <c r="C16" s="20" t="s">
        <v>1170</v>
      </c>
      <c r="G16" s="5">
        <v>0</v>
      </c>
      <c r="I16" s="20" t="s">
        <v>12</v>
      </c>
    </row>
    <row r="17" spans="2:10" x14ac:dyDescent="0.2">
      <c r="B17" s="20" t="s">
        <v>1169</v>
      </c>
      <c r="C17" s="20" t="s">
        <v>1168</v>
      </c>
      <c r="G17" s="5">
        <v>0</v>
      </c>
      <c r="I17" s="20" t="s">
        <v>12</v>
      </c>
    </row>
    <row r="18" spans="2:10" x14ac:dyDescent="0.2">
      <c r="B18" s="20" t="s">
        <v>1088</v>
      </c>
      <c r="C18" s="20" t="s">
        <v>1087</v>
      </c>
      <c r="G18" s="5">
        <v>0</v>
      </c>
      <c r="I18" s="20" t="s">
        <v>1167</v>
      </c>
    </row>
    <row r="19" spans="2:10" x14ac:dyDescent="0.2">
      <c r="B19" s="20" t="s">
        <v>1086</v>
      </c>
      <c r="C19" s="20" t="s">
        <v>1085</v>
      </c>
      <c r="G19" s="5">
        <v>0</v>
      </c>
      <c r="I19" s="20" t="s">
        <v>1167</v>
      </c>
    </row>
    <row r="20" spans="2:10" x14ac:dyDescent="0.2">
      <c r="B20" s="20" t="s">
        <v>1084</v>
      </c>
      <c r="C20" s="20" t="s">
        <v>1083</v>
      </c>
      <c r="G20" s="5">
        <v>9584236.0500000007</v>
      </c>
      <c r="I20" s="20" t="s">
        <v>1167</v>
      </c>
    </row>
    <row r="21" spans="2:10" x14ac:dyDescent="0.2">
      <c r="B21" s="20" t="s">
        <v>1082</v>
      </c>
      <c r="C21" s="20" t="s">
        <v>1081</v>
      </c>
      <c r="G21" s="5">
        <v>0</v>
      </c>
      <c r="I21" s="20" t="s">
        <v>1167</v>
      </c>
    </row>
    <row r="22" spans="2:10" x14ac:dyDescent="0.2">
      <c r="B22" s="20" t="s">
        <v>1166</v>
      </c>
      <c r="C22" s="20" t="s">
        <v>1165</v>
      </c>
      <c r="G22" s="5">
        <v>0</v>
      </c>
      <c r="I22" s="20" t="s">
        <v>12</v>
      </c>
    </row>
    <row r="23" spans="2:10" x14ac:dyDescent="0.2">
      <c r="B23" s="20" t="s">
        <v>1164</v>
      </c>
      <c r="C23" s="20" t="s">
        <v>1163</v>
      </c>
      <c r="G23" s="5">
        <v>0</v>
      </c>
      <c r="I23" s="20" t="s">
        <v>12</v>
      </c>
    </row>
    <row r="24" spans="2:10" x14ac:dyDescent="0.2">
      <c r="B24" s="20" t="s">
        <v>1162</v>
      </c>
      <c r="C24" s="20" t="s">
        <v>1161</v>
      </c>
      <c r="G24" s="5">
        <v>0</v>
      </c>
      <c r="I24" s="20" t="s">
        <v>12</v>
      </c>
    </row>
    <row r="25" spans="2:10" x14ac:dyDescent="0.2">
      <c r="B25" s="20" t="s">
        <v>1160</v>
      </c>
      <c r="C25" s="20" t="s">
        <v>1159</v>
      </c>
      <c r="G25" s="5">
        <v>0</v>
      </c>
      <c r="I25" s="20" t="s">
        <v>12</v>
      </c>
    </row>
    <row r="26" spans="2:10" x14ac:dyDescent="0.2">
      <c r="B26" s="20" t="s">
        <v>1158</v>
      </c>
      <c r="C26" s="20" t="s">
        <v>1157</v>
      </c>
      <c r="G26" s="5">
        <v>0</v>
      </c>
      <c r="I26" s="20" t="s">
        <v>12</v>
      </c>
    </row>
    <row r="27" spans="2:10" x14ac:dyDescent="0.2">
      <c r="B27" s="15"/>
      <c r="E27" s="18"/>
      <c r="F27" s="18"/>
      <c r="I27" s="18"/>
      <c r="J27" s="18"/>
    </row>
    <row r="28" spans="2:10" x14ac:dyDescent="0.2">
      <c r="B28" s="15"/>
      <c r="E28" s="18"/>
      <c r="F28" s="18"/>
      <c r="I28" s="18"/>
      <c r="J28" s="18"/>
    </row>
    <row r="29" spans="2:10" x14ac:dyDescent="0.2">
      <c r="B29" s="15"/>
      <c r="E29" s="18"/>
      <c r="F29" s="18"/>
      <c r="I29" s="18"/>
      <c r="J29" s="18"/>
    </row>
    <row r="30" spans="2:10" x14ac:dyDescent="0.2">
      <c r="B30" s="15"/>
      <c r="E30" s="18"/>
      <c r="F30" s="18"/>
      <c r="I30" s="18"/>
      <c r="J30" s="18"/>
    </row>
    <row r="31" spans="2:10" x14ac:dyDescent="0.2">
      <c r="C31" s="20" t="s">
        <v>998</v>
      </c>
    </row>
    <row r="32" spans="2:10" x14ac:dyDescent="0.2">
      <c r="B32" s="15"/>
      <c r="E32" s="18"/>
      <c r="F32" s="18"/>
      <c r="I32" s="18"/>
      <c r="J32" s="18"/>
    </row>
    <row r="33" spans="2:14" x14ac:dyDescent="0.2">
      <c r="B33" s="15"/>
      <c r="E33" s="18"/>
      <c r="F33" s="18"/>
      <c r="I33" s="18"/>
      <c r="J33" s="18"/>
    </row>
    <row r="34" spans="2:14" x14ac:dyDescent="0.2">
      <c r="B34" s="15"/>
      <c r="E34" s="18"/>
      <c r="F34" s="18"/>
      <c r="I34" s="18"/>
      <c r="J34" s="18"/>
    </row>
    <row r="35" spans="2:14" x14ac:dyDescent="0.2">
      <c r="B35" s="16"/>
      <c r="E35" s="17"/>
      <c r="F35" s="17"/>
      <c r="G35" s="13"/>
      <c r="H35" s="13"/>
      <c r="I35" s="17"/>
      <c r="J35" s="17"/>
      <c r="K35" s="13"/>
      <c r="L35" s="13"/>
      <c r="M35" s="13"/>
      <c r="N35" s="13"/>
    </row>
    <row r="36" spans="2:14" x14ac:dyDescent="0.2">
      <c r="B36" s="15"/>
      <c r="E36" s="18"/>
      <c r="F36" s="18"/>
      <c r="I36" s="18"/>
      <c r="J36" s="18"/>
    </row>
    <row r="37" spans="2:14" x14ac:dyDescent="0.2">
      <c r="B37" s="15"/>
      <c r="E37" s="18"/>
      <c r="F37" s="18"/>
      <c r="I37" s="18"/>
      <c r="J37" s="18"/>
    </row>
    <row r="38" spans="2:14" x14ac:dyDescent="0.2">
      <c r="B38" s="15"/>
      <c r="E38" s="18"/>
      <c r="F38" s="18"/>
      <c r="I38" s="18"/>
      <c r="J38" s="18"/>
    </row>
    <row r="39" spans="2:14" x14ac:dyDescent="0.2">
      <c r="B39" s="15"/>
      <c r="E39" s="18"/>
      <c r="F39" s="18"/>
      <c r="I39" s="18"/>
      <c r="J39" s="18"/>
    </row>
    <row r="40" spans="2:14" x14ac:dyDescent="0.2">
      <c r="B40" s="15"/>
      <c r="E40" s="18"/>
      <c r="F40" s="18"/>
      <c r="I40" s="18"/>
      <c r="J40" s="18"/>
    </row>
    <row r="41" spans="2:14" x14ac:dyDescent="0.2">
      <c r="B41" s="15"/>
      <c r="E41" s="18"/>
      <c r="F41" s="18"/>
      <c r="I41" s="18"/>
      <c r="J41" s="18"/>
    </row>
    <row r="42" spans="2:14" x14ac:dyDescent="0.2">
      <c r="B42" s="15"/>
      <c r="E42" s="18"/>
      <c r="F42" s="18"/>
      <c r="I42" s="18"/>
      <c r="J42" s="18"/>
    </row>
    <row r="43" spans="2:14" x14ac:dyDescent="0.2">
      <c r="B43" s="15"/>
      <c r="E43" s="18"/>
      <c r="F43" s="18"/>
      <c r="I43" s="18"/>
      <c r="J43" s="18"/>
    </row>
    <row r="44" spans="2:14" x14ac:dyDescent="0.2">
      <c r="B44" s="15"/>
      <c r="E44" s="18"/>
      <c r="F44" s="18"/>
      <c r="I44" s="18"/>
      <c r="J44" s="18"/>
    </row>
    <row r="45" spans="2:14" x14ac:dyDescent="0.2">
      <c r="B45" s="15"/>
      <c r="E45" s="18"/>
      <c r="F45" s="18"/>
      <c r="I45" s="18"/>
      <c r="J45" s="18"/>
    </row>
    <row r="46" spans="2:14" x14ac:dyDescent="0.2">
      <c r="B46" s="15"/>
      <c r="E46" s="18"/>
      <c r="F46" s="18"/>
      <c r="I46" s="18"/>
      <c r="J46" s="18"/>
    </row>
    <row r="47" spans="2:14" x14ac:dyDescent="0.2">
      <c r="B47" s="15"/>
      <c r="E47" s="18"/>
      <c r="F47" s="18"/>
      <c r="I47" s="18"/>
      <c r="J47" s="18"/>
    </row>
    <row r="48" spans="2:14" x14ac:dyDescent="0.2">
      <c r="B48" s="15"/>
      <c r="E48" s="18"/>
      <c r="F48" s="18"/>
      <c r="I48" s="18"/>
      <c r="J48" s="18"/>
    </row>
    <row r="49" spans="2:10" x14ac:dyDescent="0.2">
      <c r="B49" s="15"/>
      <c r="E49" s="18"/>
      <c r="F49" s="18"/>
      <c r="I49" s="18"/>
      <c r="J49" s="18"/>
    </row>
    <row r="50" spans="2:10" x14ac:dyDescent="0.2">
      <c r="B50" s="15"/>
      <c r="E50" s="18"/>
      <c r="F50" s="18"/>
      <c r="I50" s="18"/>
      <c r="J50" s="18"/>
    </row>
    <row r="51" spans="2:10" x14ac:dyDescent="0.2">
      <c r="B51" s="15"/>
      <c r="E51" s="18"/>
      <c r="F51" s="18"/>
      <c r="I51" s="18"/>
      <c r="J51" s="18"/>
    </row>
    <row r="52" spans="2:10" x14ac:dyDescent="0.2">
      <c r="B52" s="15"/>
      <c r="E52" s="18"/>
      <c r="F52" s="18"/>
      <c r="I52" s="18"/>
      <c r="J52" s="18"/>
    </row>
    <row r="53" spans="2:10" x14ac:dyDescent="0.2">
      <c r="B53" s="15"/>
      <c r="E53" s="18"/>
      <c r="F53" s="18"/>
      <c r="I53" s="18"/>
      <c r="J53" s="18"/>
    </row>
    <row r="54" spans="2:10" x14ac:dyDescent="0.2">
      <c r="B54" s="15"/>
      <c r="E54" s="18"/>
      <c r="F54" s="18"/>
      <c r="I54" s="18"/>
      <c r="J54" s="18"/>
    </row>
    <row r="55" spans="2:10" x14ac:dyDescent="0.2">
      <c r="B55" s="15"/>
      <c r="E55" s="18"/>
      <c r="F55" s="18"/>
      <c r="I55" s="18"/>
      <c r="J55" s="18"/>
    </row>
    <row r="56" spans="2:10" x14ac:dyDescent="0.2">
      <c r="B56" s="15"/>
      <c r="E56" s="18"/>
      <c r="F56" s="18"/>
      <c r="I56" s="18"/>
      <c r="J56" s="18"/>
    </row>
    <row r="57" spans="2:10" x14ac:dyDescent="0.2">
      <c r="B57" s="15"/>
      <c r="E57" s="18"/>
      <c r="F57" s="18"/>
      <c r="I57" s="18"/>
      <c r="J57" s="18"/>
    </row>
    <row r="58" spans="2:10" x14ac:dyDescent="0.2">
      <c r="B58" s="15"/>
      <c r="E58" s="18"/>
      <c r="F58" s="18"/>
      <c r="I58" s="18"/>
      <c r="J58" s="18"/>
    </row>
    <row r="59" spans="2:10" x14ac:dyDescent="0.2">
      <c r="B59" s="15"/>
      <c r="E59" s="18"/>
      <c r="F59" s="18"/>
      <c r="I59" s="18"/>
      <c r="J59" s="18"/>
    </row>
    <row r="60" spans="2:10" x14ac:dyDescent="0.2">
      <c r="B60" s="15"/>
      <c r="E60" s="18"/>
      <c r="F60" s="18"/>
      <c r="I60" s="18"/>
      <c r="J60" s="18"/>
    </row>
    <row r="61" spans="2:10" x14ac:dyDescent="0.2">
      <c r="B61" s="15"/>
      <c r="E61" s="18"/>
      <c r="F61" s="18"/>
      <c r="I61" s="18"/>
      <c r="J61" s="18"/>
    </row>
    <row r="62" spans="2:10" x14ac:dyDescent="0.2">
      <c r="B62" s="15"/>
      <c r="E62" s="18"/>
      <c r="F62" s="18"/>
      <c r="I62" s="18"/>
      <c r="J62" s="18"/>
    </row>
    <row r="63" spans="2:10" x14ac:dyDescent="0.2">
      <c r="B63" s="15"/>
      <c r="E63" s="18"/>
      <c r="F63" s="18"/>
      <c r="I63" s="18"/>
      <c r="J63" s="18"/>
    </row>
    <row r="64" spans="2:10" x14ac:dyDescent="0.2">
      <c r="B64" s="15"/>
      <c r="E64" s="18"/>
      <c r="F64" s="18"/>
      <c r="I64" s="18"/>
      <c r="J64" s="18"/>
    </row>
    <row r="65" spans="2:14" x14ac:dyDescent="0.2">
      <c r="B65" s="15"/>
      <c r="E65" s="18"/>
      <c r="F65" s="18"/>
      <c r="I65" s="18"/>
      <c r="J65" s="18"/>
    </row>
    <row r="66" spans="2:14" x14ac:dyDescent="0.2">
      <c r="B66" s="15"/>
      <c r="E66" s="18"/>
      <c r="F66" s="18"/>
      <c r="I66" s="18"/>
      <c r="J66" s="18"/>
    </row>
    <row r="67" spans="2:14" x14ac:dyDescent="0.2">
      <c r="B67" s="16"/>
      <c r="E67" s="17"/>
      <c r="F67" s="17"/>
      <c r="G67" s="13"/>
      <c r="H67" s="13"/>
      <c r="I67" s="17"/>
      <c r="J67" s="17"/>
      <c r="K67" s="13"/>
      <c r="L67" s="13"/>
    </row>
    <row r="68" spans="2:14" x14ac:dyDescent="0.2">
      <c r="B68" s="16"/>
      <c r="E68" s="17"/>
      <c r="F68" s="17"/>
      <c r="G68" s="13"/>
      <c r="H68" s="13"/>
      <c r="I68" s="17"/>
      <c r="J68" s="17"/>
      <c r="K68" s="13"/>
      <c r="L68" s="13"/>
    </row>
    <row r="69" spans="2:14" x14ac:dyDescent="0.2">
      <c r="B69" s="15"/>
      <c r="E69" s="18"/>
      <c r="F69" s="18"/>
      <c r="I69" s="18"/>
      <c r="J69" s="18"/>
    </row>
    <row r="70" spans="2:14" x14ac:dyDescent="0.2">
      <c r="B70" s="16"/>
      <c r="E70" s="17"/>
      <c r="F70" s="17"/>
      <c r="G70" s="13"/>
      <c r="H70" s="13"/>
      <c r="I70" s="17"/>
      <c r="J70" s="17"/>
      <c r="K70" s="13"/>
      <c r="L70" s="13"/>
    </row>
    <row r="71" spans="2:14" x14ac:dyDescent="0.2">
      <c r="B71" s="15"/>
      <c r="E71" s="17"/>
      <c r="F71" s="17"/>
      <c r="G71" s="13"/>
      <c r="H71" s="13"/>
      <c r="I71" s="17"/>
      <c r="J71" s="17"/>
      <c r="K71" s="13"/>
      <c r="L71" s="13"/>
      <c r="M71" s="13"/>
      <c r="N71" s="13"/>
    </row>
    <row r="72" spans="2:14" x14ac:dyDescent="0.2">
      <c r="B72" s="15"/>
      <c r="E72" s="17"/>
      <c r="F72" s="17"/>
      <c r="G72" s="13"/>
      <c r="H72" s="13"/>
      <c r="I72" s="17"/>
      <c r="J72" s="17"/>
      <c r="K72" s="13"/>
      <c r="L72" s="13"/>
      <c r="M72" s="13"/>
      <c r="N72" s="13"/>
    </row>
    <row r="73" spans="2:14" x14ac:dyDescent="0.2">
      <c r="B73" s="15"/>
      <c r="E73" s="18"/>
      <c r="F73" s="18"/>
      <c r="I73" s="18"/>
      <c r="J73" s="18"/>
    </row>
    <row r="74" spans="2:14" x14ac:dyDescent="0.2">
      <c r="B74" s="15"/>
      <c r="E74" s="17"/>
      <c r="F74" s="17"/>
      <c r="G74" s="13"/>
      <c r="H74" s="13"/>
      <c r="I74" s="17"/>
      <c r="J74" s="17"/>
      <c r="K74" s="13"/>
      <c r="L74" s="13"/>
      <c r="M74" s="13"/>
      <c r="N74" s="13"/>
    </row>
    <row r="75" spans="2:14" x14ac:dyDescent="0.2">
      <c r="B75" s="16"/>
      <c r="E75" s="17"/>
      <c r="F75" s="17"/>
      <c r="G75" s="13"/>
      <c r="H75" s="13"/>
      <c r="I75" s="17"/>
      <c r="J75" s="17"/>
      <c r="K75" s="13"/>
      <c r="L75" s="13"/>
      <c r="M75" s="13"/>
      <c r="N75" s="13"/>
    </row>
    <row r="76" spans="2:14" x14ac:dyDescent="0.2">
      <c r="B76" s="16"/>
      <c r="E76" s="17"/>
      <c r="F76" s="17"/>
      <c r="G76" s="13"/>
      <c r="H76" s="13"/>
      <c r="I76" s="17"/>
      <c r="J76" s="17"/>
      <c r="K76" s="13"/>
      <c r="L76" s="13"/>
    </row>
    <row r="77" spans="2:14" x14ac:dyDescent="0.2">
      <c r="B77" s="15"/>
      <c r="E77" s="17"/>
      <c r="F77" s="17"/>
      <c r="G77" s="13"/>
      <c r="H77" s="13"/>
      <c r="I77" s="17"/>
      <c r="J77" s="17"/>
      <c r="K77" s="13"/>
      <c r="L77" s="13"/>
      <c r="M77" s="13"/>
      <c r="N77" s="13"/>
    </row>
    <row r="78" spans="2:14" x14ac:dyDescent="0.2">
      <c r="B78" s="16"/>
      <c r="E78" s="17"/>
      <c r="F78" s="17"/>
      <c r="G78" s="13"/>
      <c r="H78" s="13"/>
      <c r="I78" s="17"/>
      <c r="J78" s="17"/>
      <c r="K78" s="13"/>
      <c r="L78" s="13"/>
    </row>
    <row r="79" spans="2:14" x14ac:dyDescent="0.2">
      <c r="B79" s="15"/>
      <c r="E79" s="17"/>
      <c r="F79" s="17"/>
      <c r="G79" s="13"/>
      <c r="H79" s="13"/>
      <c r="I79" s="17"/>
      <c r="J79" s="17"/>
      <c r="K79" s="13"/>
      <c r="L79" s="13"/>
      <c r="M79" s="13"/>
      <c r="N79" s="13"/>
    </row>
    <row r="80" spans="2:14" x14ac:dyDescent="0.2">
      <c r="B80" s="16"/>
      <c r="E80" s="17"/>
      <c r="F80" s="17"/>
      <c r="G80" s="13"/>
      <c r="H80" s="13"/>
      <c r="I80" s="17"/>
      <c r="J80" s="17"/>
      <c r="K80" s="13"/>
      <c r="L80" s="13"/>
    </row>
    <row r="81" spans="2:15" x14ac:dyDescent="0.2">
      <c r="B81" s="15"/>
      <c r="E81" s="17"/>
      <c r="F81" s="17"/>
      <c r="G81" s="13"/>
      <c r="H81" s="13"/>
      <c r="I81" s="17"/>
      <c r="J81" s="17"/>
      <c r="K81" s="13"/>
      <c r="L81" s="13"/>
      <c r="M81" s="13"/>
      <c r="N81" s="13"/>
    </row>
    <row r="82" spans="2:15" x14ac:dyDescent="0.2">
      <c r="B82" s="16"/>
      <c r="E82" s="17"/>
      <c r="F82" s="17"/>
      <c r="G82" s="13"/>
      <c r="H82" s="13"/>
      <c r="I82" s="17"/>
      <c r="J82" s="17"/>
      <c r="K82" s="13"/>
      <c r="L82" s="13"/>
    </row>
    <row r="83" spans="2:15" x14ac:dyDescent="0.2">
      <c r="B83" s="15"/>
      <c r="E83" s="18"/>
      <c r="F83" s="18"/>
      <c r="I83" s="18"/>
      <c r="J83" s="18"/>
    </row>
    <row r="84" spans="2:15" x14ac:dyDescent="0.2">
      <c r="B84" s="15"/>
      <c r="E84" s="17"/>
      <c r="F84" s="17"/>
      <c r="G84" s="13"/>
      <c r="H84" s="13"/>
      <c r="I84" s="17"/>
      <c r="J84" s="17"/>
      <c r="K84" s="13"/>
      <c r="L84" s="13"/>
      <c r="M84" s="13"/>
      <c r="N84" s="13"/>
    </row>
    <row r="85" spans="2:15" x14ac:dyDescent="0.2">
      <c r="B85" s="16"/>
      <c r="E85" s="17"/>
      <c r="F85" s="17"/>
      <c r="G85" s="13"/>
      <c r="H85" s="13"/>
      <c r="I85" s="17"/>
      <c r="J85" s="17"/>
      <c r="K85" s="13"/>
      <c r="L85" s="13"/>
    </row>
    <row r="86" spans="2:15" x14ac:dyDescent="0.2">
      <c r="B86" s="15"/>
      <c r="E86" s="18"/>
      <c r="F86" s="18"/>
      <c r="I86" s="18"/>
      <c r="J86" s="18"/>
    </row>
    <row r="87" spans="2:15" x14ac:dyDescent="0.2">
      <c r="B87" s="15"/>
      <c r="E87" s="18"/>
      <c r="F87" s="18"/>
      <c r="I87" s="18"/>
      <c r="J87" s="18"/>
    </row>
    <row r="88" spans="2:15" x14ac:dyDescent="0.2">
      <c r="B88" s="15"/>
      <c r="E88" s="18"/>
      <c r="F88" s="18"/>
      <c r="I88" s="18"/>
      <c r="J88" s="18"/>
    </row>
    <row r="89" spans="2:15" x14ac:dyDescent="0.2">
      <c r="B89" s="15"/>
      <c r="E89" s="18"/>
      <c r="F89" s="18"/>
      <c r="I89" s="18"/>
      <c r="J89" s="18"/>
    </row>
    <row r="90" spans="2:15" x14ac:dyDescent="0.2">
      <c r="B90" s="15"/>
      <c r="E90" s="18"/>
      <c r="F90" s="18"/>
      <c r="I90" s="18"/>
      <c r="J90" s="18"/>
    </row>
    <row r="91" spans="2:15" x14ac:dyDescent="0.2">
      <c r="B91" s="15"/>
      <c r="E91" s="18"/>
      <c r="F91" s="18"/>
      <c r="I91" s="18"/>
      <c r="J91" s="18"/>
    </row>
    <row r="92" spans="2:15" x14ac:dyDescent="0.2">
      <c r="B92" s="15"/>
      <c r="E92" s="18"/>
      <c r="F92" s="18"/>
      <c r="I92" s="18"/>
      <c r="J92" s="18"/>
    </row>
    <row r="93" spans="2:15" x14ac:dyDescent="0.2">
      <c r="B93" s="15"/>
      <c r="E93" s="18"/>
      <c r="F93" s="18"/>
      <c r="I93" s="18"/>
      <c r="J93" s="18"/>
    </row>
    <row r="94" spans="2:15" x14ac:dyDescent="0.2">
      <c r="B94" s="16"/>
      <c r="E94" s="18"/>
      <c r="F94" s="18"/>
      <c r="I94" s="18"/>
      <c r="J94" s="18"/>
      <c r="O94" s="19"/>
    </row>
    <row r="95" spans="2:15" x14ac:dyDescent="0.2">
      <c r="B95" s="15"/>
      <c r="E95" s="18"/>
      <c r="F95" s="18"/>
      <c r="I95" s="18"/>
      <c r="J95" s="18"/>
    </row>
    <row r="96" spans="2:15" x14ac:dyDescent="0.2">
      <c r="B96" s="15"/>
      <c r="E96" s="18"/>
      <c r="F96" s="18"/>
      <c r="I96" s="18"/>
      <c r="J96" s="18"/>
    </row>
    <row r="97" spans="2:14" x14ac:dyDescent="0.2">
      <c r="B97" s="15"/>
      <c r="E97" s="18"/>
      <c r="F97" s="18"/>
      <c r="I97" s="18"/>
      <c r="J97" s="18"/>
    </row>
    <row r="98" spans="2:14" x14ac:dyDescent="0.2">
      <c r="B98" s="15"/>
      <c r="E98" s="18"/>
      <c r="F98" s="18"/>
      <c r="I98" s="18"/>
      <c r="J98" s="18"/>
    </row>
    <row r="99" spans="2:14" x14ac:dyDescent="0.2">
      <c r="B99" s="15"/>
      <c r="E99" s="18"/>
      <c r="F99" s="18"/>
      <c r="I99" s="18"/>
      <c r="J99" s="18"/>
    </row>
    <row r="100" spans="2:14" x14ac:dyDescent="0.2">
      <c r="B100" s="15"/>
      <c r="E100" s="18"/>
      <c r="F100" s="18"/>
      <c r="I100" s="18"/>
      <c r="J100" s="18"/>
    </row>
    <row r="101" spans="2:14" x14ac:dyDescent="0.2">
      <c r="E101" s="18"/>
      <c r="F101" s="18"/>
      <c r="I101" s="18"/>
      <c r="J101" s="18"/>
    </row>
    <row r="102" spans="2:14" x14ac:dyDescent="0.2">
      <c r="B102" s="16"/>
      <c r="E102" s="17"/>
      <c r="F102" s="17"/>
      <c r="G102" s="13"/>
      <c r="H102" s="13"/>
      <c r="I102" s="17"/>
      <c r="J102" s="17"/>
      <c r="K102" s="13"/>
      <c r="L102" s="13"/>
    </row>
    <row r="103" spans="2:14" x14ac:dyDescent="0.2">
      <c r="B103" s="16"/>
      <c r="E103" s="17"/>
      <c r="F103" s="17"/>
      <c r="G103" s="13"/>
      <c r="H103" s="13"/>
      <c r="I103" s="17"/>
      <c r="J103" s="17"/>
      <c r="K103" s="13"/>
      <c r="L103" s="13"/>
    </row>
    <row r="104" spans="2:14" x14ac:dyDescent="0.2">
      <c r="B104" s="16"/>
      <c r="E104" s="13"/>
      <c r="F104" s="13"/>
      <c r="G104" s="13"/>
      <c r="H104" s="13"/>
      <c r="I104" s="13"/>
      <c r="J104" s="13"/>
      <c r="K104" s="13"/>
      <c r="L104" s="13"/>
    </row>
    <row r="105" spans="2:14" x14ac:dyDescent="0.2">
      <c r="B105" s="16"/>
      <c r="E105" s="17"/>
      <c r="F105" s="17"/>
      <c r="G105" s="13"/>
      <c r="H105" s="13"/>
      <c r="I105" s="17"/>
      <c r="J105" s="17"/>
      <c r="K105" s="13"/>
      <c r="L105" s="13"/>
      <c r="M105" s="13"/>
      <c r="N105" s="13"/>
    </row>
    <row r="106" spans="2:14" x14ac:dyDescent="0.2">
      <c r="B106" s="16"/>
      <c r="E106" s="17"/>
      <c r="F106" s="17"/>
      <c r="G106" s="13"/>
      <c r="H106" s="13"/>
      <c r="I106" s="17"/>
      <c r="J106" s="17"/>
      <c r="K106" s="13"/>
      <c r="L106" s="13"/>
      <c r="M106" s="13"/>
      <c r="N106" s="13"/>
    </row>
    <row r="107" spans="2:14" x14ac:dyDescent="0.2">
      <c r="B107" s="16"/>
      <c r="E107" s="17"/>
      <c r="F107" s="17"/>
      <c r="G107" s="13"/>
      <c r="H107" s="13"/>
      <c r="I107" s="17"/>
      <c r="J107" s="17"/>
      <c r="K107" s="13"/>
      <c r="L107" s="13"/>
      <c r="M107" s="13"/>
      <c r="N107" s="13"/>
    </row>
    <row r="108" spans="2:14" x14ac:dyDescent="0.2">
      <c r="B108" s="15"/>
      <c r="E108" s="17"/>
      <c r="F108" s="17"/>
      <c r="G108" s="13"/>
      <c r="H108" s="13"/>
      <c r="I108" s="17"/>
      <c r="J108" s="17"/>
      <c r="K108" s="13"/>
      <c r="L108" s="13"/>
      <c r="M108" s="13"/>
      <c r="N108" s="13"/>
    </row>
    <row r="109" spans="2:14" x14ac:dyDescent="0.2">
      <c r="B109" s="15"/>
      <c r="E109" s="17"/>
      <c r="F109" s="17"/>
      <c r="G109" s="13"/>
      <c r="H109" s="13"/>
      <c r="I109" s="17"/>
      <c r="J109" s="17"/>
      <c r="K109" s="13"/>
      <c r="L109" s="13"/>
      <c r="M109" s="13"/>
      <c r="N109" s="13"/>
    </row>
    <row r="110" spans="2:14" x14ac:dyDescent="0.2">
      <c r="B110" s="16"/>
      <c r="E110" s="17"/>
      <c r="F110" s="17"/>
      <c r="G110" s="13"/>
      <c r="H110" s="13"/>
      <c r="I110" s="17"/>
      <c r="J110" s="17"/>
      <c r="K110" s="13"/>
      <c r="L110" s="13"/>
      <c r="M110" s="13"/>
      <c r="N110" s="13"/>
    </row>
    <row r="111" spans="2:14" x14ac:dyDescent="0.2">
      <c r="B111" s="16"/>
      <c r="E111" s="17"/>
      <c r="F111" s="17"/>
      <c r="G111" s="13"/>
      <c r="H111" s="13"/>
      <c r="I111" s="17"/>
      <c r="J111" s="17"/>
      <c r="K111" s="13"/>
      <c r="L111" s="13"/>
    </row>
    <row r="112" spans="2:14" x14ac:dyDescent="0.2">
      <c r="B112" s="15"/>
      <c r="E112" s="18"/>
      <c r="F112" s="18"/>
      <c r="I112" s="18"/>
      <c r="J112" s="18"/>
    </row>
    <row r="113" spans="2:14" x14ac:dyDescent="0.2">
      <c r="B113" s="16"/>
      <c r="E113" s="17"/>
      <c r="F113" s="17"/>
      <c r="G113" s="13"/>
      <c r="H113" s="13"/>
      <c r="I113" s="17"/>
      <c r="J113" s="17"/>
      <c r="K113" s="13"/>
      <c r="L113" s="13"/>
    </row>
    <row r="114" spans="2:14" x14ac:dyDescent="0.2">
      <c r="B114" s="16"/>
      <c r="E114" s="17"/>
      <c r="F114" s="17"/>
      <c r="G114" s="13"/>
      <c r="H114" s="13"/>
      <c r="I114" s="17"/>
      <c r="J114" s="17"/>
      <c r="K114" s="13"/>
      <c r="L114" s="13"/>
      <c r="M114" s="13"/>
      <c r="N114" s="13"/>
    </row>
    <row r="115" spans="2:14" x14ac:dyDescent="0.2">
      <c r="B115" s="15"/>
      <c r="E115" s="17"/>
      <c r="F115" s="17"/>
      <c r="G115" s="13"/>
      <c r="H115" s="13"/>
      <c r="I115" s="17"/>
      <c r="J115" s="17"/>
      <c r="K115" s="13"/>
      <c r="L115" s="13"/>
      <c r="M115" s="13"/>
      <c r="N115" s="13"/>
    </row>
    <row r="116" spans="2:14" x14ac:dyDescent="0.2">
      <c r="B116" s="15"/>
      <c r="E116" s="18"/>
      <c r="F116" s="18"/>
      <c r="I116" s="18"/>
      <c r="J116" s="18"/>
    </row>
    <row r="117" spans="2:14" x14ac:dyDescent="0.2">
      <c r="B117" s="15"/>
      <c r="E117" s="18"/>
      <c r="F117" s="18"/>
      <c r="I117" s="18"/>
      <c r="J117" s="18"/>
    </row>
    <row r="118" spans="2:14" x14ac:dyDescent="0.2">
      <c r="B118" s="15"/>
      <c r="E118" s="17"/>
      <c r="F118" s="17"/>
      <c r="G118" s="13"/>
      <c r="H118" s="13"/>
      <c r="I118" s="17"/>
      <c r="J118" s="17"/>
      <c r="K118" s="13"/>
      <c r="L118" s="13"/>
      <c r="M118" s="13"/>
      <c r="N118" s="13"/>
    </row>
    <row r="119" spans="2:14" x14ac:dyDescent="0.2">
      <c r="B119" s="15"/>
      <c r="E119" s="17"/>
      <c r="F119" s="17"/>
      <c r="G119" s="13"/>
      <c r="H119" s="13"/>
      <c r="I119" s="17"/>
      <c r="J119" s="17"/>
      <c r="K119" s="13"/>
      <c r="L119" s="13"/>
      <c r="M119" s="13"/>
      <c r="N119" s="13"/>
    </row>
    <row r="120" spans="2:14" x14ac:dyDescent="0.2">
      <c r="B120" s="15"/>
      <c r="E120" s="18"/>
      <c r="F120" s="18"/>
      <c r="I120" s="18"/>
      <c r="J120" s="18"/>
    </row>
    <row r="121" spans="2:14" x14ac:dyDescent="0.2">
      <c r="B121" s="15"/>
      <c r="E121" s="18"/>
      <c r="F121" s="18"/>
      <c r="I121" s="18"/>
      <c r="J121" s="18"/>
    </row>
    <row r="122" spans="2:14" x14ac:dyDescent="0.2">
      <c r="B122" s="15"/>
      <c r="E122" s="18"/>
      <c r="F122" s="18"/>
      <c r="I122" s="18"/>
      <c r="J122" s="18"/>
    </row>
    <row r="123" spans="2:14" x14ac:dyDescent="0.2">
      <c r="B123" s="15"/>
      <c r="E123" s="18"/>
      <c r="F123" s="18"/>
      <c r="I123" s="18"/>
      <c r="J123" s="18"/>
    </row>
    <row r="124" spans="2:14" x14ac:dyDescent="0.2">
      <c r="B124" s="15"/>
      <c r="E124" s="18"/>
      <c r="F124" s="18"/>
      <c r="I124" s="18"/>
      <c r="J124" s="18"/>
    </row>
    <row r="125" spans="2:14" x14ac:dyDescent="0.2">
      <c r="B125" s="15"/>
      <c r="E125" s="18"/>
      <c r="F125" s="18"/>
      <c r="I125" s="18"/>
      <c r="J125" s="18"/>
    </row>
    <row r="126" spans="2:14" x14ac:dyDescent="0.2">
      <c r="B126" s="15"/>
      <c r="E126" s="18"/>
      <c r="F126" s="18"/>
      <c r="I126" s="18"/>
      <c r="J126" s="18"/>
    </row>
    <row r="127" spans="2:14" x14ac:dyDescent="0.2">
      <c r="B127" s="15"/>
      <c r="E127" s="18"/>
      <c r="F127" s="18"/>
      <c r="I127" s="18"/>
      <c r="J127" s="18"/>
    </row>
    <row r="128" spans="2:14" x14ac:dyDescent="0.2">
      <c r="B128" s="15"/>
      <c r="E128" s="18"/>
      <c r="F128" s="18"/>
      <c r="I128" s="18"/>
      <c r="J128" s="18"/>
    </row>
    <row r="129" spans="2:10" x14ac:dyDescent="0.2">
      <c r="B129" s="15"/>
      <c r="E129" s="18"/>
      <c r="F129" s="18"/>
      <c r="I129" s="18"/>
      <c r="J129" s="18"/>
    </row>
    <row r="130" spans="2:10" x14ac:dyDescent="0.2">
      <c r="B130" s="15"/>
      <c r="E130" s="18"/>
      <c r="F130" s="18"/>
      <c r="I130" s="18"/>
      <c r="J130" s="18"/>
    </row>
    <row r="131" spans="2:10" x14ac:dyDescent="0.2">
      <c r="B131" s="15"/>
      <c r="E131" s="18"/>
      <c r="F131" s="18"/>
      <c r="I131" s="18"/>
      <c r="J131" s="18"/>
    </row>
    <row r="132" spans="2:10" x14ac:dyDescent="0.2">
      <c r="B132" s="15"/>
      <c r="E132" s="18"/>
      <c r="F132" s="18"/>
      <c r="I132" s="18"/>
      <c r="J132" s="18"/>
    </row>
    <row r="133" spans="2:10" x14ac:dyDescent="0.2">
      <c r="B133" s="15"/>
      <c r="E133" s="18"/>
      <c r="F133" s="18"/>
      <c r="I133" s="18"/>
      <c r="J133" s="18"/>
    </row>
    <row r="134" spans="2:10" x14ac:dyDescent="0.2">
      <c r="B134" s="15"/>
      <c r="E134" s="18"/>
      <c r="F134" s="18"/>
      <c r="I134" s="18"/>
      <c r="J134" s="18"/>
    </row>
    <row r="135" spans="2:10" x14ac:dyDescent="0.2">
      <c r="B135" s="15"/>
      <c r="E135" s="18"/>
      <c r="F135" s="18"/>
      <c r="I135" s="18"/>
      <c r="J135" s="18"/>
    </row>
    <row r="136" spans="2:10" x14ac:dyDescent="0.2">
      <c r="B136" s="15"/>
      <c r="E136" s="18"/>
      <c r="F136" s="18"/>
      <c r="I136" s="18"/>
      <c r="J136" s="18"/>
    </row>
    <row r="137" spans="2:10" x14ac:dyDescent="0.2">
      <c r="B137" s="15"/>
      <c r="E137" s="18"/>
      <c r="F137" s="18"/>
      <c r="I137" s="18"/>
      <c r="J137" s="18"/>
    </row>
    <row r="138" spans="2:10" x14ac:dyDescent="0.2">
      <c r="B138" s="15"/>
      <c r="E138" s="18"/>
      <c r="F138" s="18"/>
      <c r="I138" s="18"/>
      <c r="J138" s="18"/>
    </row>
    <row r="139" spans="2:10" x14ac:dyDescent="0.2">
      <c r="B139" s="15"/>
      <c r="E139" s="18"/>
      <c r="F139" s="18"/>
      <c r="I139" s="18"/>
      <c r="J139" s="18"/>
    </row>
    <row r="140" spans="2:10" x14ac:dyDescent="0.2">
      <c r="B140" s="15"/>
      <c r="E140" s="18"/>
      <c r="F140" s="18"/>
      <c r="I140" s="18"/>
      <c r="J140" s="18"/>
    </row>
    <row r="141" spans="2:10" x14ac:dyDescent="0.2">
      <c r="B141" s="15"/>
      <c r="E141" s="18"/>
      <c r="F141" s="18"/>
      <c r="I141" s="18"/>
      <c r="J141" s="18"/>
    </row>
    <row r="142" spans="2:10" x14ac:dyDescent="0.2">
      <c r="B142" s="15"/>
      <c r="E142" s="18"/>
      <c r="F142" s="18"/>
      <c r="I142" s="18"/>
      <c r="J142" s="18"/>
    </row>
    <row r="143" spans="2:10" x14ac:dyDescent="0.2">
      <c r="B143" s="15"/>
      <c r="E143" s="18"/>
      <c r="F143" s="18"/>
      <c r="I143" s="18"/>
      <c r="J143" s="18"/>
    </row>
    <row r="144" spans="2:10" x14ac:dyDescent="0.2">
      <c r="B144" s="15"/>
      <c r="E144" s="18"/>
      <c r="F144" s="18"/>
      <c r="I144" s="18"/>
      <c r="J144" s="18"/>
    </row>
    <row r="145" spans="2:14" x14ac:dyDescent="0.2">
      <c r="B145" s="15"/>
      <c r="E145" s="18"/>
      <c r="F145" s="18"/>
      <c r="I145" s="18"/>
      <c r="J145" s="18"/>
    </row>
    <row r="146" spans="2:14" x14ac:dyDescent="0.2">
      <c r="B146" s="15"/>
      <c r="E146" s="18"/>
      <c r="F146" s="18"/>
      <c r="I146" s="18"/>
      <c r="J146" s="18"/>
    </row>
    <row r="147" spans="2:14" x14ac:dyDescent="0.2">
      <c r="B147" s="15"/>
      <c r="E147" s="18"/>
      <c r="F147" s="18"/>
      <c r="I147" s="18"/>
      <c r="J147" s="18"/>
    </row>
    <row r="148" spans="2:14" x14ac:dyDescent="0.2">
      <c r="B148" s="15"/>
    </row>
    <row r="149" spans="2:14" x14ac:dyDescent="0.2">
      <c r="E149" s="17"/>
      <c r="F149" s="17"/>
      <c r="G149" s="13"/>
      <c r="H149" s="13"/>
      <c r="I149" s="17"/>
      <c r="J149" s="17"/>
      <c r="K149" s="13"/>
      <c r="L149" s="13"/>
      <c r="M149" s="13"/>
      <c r="N149" s="13"/>
    </row>
    <row r="150" spans="2:14" x14ac:dyDescent="0.2">
      <c r="B150" s="16"/>
      <c r="E150" s="17"/>
      <c r="F150" s="17"/>
      <c r="G150" s="13"/>
      <c r="H150" s="13"/>
      <c r="I150" s="17"/>
      <c r="J150" s="17"/>
      <c r="K150" s="13"/>
      <c r="L150" s="13"/>
      <c r="M150" s="13"/>
      <c r="N150" s="13"/>
    </row>
    <row r="151" spans="2:14" x14ac:dyDescent="0.2">
      <c r="B151" s="16"/>
      <c r="E151" s="17"/>
      <c r="F151" s="17"/>
      <c r="G151" s="13"/>
      <c r="H151" s="13"/>
      <c r="I151" s="17"/>
      <c r="J151" s="17"/>
      <c r="K151" s="13"/>
      <c r="L151" s="13"/>
      <c r="M151" s="13"/>
      <c r="N151" s="13"/>
    </row>
    <row r="152" spans="2:14" x14ac:dyDescent="0.2">
      <c r="B152" s="16"/>
      <c r="E152" s="17"/>
      <c r="F152" s="17"/>
      <c r="G152" s="13"/>
      <c r="H152" s="13"/>
      <c r="I152" s="17"/>
      <c r="J152" s="17"/>
      <c r="K152" s="13"/>
      <c r="L152" s="13"/>
      <c r="M152" s="13"/>
      <c r="N152" s="13"/>
    </row>
    <row r="153" spans="2:14" x14ac:dyDescent="0.2">
      <c r="B153" s="16"/>
      <c r="E153" s="17"/>
      <c r="F153" s="17"/>
      <c r="G153" s="13"/>
      <c r="H153" s="13"/>
      <c r="I153" s="17"/>
      <c r="J153" s="17"/>
      <c r="K153" s="13"/>
      <c r="L153" s="13"/>
      <c r="M153" s="13"/>
      <c r="N153" s="13"/>
    </row>
    <row r="154" spans="2:14" x14ac:dyDescent="0.2">
      <c r="B154" s="16"/>
      <c r="E154" s="17"/>
      <c r="F154" s="17"/>
      <c r="G154" s="13"/>
      <c r="H154" s="13"/>
      <c r="I154" s="17"/>
      <c r="J154" s="17"/>
      <c r="K154" s="13"/>
      <c r="L154" s="13"/>
      <c r="M154" s="13"/>
      <c r="N154" s="13"/>
    </row>
    <row r="155" spans="2:14" x14ac:dyDescent="0.2">
      <c r="B155" s="16"/>
      <c r="E155" s="17"/>
      <c r="F155" s="17"/>
      <c r="G155" s="13"/>
      <c r="H155" s="13"/>
      <c r="I155" s="17"/>
      <c r="J155" s="17"/>
      <c r="K155" s="13"/>
      <c r="L155" s="13"/>
    </row>
    <row r="156" spans="2:14" x14ac:dyDescent="0.2">
      <c r="B156" s="15"/>
      <c r="E156" s="18"/>
      <c r="F156" s="18"/>
      <c r="I156" s="18"/>
      <c r="J156" s="18"/>
    </row>
    <row r="157" spans="2:14" x14ac:dyDescent="0.2">
      <c r="B157" s="15"/>
      <c r="E157" s="18"/>
      <c r="F157" s="18"/>
      <c r="I157" s="18"/>
      <c r="J157" s="18"/>
    </row>
    <row r="158" spans="2:14" x14ac:dyDescent="0.2">
      <c r="B158" s="15"/>
      <c r="E158" s="18"/>
      <c r="F158" s="18"/>
      <c r="I158" s="18"/>
      <c r="J158" s="18"/>
    </row>
    <row r="159" spans="2:14" x14ac:dyDescent="0.2">
      <c r="B159" s="15"/>
      <c r="E159" s="18"/>
      <c r="F159" s="18"/>
      <c r="I159" s="18"/>
      <c r="J159" s="18"/>
    </row>
    <row r="160" spans="2:14" x14ac:dyDescent="0.2">
      <c r="B160" s="15"/>
      <c r="E160" s="18"/>
      <c r="F160" s="18"/>
      <c r="I160" s="18"/>
      <c r="J160" s="18"/>
    </row>
    <row r="161" spans="2:14" x14ac:dyDescent="0.2">
      <c r="B161" s="15"/>
      <c r="E161" s="17"/>
      <c r="F161" s="17"/>
      <c r="G161" s="13"/>
      <c r="H161" s="13"/>
      <c r="I161" s="17"/>
      <c r="J161" s="17"/>
      <c r="K161" s="13"/>
      <c r="L161" s="13"/>
      <c r="M161" s="13"/>
      <c r="N161" s="13"/>
    </row>
    <row r="162" spans="2:14" x14ac:dyDescent="0.2">
      <c r="B162" s="16"/>
      <c r="E162" s="17"/>
      <c r="F162" s="17"/>
      <c r="G162" s="13"/>
      <c r="H162" s="13"/>
      <c r="I162" s="17"/>
      <c r="J162" s="17"/>
      <c r="K162" s="13"/>
      <c r="L162" s="13"/>
      <c r="M162" s="13"/>
      <c r="N162" s="13"/>
    </row>
    <row r="163" spans="2:14" x14ac:dyDescent="0.2">
      <c r="B163" s="16"/>
      <c r="E163" s="17"/>
      <c r="F163" s="17"/>
      <c r="G163" s="13"/>
      <c r="H163" s="13"/>
      <c r="I163" s="17"/>
      <c r="J163" s="17"/>
      <c r="K163" s="13"/>
      <c r="L163" s="13"/>
    </row>
    <row r="164" spans="2:14" x14ac:dyDescent="0.2">
      <c r="B164" s="15"/>
      <c r="E164" s="18"/>
      <c r="F164" s="18"/>
      <c r="I164" s="18"/>
      <c r="J164" s="18"/>
    </row>
    <row r="165" spans="2:14" x14ac:dyDescent="0.2">
      <c r="B165" s="15"/>
      <c r="E165" s="17"/>
      <c r="F165" s="17"/>
      <c r="G165" s="13"/>
      <c r="H165" s="13"/>
      <c r="I165" s="17"/>
      <c r="J165" s="17"/>
      <c r="K165" s="13"/>
      <c r="L165" s="13"/>
      <c r="M165" s="13"/>
      <c r="N165" s="13"/>
    </row>
    <row r="166" spans="2:14" x14ac:dyDescent="0.2">
      <c r="B166" s="16"/>
      <c r="E166" s="17"/>
      <c r="F166" s="17"/>
      <c r="G166" s="13"/>
      <c r="H166" s="13"/>
      <c r="I166" s="17"/>
      <c r="J166" s="17"/>
      <c r="K166" s="13"/>
      <c r="L166" s="13"/>
    </row>
    <row r="167" spans="2:14" x14ac:dyDescent="0.2">
      <c r="B167" s="16"/>
      <c r="E167" s="17"/>
      <c r="F167" s="17"/>
      <c r="G167" s="13"/>
      <c r="H167" s="13"/>
      <c r="I167" s="17"/>
      <c r="J167" s="17"/>
      <c r="K167" s="13"/>
      <c r="L167" s="13"/>
      <c r="M167" s="13"/>
      <c r="N167" s="13"/>
    </row>
    <row r="168" spans="2:14" x14ac:dyDescent="0.2">
      <c r="B168" s="15"/>
      <c r="E168" s="17"/>
      <c r="F168" s="17"/>
      <c r="G168" s="13"/>
      <c r="H168" s="13"/>
      <c r="I168" s="17"/>
      <c r="J168" s="17"/>
      <c r="K168" s="13"/>
      <c r="L168" s="13"/>
      <c r="M168" s="13"/>
      <c r="N168" s="13"/>
    </row>
    <row r="169" spans="2:14" x14ac:dyDescent="0.2">
      <c r="B169" s="16"/>
      <c r="E169" s="17"/>
      <c r="F169" s="17"/>
      <c r="G169" s="13"/>
      <c r="H169" s="13"/>
      <c r="I169" s="17"/>
      <c r="J169" s="17"/>
      <c r="K169" s="13"/>
      <c r="L169" s="13"/>
    </row>
    <row r="170" spans="2:14" x14ac:dyDescent="0.2">
      <c r="B170" s="15"/>
      <c r="E170" s="17"/>
      <c r="F170" s="17"/>
      <c r="G170" s="13"/>
      <c r="H170" s="13"/>
      <c r="I170" s="17"/>
      <c r="J170" s="17"/>
      <c r="K170" s="13"/>
      <c r="L170" s="13"/>
      <c r="M170" s="13"/>
      <c r="N170" s="13"/>
    </row>
    <row r="171" spans="2:14" x14ac:dyDescent="0.2">
      <c r="B171" s="15"/>
      <c r="E171" s="18"/>
      <c r="F171" s="18"/>
      <c r="I171" s="18"/>
      <c r="J171" s="18"/>
    </row>
    <row r="172" spans="2:14" x14ac:dyDescent="0.2">
      <c r="B172" s="16"/>
      <c r="E172" s="17"/>
      <c r="F172" s="17"/>
      <c r="G172" s="13"/>
      <c r="H172" s="13"/>
      <c r="I172" s="17"/>
      <c r="J172" s="17"/>
      <c r="K172" s="13"/>
      <c r="L172" s="13"/>
    </row>
    <row r="173" spans="2:14" x14ac:dyDescent="0.2">
      <c r="B173" s="15"/>
      <c r="E173" s="17"/>
      <c r="F173" s="17"/>
      <c r="G173" s="13"/>
      <c r="H173" s="13"/>
      <c r="I173" s="17"/>
      <c r="J173" s="17"/>
      <c r="K173" s="13"/>
      <c r="L173" s="13"/>
      <c r="M173" s="13"/>
      <c r="N173" s="13"/>
    </row>
    <row r="174" spans="2:14" x14ac:dyDescent="0.2">
      <c r="B174" s="15"/>
      <c r="E174" s="18"/>
      <c r="F174" s="18"/>
      <c r="I174" s="18"/>
      <c r="J174" s="18"/>
    </row>
    <row r="175" spans="2:14" x14ac:dyDescent="0.2">
      <c r="B175" s="15"/>
      <c r="E175" s="18"/>
      <c r="F175" s="18"/>
      <c r="I175" s="18"/>
      <c r="J175" s="18"/>
    </row>
    <row r="176" spans="2:14" x14ac:dyDescent="0.2">
      <c r="B176" s="15"/>
      <c r="E176" s="18"/>
      <c r="F176" s="18"/>
      <c r="I176" s="18"/>
      <c r="J176" s="18"/>
    </row>
    <row r="177" spans="2:12" x14ac:dyDescent="0.2">
      <c r="B177" s="15"/>
      <c r="E177" s="18"/>
      <c r="F177" s="18"/>
      <c r="I177" s="18"/>
      <c r="J177" s="18"/>
    </row>
    <row r="178" spans="2:12" x14ac:dyDescent="0.2">
      <c r="B178" s="15"/>
      <c r="E178" s="18"/>
      <c r="F178" s="18"/>
      <c r="I178" s="18"/>
      <c r="J178" s="18"/>
    </row>
    <row r="179" spans="2:12" x14ac:dyDescent="0.2">
      <c r="B179" s="15"/>
      <c r="E179" s="18"/>
      <c r="F179" s="18"/>
      <c r="I179" s="18"/>
      <c r="J179" s="18"/>
    </row>
    <row r="180" spans="2:12" x14ac:dyDescent="0.2">
      <c r="B180" s="15"/>
      <c r="E180" s="18"/>
      <c r="F180" s="18"/>
      <c r="I180" s="18"/>
      <c r="J180" s="18"/>
    </row>
    <row r="181" spans="2:12" x14ac:dyDescent="0.2">
      <c r="B181" s="15"/>
      <c r="E181" s="18"/>
      <c r="F181" s="18"/>
      <c r="I181" s="18"/>
      <c r="J181" s="18"/>
    </row>
    <row r="182" spans="2:12" x14ac:dyDescent="0.2">
      <c r="B182" s="15"/>
      <c r="E182" s="18"/>
      <c r="F182" s="18"/>
      <c r="I182" s="18"/>
      <c r="J182" s="18"/>
    </row>
    <row r="183" spans="2:12" x14ac:dyDescent="0.2">
      <c r="B183" s="15"/>
      <c r="E183" s="18"/>
      <c r="F183" s="18"/>
      <c r="I183" s="18"/>
      <c r="J183" s="18"/>
    </row>
    <row r="184" spans="2:12" x14ac:dyDescent="0.2">
      <c r="B184" s="15"/>
      <c r="E184" s="18"/>
      <c r="F184" s="18"/>
      <c r="I184" s="18"/>
      <c r="J184" s="18"/>
    </row>
    <row r="185" spans="2:12" x14ac:dyDescent="0.2">
      <c r="B185" s="15"/>
      <c r="E185" s="18"/>
      <c r="F185" s="18"/>
      <c r="I185" s="18"/>
      <c r="J185" s="18"/>
    </row>
    <row r="186" spans="2:12" x14ac:dyDescent="0.2">
      <c r="B186" s="15"/>
      <c r="E186" s="18"/>
      <c r="F186" s="18"/>
      <c r="I186" s="18"/>
      <c r="J186" s="18"/>
    </row>
    <row r="187" spans="2:12" x14ac:dyDescent="0.2">
      <c r="B187" s="15"/>
      <c r="E187" s="18"/>
      <c r="F187" s="18"/>
      <c r="I187" s="18"/>
      <c r="J187" s="18"/>
    </row>
    <row r="188" spans="2:12" x14ac:dyDescent="0.2">
      <c r="B188" s="15"/>
      <c r="E188" s="18"/>
      <c r="F188" s="18"/>
      <c r="I188" s="18"/>
      <c r="J188" s="18"/>
    </row>
    <row r="189" spans="2:12" x14ac:dyDescent="0.2">
      <c r="E189" s="18"/>
      <c r="F189" s="18"/>
      <c r="I189" s="18"/>
      <c r="J189" s="18"/>
    </row>
    <row r="190" spans="2:12" x14ac:dyDescent="0.2">
      <c r="B190" s="16"/>
      <c r="E190" s="17"/>
      <c r="F190" s="17"/>
      <c r="G190" s="13"/>
      <c r="H190" s="13"/>
      <c r="I190" s="17"/>
      <c r="J190" s="17"/>
      <c r="K190" s="13"/>
      <c r="L190" s="13"/>
    </row>
    <row r="191" spans="2:12" x14ac:dyDescent="0.2">
      <c r="B191" s="16"/>
      <c r="E191" s="17"/>
      <c r="F191" s="17"/>
      <c r="G191" s="13"/>
      <c r="H191" s="13"/>
      <c r="I191" s="17"/>
      <c r="J191" s="17"/>
      <c r="K191" s="13"/>
      <c r="L191" s="13"/>
    </row>
    <row r="192" spans="2:12" x14ac:dyDescent="0.2">
      <c r="B192" s="16"/>
      <c r="E192" s="17"/>
      <c r="F192" s="17"/>
      <c r="G192" s="13"/>
      <c r="H192" s="13"/>
      <c r="I192" s="17"/>
      <c r="J192" s="17"/>
      <c r="K192" s="13"/>
      <c r="L192" s="13"/>
    </row>
    <row r="193" spans="2:14" x14ac:dyDescent="0.2">
      <c r="B193" s="16"/>
      <c r="E193" s="17"/>
      <c r="F193" s="17"/>
      <c r="G193" s="13"/>
      <c r="H193" s="13"/>
      <c r="I193" s="17"/>
      <c r="J193" s="17"/>
      <c r="K193" s="13"/>
      <c r="L193" s="13"/>
    </row>
    <row r="194" spans="2:14" x14ac:dyDescent="0.2">
      <c r="B194" s="15"/>
    </row>
    <row r="195" spans="2:14" x14ac:dyDescent="0.2">
      <c r="E195" s="17"/>
      <c r="F195" s="17"/>
      <c r="G195" s="13"/>
      <c r="H195" s="13"/>
      <c r="I195" s="17"/>
      <c r="J195" s="17"/>
      <c r="K195" s="13"/>
      <c r="L195" s="13"/>
      <c r="M195" s="13"/>
      <c r="N195" s="13"/>
    </row>
    <row r="196" spans="2:14" x14ac:dyDescent="0.2">
      <c r="B196" s="16"/>
      <c r="E196" s="17"/>
      <c r="F196" s="17"/>
      <c r="G196" s="13"/>
      <c r="H196" s="13"/>
      <c r="I196" s="17"/>
      <c r="J196" s="17"/>
      <c r="K196" s="13"/>
      <c r="L196" s="13"/>
      <c r="M196" s="13"/>
      <c r="N196" s="13"/>
    </row>
    <row r="197" spans="2:14" x14ac:dyDescent="0.2">
      <c r="B197" s="16"/>
      <c r="E197" s="17"/>
      <c r="F197" s="17"/>
      <c r="G197" s="13"/>
      <c r="H197" s="13"/>
      <c r="I197" s="17"/>
      <c r="J197" s="17"/>
      <c r="K197" s="13"/>
      <c r="L197" s="13"/>
      <c r="M197" s="13"/>
      <c r="N197" s="13"/>
    </row>
    <row r="198" spans="2:14" x14ac:dyDescent="0.2">
      <c r="B198" s="16"/>
      <c r="E198" s="17"/>
      <c r="F198" s="17"/>
      <c r="G198" s="13"/>
      <c r="H198" s="13"/>
      <c r="I198" s="17"/>
      <c r="J198" s="17"/>
      <c r="K198" s="13"/>
      <c r="L198" s="13"/>
      <c r="M198" s="13"/>
      <c r="N198" s="13"/>
    </row>
    <row r="199" spans="2:14" x14ac:dyDescent="0.2">
      <c r="B199" s="16"/>
      <c r="E199" s="17"/>
      <c r="F199" s="17"/>
      <c r="G199" s="13"/>
      <c r="H199" s="13"/>
      <c r="I199" s="17"/>
      <c r="J199" s="17"/>
      <c r="K199" s="13"/>
      <c r="L199" s="13"/>
    </row>
    <row r="200" spans="2:14" x14ac:dyDescent="0.2">
      <c r="B200" s="15"/>
    </row>
    <row r="201" spans="2:14" x14ac:dyDescent="0.2">
      <c r="E201" s="17"/>
      <c r="F201" s="17"/>
      <c r="G201" s="13"/>
      <c r="H201" s="13"/>
      <c r="I201" s="17"/>
      <c r="J201" s="17"/>
      <c r="K201" s="13"/>
      <c r="L201" s="13"/>
      <c r="M201" s="13"/>
      <c r="N201" s="13"/>
    </row>
    <row r="202" spans="2:14" x14ac:dyDescent="0.2">
      <c r="B202" s="16"/>
      <c r="E202" s="17"/>
      <c r="F202" s="17"/>
      <c r="G202" s="13"/>
      <c r="H202" s="13"/>
      <c r="I202" s="17"/>
      <c r="J202" s="17"/>
      <c r="K202" s="13"/>
      <c r="L202" s="13"/>
      <c r="M202" s="13"/>
      <c r="N202" s="13"/>
    </row>
    <row r="203" spans="2:14" x14ac:dyDescent="0.2">
      <c r="B203" s="16"/>
      <c r="E203" s="17"/>
      <c r="F203" s="17"/>
      <c r="G203" s="13"/>
      <c r="H203" s="13"/>
      <c r="I203" s="17"/>
      <c r="J203" s="17"/>
      <c r="K203" s="13"/>
      <c r="L203" s="13"/>
      <c r="M203" s="13"/>
      <c r="N203" s="13"/>
    </row>
    <row r="204" spans="2:14" x14ac:dyDescent="0.2">
      <c r="B204" s="16"/>
      <c r="E204" s="17"/>
      <c r="F204" s="17"/>
      <c r="G204" s="13"/>
      <c r="H204" s="13"/>
      <c r="I204" s="17"/>
      <c r="J204" s="17"/>
      <c r="K204" s="13"/>
      <c r="L204" s="13"/>
      <c r="M204" s="13"/>
      <c r="N204" s="13"/>
    </row>
    <row r="205" spans="2:14" x14ac:dyDescent="0.2">
      <c r="B205" s="16"/>
      <c r="E205" s="17"/>
      <c r="F205" s="17"/>
      <c r="G205" s="13"/>
      <c r="H205" s="13"/>
      <c r="I205" s="17"/>
      <c r="J205" s="17"/>
      <c r="K205" s="13"/>
      <c r="L205" s="13"/>
    </row>
    <row r="206" spans="2:14" x14ac:dyDescent="0.2">
      <c r="B206" s="15"/>
    </row>
    <row r="207" spans="2:14" x14ac:dyDescent="0.2">
      <c r="E207" s="17"/>
      <c r="F207" s="17"/>
      <c r="G207" s="13"/>
      <c r="H207" s="13"/>
      <c r="I207" s="17"/>
      <c r="J207" s="17"/>
      <c r="K207" s="13"/>
      <c r="L207" s="13"/>
      <c r="M207" s="13"/>
      <c r="N207" s="13"/>
    </row>
    <row r="208" spans="2:14" x14ac:dyDescent="0.2">
      <c r="B208" s="16"/>
      <c r="E208" s="17"/>
      <c r="F208" s="17"/>
      <c r="G208" s="13"/>
      <c r="H208" s="13"/>
      <c r="I208" s="17"/>
      <c r="J208" s="17"/>
      <c r="K208" s="13"/>
      <c r="L208" s="13"/>
      <c r="M208" s="13"/>
      <c r="N208" s="13"/>
    </row>
    <row r="209" spans="2:14" x14ac:dyDescent="0.2">
      <c r="B209" s="16"/>
      <c r="E209" s="17"/>
      <c r="F209" s="17"/>
      <c r="G209" s="13"/>
      <c r="H209" s="13"/>
      <c r="I209" s="17"/>
      <c r="J209" s="17"/>
      <c r="K209" s="13"/>
      <c r="L209" s="13"/>
      <c r="M209" s="13"/>
      <c r="N209" s="13"/>
    </row>
    <row r="210" spans="2:14" x14ac:dyDescent="0.2">
      <c r="B210" s="16"/>
      <c r="E210" s="17"/>
      <c r="F210" s="17"/>
      <c r="G210" s="13"/>
      <c r="H210" s="13"/>
      <c r="I210" s="17"/>
      <c r="J210" s="17"/>
      <c r="K210" s="13"/>
      <c r="L210" s="13"/>
      <c r="M210" s="13"/>
      <c r="N210" s="13"/>
    </row>
    <row r="211" spans="2:14" x14ac:dyDescent="0.2">
      <c r="B211" s="16"/>
      <c r="E211" s="17"/>
      <c r="F211" s="17"/>
      <c r="G211" s="13"/>
      <c r="H211" s="13"/>
      <c r="I211" s="17"/>
      <c r="J211" s="17"/>
      <c r="K211" s="13"/>
      <c r="L211" s="13"/>
    </row>
    <row r="212" spans="2:14" x14ac:dyDescent="0.2">
      <c r="B212" s="15"/>
    </row>
    <row r="213" spans="2:14" x14ac:dyDescent="0.2">
      <c r="E213" s="17"/>
      <c r="F213" s="17"/>
      <c r="G213" s="13"/>
      <c r="H213" s="13"/>
      <c r="I213" s="17"/>
      <c r="J213" s="17"/>
      <c r="K213" s="13"/>
      <c r="L213" s="13"/>
      <c r="M213" s="13"/>
      <c r="N213" s="13"/>
    </row>
    <row r="214" spans="2:14" x14ac:dyDescent="0.2">
      <c r="B214" s="16"/>
      <c r="E214" s="17"/>
      <c r="F214" s="17"/>
      <c r="G214" s="13"/>
      <c r="H214" s="13"/>
      <c r="I214" s="17"/>
      <c r="J214" s="17"/>
      <c r="K214" s="13"/>
      <c r="L214" s="13"/>
      <c r="M214" s="13"/>
      <c r="N214" s="13"/>
    </row>
    <row r="215" spans="2:14" x14ac:dyDescent="0.2">
      <c r="B215" s="16"/>
      <c r="E215" s="17"/>
      <c r="F215" s="17"/>
      <c r="G215" s="13"/>
      <c r="H215" s="13"/>
      <c r="I215" s="17"/>
      <c r="J215" s="17"/>
      <c r="K215" s="13"/>
      <c r="L215" s="13"/>
      <c r="M215" s="13"/>
      <c r="N215" s="13"/>
    </row>
    <row r="216" spans="2:14" x14ac:dyDescent="0.2">
      <c r="B216" s="16"/>
      <c r="E216" s="17"/>
      <c r="F216" s="17"/>
      <c r="G216" s="13"/>
      <c r="H216" s="13"/>
      <c r="I216" s="17"/>
      <c r="J216" s="17"/>
      <c r="K216" s="13"/>
      <c r="L216" s="13"/>
      <c r="M216" s="13"/>
      <c r="N216" s="13"/>
    </row>
    <row r="217" spans="2:14" x14ac:dyDescent="0.2">
      <c r="B217" s="16"/>
      <c r="E217" s="17"/>
      <c r="F217" s="17"/>
      <c r="G217" s="13"/>
      <c r="H217" s="13"/>
      <c r="I217" s="17"/>
      <c r="J217" s="17"/>
      <c r="K217" s="13"/>
      <c r="L217" s="13"/>
    </row>
    <row r="218" spans="2:14" x14ac:dyDescent="0.2">
      <c r="B218" s="15"/>
    </row>
    <row r="219" spans="2:14" x14ac:dyDescent="0.2">
      <c r="E219" s="17"/>
      <c r="F219" s="17"/>
      <c r="G219" s="13"/>
      <c r="H219" s="13"/>
      <c r="I219" s="17"/>
      <c r="J219" s="17"/>
      <c r="K219" s="13"/>
      <c r="L219" s="13"/>
      <c r="M219" s="13"/>
      <c r="N219" s="13"/>
    </row>
    <row r="220" spans="2:14" x14ac:dyDescent="0.2">
      <c r="B220" s="16"/>
      <c r="E220" s="17"/>
      <c r="F220" s="17"/>
      <c r="G220" s="13"/>
      <c r="H220" s="13"/>
      <c r="I220" s="17"/>
      <c r="J220" s="17"/>
      <c r="K220" s="13"/>
      <c r="L220" s="13"/>
      <c r="M220" s="13"/>
      <c r="N220" s="13"/>
    </row>
    <row r="221" spans="2:14" x14ac:dyDescent="0.2">
      <c r="B221" s="16"/>
      <c r="E221" s="17"/>
      <c r="F221" s="17"/>
      <c r="G221" s="13"/>
      <c r="H221" s="13"/>
      <c r="I221" s="17"/>
      <c r="J221" s="17"/>
      <c r="K221" s="13"/>
      <c r="L221" s="13"/>
      <c r="M221" s="13"/>
      <c r="N221" s="13"/>
    </row>
    <row r="222" spans="2:14" x14ac:dyDescent="0.2">
      <c r="B222" s="16"/>
      <c r="E222" s="17"/>
      <c r="F222" s="17"/>
      <c r="G222" s="13"/>
      <c r="H222" s="13"/>
      <c r="I222" s="17"/>
      <c r="J222" s="17"/>
      <c r="K222" s="13"/>
      <c r="L222" s="13"/>
      <c r="M222" s="13"/>
      <c r="N222" s="13"/>
    </row>
    <row r="223" spans="2:14" x14ac:dyDescent="0.2">
      <c r="B223" s="16"/>
      <c r="E223" s="17"/>
      <c r="F223" s="17"/>
      <c r="G223" s="13"/>
      <c r="H223" s="13"/>
      <c r="I223" s="17"/>
      <c r="J223" s="17"/>
      <c r="K223" s="13"/>
      <c r="L223" s="13"/>
    </row>
    <row r="224" spans="2:14" x14ac:dyDescent="0.2">
      <c r="B224" s="15"/>
    </row>
    <row r="225" spans="2:14" x14ac:dyDescent="0.2">
      <c r="E225" s="17"/>
      <c r="F225" s="17"/>
      <c r="G225" s="13"/>
      <c r="H225" s="13"/>
      <c r="I225" s="17"/>
      <c r="J225" s="17"/>
      <c r="K225" s="13"/>
      <c r="L225" s="13"/>
      <c r="M225" s="13"/>
      <c r="N225" s="13"/>
    </row>
    <row r="226" spans="2:14" x14ac:dyDescent="0.2">
      <c r="B226" s="16"/>
      <c r="E226" s="17"/>
      <c r="F226" s="17"/>
      <c r="G226" s="13"/>
      <c r="H226" s="13"/>
      <c r="I226" s="17"/>
      <c r="J226" s="17"/>
      <c r="K226" s="13"/>
      <c r="L226" s="13"/>
      <c r="M226" s="13"/>
      <c r="N226" s="13"/>
    </row>
    <row r="227" spans="2:14" x14ac:dyDescent="0.2">
      <c r="B227" s="16"/>
      <c r="E227" s="17"/>
      <c r="F227" s="17"/>
      <c r="G227" s="13"/>
      <c r="H227" s="13"/>
      <c r="I227" s="17"/>
      <c r="J227" s="17"/>
      <c r="K227" s="13"/>
      <c r="L227" s="13"/>
      <c r="M227" s="13"/>
      <c r="N227" s="13"/>
    </row>
    <row r="228" spans="2:14" x14ac:dyDescent="0.2">
      <c r="B228" s="16"/>
      <c r="E228" s="17"/>
      <c r="F228" s="17"/>
      <c r="G228" s="13"/>
      <c r="H228" s="13"/>
      <c r="I228" s="17"/>
      <c r="J228" s="17"/>
      <c r="K228" s="13"/>
      <c r="L228" s="13"/>
      <c r="M228" s="13"/>
      <c r="N228" s="13"/>
    </row>
    <row r="229" spans="2:14" x14ac:dyDescent="0.2">
      <c r="B229" s="16"/>
      <c r="E229" s="17"/>
      <c r="F229" s="17"/>
      <c r="G229" s="13"/>
      <c r="H229" s="13"/>
      <c r="I229" s="17"/>
      <c r="J229" s="17"/>
      <c r="K229" s="13"/>
      <c r="L229" s="13"/>
    </row>
    <row r="230" spans="2:14" x14ac:dyDescent="0.2">
      <c r="B230" s="15"/>
    </row>
    <row r="231" spans="2:14" x14ac:dyDescent="0.2">
      <c r="E231" s="17"/>
      <c r="F231" s="17"/>
      <c r="G231" s="13"/>
      <c r="H231" s="13"/>
      <c r="I231" s="17"/>
      <c r="J231" s="17"/>
      <c r="K231" s="13"/>
      <c r="L231" s="13"/>
      <c r="M231" s="13"/>
      <c r="N231" s="13"/>
    </row>
    <row r="232" spans="2:14" x14ac:dyDescent="0.2">
      <c r="B232" s="16"/>
      <c r="E232" s="17"/>
      <c r="F232" s="17"/>
      <c r="G232" s="13"/>
      <c r="H232" s="13"/>
      <c r="I232" s="17"/>
      <c r="J232" s="17"/>
      <c r="K232" s="13"/>
      <c r="L232" s="13"/>
      <c r="M232" s="13"/>
      <c r="N232" s="13"/>
    </row>
    <row r="233" spans="2:14" x14ac:dyDescent="0.2">
      <c r="B233" s="16"/>
      <c r="E233" s="17"/>
      <c r="F233" s="17"/>
      <c r="G233" s="13"/>
      <c r="H233" s="13"/>
      <c r="I233" s="17"/>
      <c r="J233" s="17"/>
      <c r="K233" s="13"/>
      <c r="L233" s="13"/>
      <c r="M233" s="13"/>
      <c r="N233" s="13"/>
    </row>
    <row r="234" spans="2:14" x14ac:dyDescent="0.2">
      <c r="B234" s="16"/>
      <c r="E234" s="17"/>
      <c r="F234" s="17"/>
      <c r="G234" s="13"/>
      <c r="H234" s="13"/>
      <c r="I234" s="17"/>
      <c r="J234" s="17"/>
      <c r="K234" s="13"/>
      <c r="L234" s="13"/>
      <c r="M234" s="13"/>
      <c r="N234" s="13"/>
    </row>
    <row r="235" spans="2:14" x14ac:dyDescent="0.2">
      <c r="B235" s="16"/>
      <c r="E235" s="17"/>
      <c r="F235" s="17"/>
      <c r="G235" s="13"/>
      <c r="H235" s="13"/>
      <c r="I235" s="17"/>
      <c r="J235" s="17"/>
      <c r="K235" s="13"/>
      <c r="L235" s="13"/>
    </row>
    <row r="236" spans="2:14" x14ac:dyDescent="0.2">
      <c r="B236" s="15"/>
    </row>
    <row r="237" spans="2:14" x14ac:dyDescent="0.2">
      <c r="E237" s="17"/>
      <c r="F237" s="17"/>
      <c r="G237" s="13"/>
      <c r="H237" s="13"/>
      <c r="I237" s="17"/>
      <c r="J237" s="17"/>
      <c r="K237" s="13"/>
      <c r="L237" s="13"/>
      <c r="M237" s="13"/>
      <c r="N237" s="13"/>
    </row>
    <row r="238" spans="2:14" x14ac:dyDescent="0.2">
      <c r="B238" s="16"/>
      <c r="E238" s="17"/>
      <c r="F238" s="17"/>
      <c r="G238" s="13"/>
      <c r="H238" s="13"/>
      <c r="I238" s="17"/>
      <c r="J238" s="17"/>
      <c r="K238" s="13"/>
      <c r="L238" s="13"/>
      <c r="M238" s="13"/>
      <c r="N238" s="13"/>
    </row>
    <row r="239" spans="2:14" x14ac:dyDescent="0.2">
      <c r="B239" s="16"/>
      <c r="E239" s="17"/>
      <c r="F239" s="17"/>
      <c r="G239" s="13"/>
      <c r="H239" s="13"/>
      <c r="I239" s="17"/>
      <c r="J239" s="17"/>
      <c r="K239" s="13"/>
      <c r="L239" s="13"/>
      <c r="M239" s="13"/>
      <c r="N239" s="13"/>
    </row>
    <row r="240" spans="2:14" x14ac:dyDescent="0.2">
      <c r="B240" s="16"/>
      <c r="E240" s="17"/>
      <c r="F240" s="17"/>
      <c r="G240" s="13"/>
      <c r="H240" s="13"/>
      <c r="I240" s="17"/>
      <c r="J240" s="17"/>
      <c r="K240" s="13"/>
      <c r="L240" s="13"/>
      <c r="M240" s="13"/>
      <c r="N240" s="13"/>
    </row>
    <row r="241" spans="2:14" x14ac:dyDescent="0.2">
      <c r="B241" s="16"/>
      <c r="E241" s="17"/>
      <c r="F241" s="17"/>
      <c r="G241" s="13"/>
      <c r="H241" s="13"/>
      <c r="I241" s="17"/>
      <c r="J241" s="17"/>
      <c r="K241" s="13"/>
      <c r="L241" s="13"/>
    </row>
    <row r="242" spans="2:14" x14ac:dyDescent="0.2">
      <c r="B242" s="16"/>
      <c r="E242" s="13"/>
      <c r="F242" s="13"/>
      <c r="G242" s="13"/>
      <c r="H242" s="13"/>
      <c r="I242" s="13"/>
      <c r="J242" s="13"/>
      <c r="K242" s="13"/>
      <c r="L242" s="13"/>
    </row>
    <row r="243" spans="2:14" x14ac:dyDescent="0.2">
      <c r="B243" s="16"/>
      <c r="E243" s="17"/>
      <c r="F243" s="17"/>
      <c r="G243" s="13"/>
      <c r="H243" s="13"/>
      <c r="I243" s="17"/>
      <c r="J243" s="17"/>
      <c r="K243" s="13"/>
      <c r="L243" s="13"/>
      <c r="M243" s="13"/>
      <c r="N243" s="13"/>
    </row>
    <row r="244" spans="2:14" x14ac:dyDescent="0.2">
      <c r="B244" s="15"/>
      <c r="E244" s="17"/>
      <c r="F244" s="17"/>
      <c r="G244" s="13"/>
      <c r="H244" s="13"/>
      <c r="I244" s="17"/>
      <c r="J244" s="17"/>
      <c r="K244" s="13"/>
      <c r="L244" s="13"/>
      <c r="M244" s="13"/>
      <c r="N244" s="13"/>
    </row>
    <row r="245" spans="2:14" x14ac:dyDescent="0.2">
      <c r="E245" s="17"/>
      <c r="F245" s="17"/>
      <c r="G245" s="13"/>
      <c r="H245" s="13"/>
      <c r="I245" s="17"/>
      <c r="J245" s="17"/>
      <c r="K245" s="13"/>
      <c r="L245" s="13"/>
      <c r="M245" s="13"/>
      <c r="N245" s="13"/>
    </row>
    <row r="246" spans="2:14" x14ac:dyDescent="0.2">
      <c r="B246" s="16"/>
      <c r="E246" s="17"/>
      <c r="F246" s="17"/>
      <c r="G246" s="13"/>
      <c r="H246" s="13"/>
      <c r="I246" s="17"/>
      <c r="J246" s="17"/>
      <c r="K246" s="13"/>
      <c r="L246" s="13"/>
      <c r="M246" s="13"/>
      <c r="N246" s="13"/>
    </row>
    <row r="247" spans="2:14" x14ac:dyDescent="0.2">
      <c r="B247" s="16"/>
      <c r="E247" s="17"/>
      <c r="F247" s="17"/>
      <c r="G247" s="13"/>
      <c r="H247" s="13"/>
      <c r="I247" s="17"/>
      <c r="J247" s="17"/>
      <c r="K247" s="13"/>
      <c r="L247" s="13"/>
      <c r="M247" s="13"/>
      <c r="N247" s="13"/>
    </row>
    <row r="248" spans="2:14" x14ac:dyDescent="0.2">
      <c r="B248" s="16"/>
      <c r="E248" s="17"/>
      <c r="F248" s="17"/>
      <c r="G248" s="13"/>
      <c r="H248" s="13"/>
      <c r="I248" s="17"/>
      <c r="J248" s="17"/>
      <c r="K248" s="13"/>
      <c r="L248" s="13"/>
      <c r="M248" s="13"/>
      <c r="N248" s="13"/>
    </row>
    <row r="249" spans="2:14" x14ac:dyDescent="0.2">
      <c r="B249" s="16"/>
      <c r="E249" s="17"/>
      <c r="F249" s="17"/>
      <c r="G249" s="13"/>
      <c r="H249" s="13"/>
      <c r="I249" s="17"/>
      <c r="J249" s="17"/>
      <c r="K249" s="13"/>
      <c r="L249" s="13"/>
    </row>
    <row r="250" spans="2:14" x14ac:dyDescent="0.2">
      <c r="B250" s="16"/>
      <c r="E250" s="17"/>
      <c r="F250" s="17"/>
      <c r="G250" s="13"/>
      <c r="H250" s="13"/>
      <c r="I250" s="17"/>
      <c r="J250" s="17"/>
      <c r="K250" s="13"/>
      <c r="L250" s="13"/>
    </row>
    <row r="251" spans="2:14" x14ac:dyDescent="0.2">
      <c r="B251" s="16"/>
      <c r="E251" s="17"/>
      <c r="F251" s="17"/>
      <c r="G251" s="13"/>
      <c r="H251" s="13"/>
      <c r="I251" s="17"/>
      <c r="J251" s="17"/>
      <c r="K251" s="13"/>
      <c r="L251" s="13"/>
    </row>
    <row r="252" spans="2:14" x14ac:dyDescent="0.2">
      <c r="B252" s="15"/>
      <c r="E252" s="18"/>
      <c r="F252" s="18"/>
      <c r="I252" s="18"/>
      <c r="J252" s="18"/>
    </row>
    <row r="253" spans="2:14" x14ac:dyDescent="0.2">
      <c r="B253" s="15"/>
      <c r="E253" s="18"/>
      <c r="F253" s="18"/>
      <c r="I253" s="18"/>
      <c r="J253" s="18"/>
    </row>
    <row r="254" spans="2:14" x14ac:dyDescent="0.2">
      <c r="B254" s="15"/>
      <c r="E254" s="18"/>
      <c r="F254" s="18"/>
      <c r="I254" s="18"/>
      <c r="J254" s="18"/>
    </row>
    <row r="255" spans="2:14" x14ac:dyDescent="0.2">
      <c r="B255" s="15"/>
      <c r="E255" s="18"/>
      <c r="F255" s="18"/>
      <c r="I255" s="18"/>
      <c r="J255" s="18"/>
    </row>
    <row r="256" spans="2:14" x14ac:dyDescent="0.2">
      <c r="B256" s="15"/>
      <c r="E256" s="18"/>
      <c r="F256" s="18"/>
      <c r="I256" s="18"/>
      <c r="J256" s="18"/>
    </row>
    <row r="257" spans="2:14" x14ac:dyDescent="0.2">
      <c r="B257" s="15"/>
      <c r="E257" s="18"/>
      <c r="F257" s="18"/>
      <c r="I257" s="18"/>
      <c r="J257" s="18"/>
    </row>
    <row r="258" spans="2:14" x14ac:dyDescent="0.2">
      <c r="B258" s="15"/>
      <c r="E258" s="18"/>
      <c r="F258" s="18"/>
      <c r="I258" s="18"/>
      <c r="J258" s="18"/>
    </row>
    <row r="259" spans="2:14" x14ac:dyDescent="0.2">
      <c r="B259" s="15"/>
      <c r="E259" s="18"/>
      <c r="F259" s="18"/>
      <c r="I259" s="18"/>
      <c r="J259" s="18"/>
    </row>
    <row r="260" spans="2:14" x14ac:dyDescent="0.2">
      <c r="B260" s="15"/>
      <c r="E260" s="18"/>
      <c r="F260" s="18"/>
      <c r="I260" s="18"/>
      <c r="J260" s="18"/>
    </row>
    <row r="261" spans="2:14" x14ac:dyDescent="0.2">
      <c r="B261" s="15"/>
      <c r="E261" s="18"/>
      <c r="F261" s="18"/>
      <c r="I261" s="18"/>
      <c r="J261" s="18"/>
    </row>
    <row r="262" spans="2:14" x14ac:dyDescent="0.2">
      <c r="B262" s="15"/>
      <c r="E262" s="17"/>
      <c r="F262" s="17"/>
      <c r="G262" s="13"/>
      <c r="H262" s="13"/>
      <c r="I262" s="17"/>
      <c r="J262" s="17"/>
      <c r="K262" s="13"/>
      <c r="L262" s="13"/>
      <c r="M262" s="13"/>
      <c r="N262" s="13"/>
    </row>
    <row r="263" spans="2:14" x14ac:dyDescent="0.2">
      <c r="B263" s="15"/>
      <c r="E263" s="18"/>
      <c r="F263" s="18"/>
      <c r="I263" s="18"/>
      <c r="J263" s="18"/>
    </row>
    <row r="264" spans="2:14" x14ac:dyDescent="0.2">
      <c r="B264" s="15"/>
      <c r="E264" s="18"/>
      <c r="F264" s="18"/>
      <c r="I264" s="18"/>
      <c r="J264" s="18"/>
    </row>
    <row r="265" spans="2:14" x14ac:dyDescent="0.2">
      <c r="B265" s="16"/>
      <c r="E265" s="17"/>
      <c r="F265" s="17"/>
      <c r="G265" s="13"/>
      <c r="H265" s="13"/>
      <c r="I265" s="17"/>
      <c r="J265" s="17"/>
      <c r="K265" s="13"/>
      <c r="L265" s="13"/>
    </row>
    <row r="266" spans="2:14" x14ac:dyDescent="0.2">
      <c r="B266" s="15"/>
      <c r="E266" s="18"/>
      <c r="F266" s="18"/>
      <c r="I266" s="18"/>
      <c r="J266" s="18"/>
    </row>
    <row r="267" spans="2:14" x14ac:dyDescent="0.2">
      <c r="B267" s="15"/>
      <c r="E267" s="18"/>
      <c r="F267" s="18"/>
      <c r="I267" s="18"/>
      <c r="J267" s="18"/>
    </row>
    <row r="268" spans="2:14" x14ac:dyDescent="0.2">
      <c r="B268" s="15"/>
      <c r="E268" s="18"/>
      <c r="F268" s="18"/>
      <c r="I268" s="18"/>
      <c r="J268" s="18"/>
    </row>
    <row r="269" spans="2:14" x14ac:dyDescent="0.2">
      <c r="B269" s="15"/>
      <c r="E269" s="18"/>
      <c r="F269" s="18"/>
      <c r="I269" s="18"/>
      <c r="J269" s="18"/>
    </row>
    <row r="270" spans="2:14" x14ac:dyDescent="0.2">
      <c r="B270" s="15"/>
      <c r="E270" s="18"/>
      <c r="F270" s="18"/>
      <c r="I270" s="18"/>
      <c r="J270" s="18"/>
    </row>
    <row r="271" spans="2:14" x14ac:dyDescent="0.2">
      <c r="B271" s="15"/>
      <c r="E271" s="18"/>
      <c r="F271" s="18"/>
      <c r="I271" s="18"/>
      <c r="J271" s="18"/>
    </row>
    <row r="272" spans="2:14" x14ac:dyDescent="0.2">
      <c r="B272" s="15"/>
      <c r="E272" s="18"/>
      <c r="F272" s="18"/>
      <c r="I272" s="18"/>
      <c r="J272" s="18"/>
    </row>
    <row r="273" spans="2:14" x14ac:dyDescent="0.2">
      <c r="B273" s="15"/>
      <c r="E273" s="18"/>
      <c r="F273" s="18"/>
      <c r="I273" s="18"/>
      <c r="J273" s="18"/>
    </row>
    <row r="274" spans="2:14" x14ac:dyDescent="0.2">
      <c r="B274" s="15"/>
      <c r="E274" s="17"/>
      <c r="F274" s="17"/>
      <c r="G274" s="13"/>
      <c r="H274" s="13"/>
      <c r="I274" s="17"/>
      <c r="J274" s="17"/>
      <c r="K274" s="13"/>
      <c r="L274" s="13"/>
      <c r="M274" s="13"/>
      <c r="N274" s="13"/>
    </row>
    <row r="275" spans="2:14" x14ac:dyDescent="0.2">
      <c r="B275" s="15"/>
      <c r="E275" s="17"/>
      <c r="F275" s="17"/>
      <c r="G275" s="13"/>
      <c r="H275" s="13"/>
      <c r="I275" s="17"/>
      <c r="J275" s="17"/>
      <c r="K275" s="13"/>
      <c r="L275" s="13"/>
      <c r="M275" s="13"/>
      <c r="N275" s="13"/>
    </row>
    <row r="276" spans="2:14" x14ac:dyDescent="0.2">
      <c r="B276" s="15"/>
      <c r="E276" s="18"/>
      <c r="F276" s="18"/>
      <c r="I276" s="18"/>
      <c r="J276" s="18"/>
    </row>
    <row r="277" spans="2:14" x14ac:dyDescent="0.2">
      <c r="B277" s="15"/>
      <c r="E277" s="18"/>
      <c r="F277" s="18"/>
      <c r="I277" s="18"/>
      <c r="J277" s="18"/>
    </row>
    <row r="278" spans="2:14" x14ac:dyDescent="0.2">
      <c r="B278" s="15"/>
      <c r="E278" s="17"/>
      <c r="F278" s="17"/>
      <c r="G278" s="13"/>
      <c r="H278" s="13"/>
      <c r="I278" s="17"/>
      <c r="J278" s="17"/>
      <c r="K278" s="13"/>
      <c r="L278" s="13"/>
      <c r="M278" s="13"/>
      <c r="N278" s="13"/>
    </row>
    <row r="279" spans="2:14" x14ac:dyDescent="0.2">
      <c r="B279" s="15"/>
      <c r="E279" s="18"/>
      <c r="F279" s="18"/>
      <c r="I279" s="18"/>
      <c r="J279" s="18"/>
    </row>
    <row r="280" spans="2:14" x14ac:dyDescent="0.2">
      <c r="B280" s="15"/>
      <c r="E280" s="18"/>
      <c r="F280" s="18"/>
      <c r="I280" s="18"/>
      <c r="J280" s="18"/>
    </row>
    <row r="281" spans="2:14" x14ac:dyDescent="0.2">
      <c r="B281" s="15"/>
      <c r="E281" s="18"/>
      <c r="F281" s="18"/>
      <c r="I281" s="18"/>
      <c r="J281" s="18"/>
    </row>
    <row r="282" spans="2:14" x14ac:dyDescent="0.2">
      <c r="B282" s="15"/>
      <c r="E282" s="18"/>
      <c r="F282" s="18"/>
      <c r="I282" s="18"/>
      <c r="J282" s="18"/>
    </row>
    <row r="283" spans="2:14" x14ac:dyDescent="0.2">
      <c r="B283" s="16"/>
      <c r="E283" s="17"/>
      <c r="F283" s="17"/>
      <c r="G283" s="13"/>
      <c r="H283" s="13"/>
      <c r="I283" s="17"/>
      <c r="J283" s="17"/>
      <c r="K283" s="13"/>
      <c r="L283" s="13"/>
      <c r="M283" s="13"/>
      <c r="N283" s="13"/>
    </row>
    <row r="284" spans="2:14" x14ac:dyDescent="0.2">
      <c r="B284" s="16"/>
      <c r="E284" s="17"/>
      <c r="F284" s="17"/>
      <c r="G284" s="13"/>
      <c r="H284" s="13"/>
      <c r="I284" s="17"/>
      <c r="J284" s="17"/>
      <c r="K284" s="13"/>
      <c r="L284" s="13"/>
      <c r="M284" s="13"/>
      <c r="N284" s="13"/>
    </row>
    <row r="285" spans="2:14" x14ac:dyDescent="0.2">
      <c r="B285" s="15"/>
      <c r="E285" s="18"/>
      <c r="F285" s="18"/>
      <c r="I285" s="18"/>
      <c r="J285" s="18"/>
    </row>
    <row r="286" spans="2:14" x14ac:dyDescent="0.2">
      <c r="B286" s="15"/>
      <c r="E286" s="18"/>
      <c r="F286" s="18"/>
      <c r="I286" s="18"/>
      <c r="J286" s="18"/>
    </row>
    <row r="287" spans="2:14" x14ac:dyDescent="0.2">
      <c r="B287" s="16"/>
      <c r="E287" s="17"/>
      <c r="F287" s="17"/>
      <c r="G287" s="13"/>
      <c r="H287" s="13"/>
      <c r="I287" s="17"/>
      <c r="J287" s="17"/>
      <c r="K287" s="13"/>
      <c r="L287" s="13"/>
    </row>
    <row r="288" spans="2:14" x14ac:dyDescent="0.2">
      <c r="B288" s="15"/>
      <c r="E288" s="18"/>
      <c r="F288" s="18"/>
      <c r="I288" s="18"/>
      <c r="J288" s="18"/>
    </row>
    <row r="289" spans="2:14" x14ac:dyDescent="0.2">
      <c r="B289" s="15"/>
      <c r="E289" s="18"/>
      <c r="F289" s="18"/>
      <c r="I289" s="18"/>
      <c r="J289" s="18"/>
    </row>
    <row r="290" spans="2:14" x14ac:dyDescent="0.2">
      <c r="B290" s="15"/>
      <c r="E290" s="18"/>
      <c r="F290" s="18"/>
      <c r="I290" s="18"/>
      <c r="J290" s="18"/>
    </row>
    <row r="291" spans="2:14" x14ac:dyDescent="0.2">
      <c r="B291" s="15"/>
      <c r="E291" s="18"/>
      <c r="F291" s="18"/>
      <c r="I291" s="18"/>
      <c r="J291" s="18"/>
    </row>
    <row r="292" spans="2:14" x14ac:dyDescent="0.2">
      <c r="B292" s="16"/>
      <c r="E292" s="17"/>
      <c r="F292" s="17"/>
      <c r="G292" s="13"/>
      <c r="H292" s="13"/>
      <c r="I292" s="17"/>
      <c r="J292" s="17"/>
      <c r="K292" s="13"/>
      <c r="L292" s="13"/>
    </row>
    <row r="293" spans="2:14" x14ac:dyDescent="0.2">
      <c r="B293" s="16"/>
      <c r="E293" s="17"/>
      <c r="F293" s="17"/>
      <c r="G293" s="13"/>
      <c r="H293" s="13"/>
      <c r="I293" s="17"/>
      <c r="J293" s="17"/>
      <c r="K293" s="13"/>
      <c r="L293" s="13"/>
    </row>
    <row r="294" spans="2:14" x14ac:dyDescent="0.2">
      <c r="B294" s="15"/>
      <c r="E294" s="18"/>
      <c r="F294" s="18"/>
      <c r="I294" s="18"/>
      <c r="J294" s="18"/>
    </row>
    <row r="295" spans="2:14" x14ac:dyDescent="0.2">
      <c r="B295" s="15"/>
      <c r="E295" s="18"/>
      <c r="F295" s="18"/>
      <c r="I295" s="18"/>
      <c r="J295" s="18"/>
    </row>
    <row r="296" spans="2:14" x14ac:dyDescent="0.2">
      <c r="B296" s="15"/>
      <c r="E296" s="18"/>
      <c r="F296" s="18"/>
      <c r="I296" s="18"/>
      <c r="J296" s="18"/>
    </row>
    <row r="297" spans="2:14" x14ac:dyDescent="0.2">
      <c r="B297" s="15"/>
      <c r="E297" s="18"/>
      <c r="F297" s="18"/>
      <c r="I297" s="18"/>
      <c r="J297" s="18"/>
    </row>
    <row r="298" spans="2:14" x14ac:dyDescent="0.2">
      <c r="B298" s="15"/>
      <c r="E298" s="18"/>
      <c r="F298" s="18"/>
      <c r="I298" s="18"/>
      <c r="J298" s="18"/>
    </row>
    <row r="299" spans="2:14" x14ac:dyDescent="0.2">
      <c r="B299" s="15"/>
      <c r="E299" s="18"/>
      <c r="F299" s="18"/>
      <c r="I299" s="18"/>
      <c r="J299" s="18"/>
    </row>
    <row r="300" spans="2:14" x14ac:dyDescent="0.2">
      <c r="B300" s="15"/>
      <c r="E300" s="17"/>
      <c r="F300" s="17"/>
      <c r="G300" s="13"/>
      <c r="H300" s="13"/>
      <c r="I300" s="17"/>
      <c r="J300" s="17"/>
      <c r="K300" s="13"/>
      <c r="L300" s="13"/>
      <c r="M300" s="13"/>
      <c r="N300" s="13"/>
    </row>
    <row r="301" spans="2:14" x14ac:dyDescent="0.2">
      <c r="B301" s="15"/>
      <c r="E301" s="18"/>
      <c r="F301" s="18"/>
      <c r="I301" s="18"/>
      <c r="J301" s="18"/>
    </row>
    <row r="302" spans="2:14" x14ac:dyDescent="0.2">
      <c r="B302" s="15"/>
      <c r="E302" s="18"/>
      <c r="F302" s="18"/>
      <c r="I302" s="18"/>
      <c r="J302" s="18"/>
    </row>
    <row r="303" spans="2:14" x14ac:dyDescent="0.2">
      <c r="B303" s="15"/>
      <c r="E303" s="18"/>
      <c r="F303" s="18"/>
      <c r="I303" s="18"/>
      <c r="J303" s="18"/>
    </row>
    <row r="304" spans="2:14" x14ac:dyDescent="0.2">
      <c r="B304" s="15"/>
      <c r="E304" s="18"/>
      <c r="F304" s="18"/>
      <c r="I304" s="18"/>
      <c r="J304" s="18"/>
    </row>
    <row r="305" spans="2:14" x14ac:dyDescent="0.2">
      <c r="B305" s="15"/>
      <c r="E305" s="18"/>
      <c r="F305" s="18"/>
      <c r="I305" s="18"/>
      <c r="J305" s="18"/>
    </row>
    <row r="306" spans="2:14" x14ac:dyDescent="0.2">
      <c r="B306" s="15"/>
      <c r="E306" s="18"/>
      <c r="F306" s="18"/>
      <c r="I306" s="18"/>
      <c r="J306" s="18"/>
    </row>
    <row r="307" spans="2:14" x14ac:dyDescent="0.2">
      <c r="B307" s="15"/>
      <c r="E307" s="18"/>
      <c r="F307" s="18"/>
      <c r="I307" s="18"/>
      <c r="J307" s="18"/>
    </row>
    <row r="308" spans="2:14" x14ac:dyDescent="0.2">
      <c r="B308" s="15"/>
      <c r="E308" s="18"/>
      <c r="F308" s="18"/>
      <c r="I308" s="18"/>
      <c r="J308" s="18"/>
    </row>
    <row r="309" spans="2:14" x14ac:dyDescent="0.2">
      <c r="B309" s="16"/>
      <c r="E309" s="17"/>
      <c r="F309" s="17"/>
      <c r="G309" s="13"/>
      <c r="H309" s="13"/>
      <c r="I309" s="17"/>
      <c r="J309" s="17"/>
      <c r="K309" s="13"/>
      <c r="L309" s="13"/>
    </row>
    <row r="310" spans="2:14" x14ac:dyDescent="0.2">
      <c r="B310" s="15"/>
      <c r="E310" s="18"/>
      <c r="F310" s="18"/>
      <c r="I310" s="18"/>
      <c r="J310" s="18"/>
    </row>
    <row r="311" spans="2:14" x14ac:dyDescent="0.2">
      <c r="B311" s="15"/>
      <c r="E311" s="18"/>
      <c r="F311" s="18"/>
      <c r="I311" s="18"/>
      <c r="J311" s="18"/>
    </row>
    <row r="312" spans="2:14" x14ac:dyDescent="0.2">
      <c r="B312" s="15"/>
      <c r="E312" s="18"/>
      <c r="F312" s="18"/>
      <c r="I312" s="18"/>
      <c r="J312" s="18"/>
    </row>
    <row r="313" spans="2:14" x14ac:dyDescent="0.2">
      <c r="B313" s="15"/>
      <c r="E313" s="18"/>
      <c r="F313" s="18"/>
      <c r="I313" s="18"/>
      <c r="J313" s="18"/>
    </row>
    <row r="314" spans="2:14" x14ac:dyDescent="0.2">
      <c r="B314" s="15"/>
      <c r="E314" s="18"/>
      <c r="F314" s="18"/>
      <c r="I314" s="18"/>
      <c r="J314" s="18"/>
    </row>
    <row r="315" spans="2:14" x14ac:dyDescent="0.2">
      <c r="B315" s="15"/>
    </row>
    <row r="316" spans="2:14" x14ac:dyDescent="0.2">
      <c r="B316" s="15"/>
      <c r="E316" s="17"/>
      <c r="F316" s="17"/>
      <c r="G316" s="13"/>
      <c r="H316" s="13"/>
      <c r="I316" s="17"/>
      <c r="J316" s="17"/>
      <c r="K316" s="13"/>
      <c r="L316" s="13"/>
      <c r="M316" s="13"/>
      <c r="N316" s="13"/>
    </row>
    <row r="317" spans="2:14" x14ac:dyDescent="0.2">
      <c r="B317" s="15"/>
      <c r="E317" s="17"/>
      <c r="F317" s="17"/>
      <c r="G317" s="13"/>
      <c r="H317" s="13"/>
      <c r="I317" s="17"/>
      <c r="J317" s="17"/>
      <c r="K317" s="13"/>
      <c r="L317" s="13"/>
      <c r="M317" s="13"/>
      <c r="N317" s="13"/>
    </row>
    <row r="318" spans="2:14" x14ac:dyDescent="0.2">
      <c r="B318" s="15"/>
      <c r="E318" s="17"/>
      <c r="F318" s="17"/>
      <c r="G318" s="13"/>
      <c r="H318" s="13"/>
      <c r="I318" s="17"/>
      <c r="J318" s="17"/>
      <c r="K318" s="13"/>
      <c r="L318" s="13"/>
      <c r="M318" s="13"/>
      <c r="N318" s="13"/>
    </row>
    <row r="319" spans="2:14" x14ac:dyDescent="0.2">
      <c r="B319" s="15"/>
      <c r="E319" s="17"/>
      <c r="F319" s="17"/>
      <c r="G319" s="13"/>
      <c r="H319" s="13"/>
      <c r="I319" s="17"/>
      <c r="J319" s="17"/>
      <c r="K319" s="13"/>
      <c r="L319" s="13"/>
      <c r="M319" s="13"/>
      <c r="N319" s="13"/>
    </row>
    <row r="320" spans="2:14" x14ac:dyDescent="0.2">
      <c r="B320" s="15"/>
      <c r="E320" s="18"/>
      <c r="F320" s="18"/>
      <c r="I320" s="18"/>
      <c r="J320" s="18"/>
    </row>
    <row r="321" spans="2:14" x14ac:dyDescent="0.2">
      <c r="B321" s="15"/>
      <c r="E321" s="17"/>
      <c r="F321" s="17"/>
      <c r="G321" s="13"/>
      <c r="H321" s="13"/>
      <c r="I321" s="17"/>
      <c r="J321" s="17"/>
      <c r="K321" s="13"/>
      <c r="L321" s="13"/>
      <c r="M321" s="13"/>
      <c r="N321" s="13"/>
    </row>
    <row r="322" spans="2:14" x14ac:dyDescent="0.2">
      <c r="B322" s="15"/>
      <c r="E322" s="18"/>
      <c r="F322" s="18"/>
      <c r="I322" s="18"/>
      <c r="J322" s="18"/>
    </row>
    <row r="323" spans="2:14" x14ac:dyDescent="0.2">
      <c r="B323" s="15"/>
      <c r="E323" s="18"/>
      <c r="F323" s="18"/>
      <c r="I323" s="18"/>
      <c r="J323" s="18"/>
    </row>
    <row r="324" spans="2:14" x14ac:dyDescent="0.2">
      <c r="B324" s="15"/>
      <c r="E324" s="17"/>
      <c r="F324" s="17"/>
      <c r="G324" s="13"/>
      <c r="H324" s="13"/>
      <c r="I324" s="17"/>
      <c r="J324" s="17"/>
      <c r="K324" s="13"/>
      <c r="L324" s="13"/>
      <c r="M324" s="13"/>
      <c r="N324" s="13"/>
    </row>
    <row r="325" spans="2:14" x14ac:dyDescent="0.2">
      <c r="B325" s="15"/>
      <c r="E325" s="18"/>
      <c r="F325" s="18"/>
      <c r="I325" s="18"/>
      <c r="J325" s="18"/>
    </row>
    <row r="326" spans="2:14" x14ac:dyDescent="0.2">
      <c r="B326" s="15"/>
      <c r="E326" s="17"/>
      <c r="F326" s="17"/>
      <c r="G326" s="13"/>
      <c r="H326" s="13"/>
      <c r="I326" s="17"/>
      <c r="J326" s="17"/>
      <c r="K326" s="13"/>
      <c r="L326" s="13"/>
      <c r="M326" s="13"/>
      <c r="N326" s="13"/>
    </row>
    <row r="327" spans="2:14" x14ac:dyDescent="0.2">
      <c r="B327" s="15"/>
      <c r="E327" s="18"/>
      <c r="F327" s="18"/>
      <c r="I327" s="18"/>
      <c r="J327" s="18"/>
    </row>
    <row r="328" spans="2:14" x14ac:dyDescent="0.2">
      <c r="E328" s="17"/>
      <c r="F328" s="17"/>
      <c r="G328" s="13"/>
      <c r="H328" s="13"/>
      <c r="I328" s="17"/>
      <c r="J328" s="17"/>
      <c r="K328" s="13"/>
      <c r="L328" s="13"/>
      <c r="M328" s="13"/>
      <c r="N328" s="13"/>
    </row>
    <row r="329" spans="2:14" x14ac:dyDescent="0.2">
      <c r="B329" s="16"/>
      <c r="E329" s="17"/>
      <c r="F329" s="17"/>
      <c r="G329" s="13"/>
      <c r="H329" s="13"/>
      <c r="I329" s="17"/>
      <c r="J329" s="17"/>
      <c r="K329" s="13"/>
      <c r="L329" s="13"/>
    </row>
    <row r="330" spans="2:14" x14ac:dyDescent="0.2">
      <c r="B330" s="16"/>
      <c r="E330" s="17"/>
      <c r="F330" s="17"/>
      <c r="G330" s="13"/>
      <c r="H330" s="13"/>
      <c r="I330" s="17"/>
      <c r="J330" s="17"/>
      <c r="K330" s="13"/>
      <c r="L330" s="13"/>
      <c r="M330" s="13"/>
      <c r="N330" s="13"/>
    </row>
    <row r="331" spans="2:14" x14ac:dyDescent="0.2">
      <c r="B331" s="16"/>
      <c r="E331" s="17"/>
      <c r="F331" s="17"/>
      <c r="G331" s="13"/>
      <c r="H331" s="13"/>
      <c r="I331" s="17"/>
      <c r="J331" s="17"/>
      <c r="K331" s="13"/>
      <c r="L331" s="13"/>
    </row>
    <row r="332" spans="2:14" x14ac:dyDescent="0.2">
      <c r="B332" s="16"/>
      <c r="E332" s="17"/>
      <c r="F332" s="17"/>
      <c r="G332" s="13"/>
      <c r="H332" s="13"/>
      <c r="I332" s="17"/>
      <c r="J332" s="17"/>
      <c r="K332" s="13"/>
      <c r="L332" s="13"/>
    </row>
    <row r="333" spans="2:14" x14ac:dyDescent="0.2">
      <c r="B333" s="15"/>
      <c r="E333" s="17"/>
      <c r="F333" s="17"/>
      <c r="G333" s="13"/>
      <c r="H333" s="13"/>
      <c r="I333" s="17"/>
      <c r="J333" s="17"/>
      <c r="K333" s="13"/>
      <c r="L333" s="13"/>
      <c r="M333" s="13"/>
      <c r="N333" s="13"/>
    </row>
    <row r="334" spans="2:14" x14ac:dyDescent="0.2">
      <c r="B334" s="16"/>
      <c r="E334" s="17"/>
      <c r="F334" s="17"/>
      <c r="G334" s="13"/>
      <c r="H334" s="13"/>
      <c r="I334" s="17"/>
      <c r="J334" s="17"/>
      <c r="K334" s="13"/>
      <c r="L334" s="13"/>
    </row>
    <row r="335" spans="2:14" x14ac:dyDescent="0.2">
      <c r="B335" s="15"/>
      <c r="E335" s="17"/>
      <c r="F335" s="17"/>
      <c r="G335" s="13"/>
      <c r="H335" s="13"/>
      <c r="I335" s="17"/>
      <c r="J335" s="17"/>
      <c r="K335" s="13"/>
      <c r="L335" s="13"/>
      <c r="M335" s="13"/>
      <c r="N335" s="13"/>
    </row>
    <row r="336" spans="2:14" x14ac:dyDescent="0.2">
      <c r="B336" s="15"/>
      <c r="E336" s="18"/>
      <c r="F336" s="18"/>
      <c r="I336" s="18"/>
      <c r="J336" s="18"/>
    </row>
    <row r="337" spans="2:14" x14ac:dyDescent="0.2">
      <c r="B337" s="16"/>
      <c r="E337" s="17"/>
      <c r="F337" s="17"/>
      <c r="G337" s="13"/>
      <c r="H337" s="13"/>
      <c r="I337" s="17"/>
      <c r="J337" s="17"/>
      <c r="K337" s="13"/>
      <c r="L337" s="13"/>
      <c r="M337" s="13"/>
      <c r="N337" s="13"/>
    </row>
    <row r="338" spans="2:14" x14ac:dyDescent="0.2">
      <c r="B338" s="15"/>
      <c r="E338" s="18"/>
      <c r="F338" s="18"/>
      <c r="I338" s="18"/>
      <c r="J338" s="18"/>
    </row>
    <row r="339" spans="2:14" x14ac:dyDescent="0.2">
      <c r="B339" s="16"/>
      <c r="E339" s="17"/>
      <c r="F339" s="17"/>
      <c r="G339" s="13"/>
      <c r="H339" s="13"/>
      <c r="I339" s="17"/>
      <c r="J339" s="17"/>
      <c r="K339" s="13"/>
      <c r="L339" s="13"/>
      <c r="M339" s="13"/>
      <c r="N339" s="13"/>
    </row>
    <row r="340" spans="2:14" x14ac:dyDescent="0.2">
      <c r="B340" s="15"/>
      <c r="E340" s="18"/>
      <c r="F340" s="18"/>
      <c r="I340" s="18"/>
      <c r="J340" s="18"/>
    </row>
    <row r="341" spans="2:14" x14ac:dyDescent="0.2">
      <c r="B341" s="16"/>
      <c r="E341" s="17"/>
      <c r="F341" s="17"/>
      <c r="G341" s="13"/>
      <c r="H341" s="13"/>
      <c r="I341" s="17"/>
      <c r="J341" s="17"/>
      <c r="K341" s="13"/>
      <c r="L341" s="13"/>
    </row>
    <row r="342" spans="2:14" x14ac:dyDescent="0.2">
      <c r="B342" s="15"/>
      <c r="E342" s="17"/>
      <c r="F342" s="17"/>
      <c r="G342" s="13"/>
      <c r="H342" s="13"/>
      <c r="I342" s="17"/>
      <c r="J342" s="17"/>
      <c r="K342" s="13"/>
      <c r="L342" s="13"/>
      <c r="M342" s="13"/>
      <c r="N342" s="13"/>
    </row>
    <row r="343" spans="2:14" x14ac:dyDescent="0.2">
      <c r="B343" s="16"/>
      <c r="E343" s="17"/>
      <c r="F343" s="17"/>
      <c r="G343" s="13"/>
      <c r="H343" s="13"/>
      <c r="I343" s="17"/>
      <c r="J343" s="17"/>
      <c r="K343" s="13"/>
      <c r="L343" s="13"/>
    </row>
    <row r="344" spans="2:14" x14ac:dyDescent="0.2">
      <c r="B344" s="15"/>
      <c r="E344" s="17"/>
      <c r="F344" s="17"/>
      <c r="G344" s="13"/>
      <c r="H344" s="13"/>
      <c r="I344" s="17"/>
      <c r="J344" s="17"/>
      <c r="K344" s="13"/>
      <c r="L344" s="13"/>
      <c r="M344" s="13"/>
      <c r="N344" s="13"/>
    </row>
    <row r="345" spans="2:14" x14ac:dyDescent="0.2">
      <c r="B345" s="15"/>
      <c r="E345" s="18"/>
      <c r="F345" s="18"/>
      <c r="I345" s="18"/>
      <c r="J345" s="18"/>
    </row>
    <row r="346" spans="2:14" x14ac:dyDescent="0.2">
      <c r="B346" s="16"/>
      <c r="E346" s="17"/>
      <c r="F346" s="17"/>
      <c r="G346" s="13"/>
      <c r="H346" s="13"/>
      <c r="I346" s="17"/>
      <c r="J346" s="17"/>
      <c r="K346" s="13"/>
      <c r="L346" s="13"/>
      <c r="M346" s="13"/>
      <c r="N346" s="13"/>
    </row>
    <row r="347" spans="2:14" x14ac:dyDescent="0.2">
      <c r="B347" s="15"/>
      <c r="E347" s="18"/>
      <c r="F347" s="18"/>
      <c r="I347" s="18"/>
      <c r="J347" s="18"/>
    </row>
    <row r="348" spans="2:14" x14ac:dyDescent="0.2">
      <c r="B348" s="16"/>
      <c r="E348" s="17"/>
      <c r="F348" s="17"/>
      <c r="G348" s="13"/>
      <c r="H348" s="13"/>
      <c r="I348" s="17"/>
      <c r="J348" s="17"/>
      <c r="K348" s="13"/>
      <c r="L348" s="13"/>
      <c r="M348" s="13"/>
      <c r="N348" s="13"/>
    </row>
    <row r="349" spans="2:14" x14ac:dyDescent="0.2">
      <c r="B349" s="15"/>
      <c r="E349" s="18"/>
      <c r="F349" s="18"/>
      <c r="I349" s="18"/>
      <c r="J349" s="18"/>
    </row>
    <row r="350" spans="2:14" x14ac:dyDescent="0.2">
      <c r="B350" s="16"/>
      <c r="E350" s="17"/>
      <c r="F350" s="17"/>
      <c r="G350" s="13"/>
      <c r="H350" s="13"/>
      <c r="I350" s="17"/>
      <c r="J350" s="17"/>
      <c r="K350" s="13"/>
      <c r="L350" s="13"/>
      <c r="M350" s="13"/>
      <c r="N350" s="13"/>
    </row>
    <row r="351" spans="2:14" x14ac:dyDescent="0.2">
      <c r="B351" s="15"/>
      <c r="E351" s="17"/>
      <c r="F351" s="17"/>
      <c r="G351" s="13"/>
      <c r="H351" s="13"/>
      <c r="I351" s="17"/>
      <c r="J351" s="17"/>
      <c r="K351" s="13"/>
      <c r="L351" s="13"/>
      <c r="M351" s="13"/>
      <c r="N351" s="13"/>
    </row>
    <row r="352" spans="2:14" x14ac:dyDescent="0.2">
      <c r="B352" s="16"/>
      <c r="E352" s="17"/>
      <c r="F352" s="17"/>
      <c r="G352" s="13"/>
      <c r="H352" s="13"/>
      <c r="I352" s="17"/>
      <c r="J352" s="17"/>
      <c r="K352" s="13"/>
      <c r="L352" s="13"/>
    </row>
    <row r="353" spans="2:14" x14ac:dyDescent="0.2">
      <c r="B353" s="15"/>
    </row>
    <row r="354" spans="2:14" x14ac:dyDescent="0.2">
      <c r="B354" s="15"/>
      <c r="E354" s="17"/>
      <c r="F354" s="17"/>
      <c r="G354" s="13"/>
      <c r="H354" s="13"/>
      <c r="I354" s="17"/>
      <c r="J354" s="17"/>
      <c r="K354" s="13"/>
      <c r="L354" s="13"/>
      <c r="M354" s="13"/>
      <c r="N354" s="13"/>
    </row>
    <row r="355" spans="2:14" x14ac:dyDescent="0.2">
      <c r="B355" s="16"/>
      <c r="E355" s="17"/>
      <c r="F355" s="17"/>
      <c r="G355" s="13"/>
      <c r="H355" s="13"/>
      <c r="I355" s="17"/>
      <c r="J355" s="17"/>
      <c r="K355" s="13"/>
      <c r="L355" s="13"/>
      <c r="M355" s="13"/>
      <c r="N355" s="13"/>
    </row>
    <row r="356" spans="2:14" x14ac:dyDescent="0.2">
      <c r="B356" s="15"/>
      <c r="E356" s="17"/>
      <c r="F356" s="17"/>
      <c r="G356" s="13"/>
      <c r="H356" s="13"/>
      <c r="I356" s="17"/>
      <c r="J356" s="17"/>
      <c r="K356" s="13"/>
      <c r="L356" s="13"/>
      <c r="M356" s="13"/>
      <c r="N356" s="13"/>
    </row>
    <row r="357" spans="2:14" x14ac:dyDescent="0.2">
      <c r="B357" s="16"/>
      <c r="E357" s="17"/>
      <c r="F357" s="17"/>
      <c r="G357" s="13"/>
      <c r="H357" s="13"/>
      <c r="I357" s="17"/>
      <c r="J357" s="17"/>
      <c r="K357" s="13"/>
      <c r="L357" s="13"/>
      <c r="M357" s="13"/>
      <c r="N357" s="13"/>
    </row>
    <row r="358" spans="2:14" x14ac:dyDescent="0.2">
      <c r="B358" s="15"/>
      <c r="E358" s="17"/>
      <c r="F358" s="17"/>
      <c r="G358" s="13"/>
      <c r="H358" s="13"/>
      <c r="I358" s="17"/>
      <c r="J358" s="17"/>
      <c r="K358" s="13"/>
      <c r="L358" s="13"/>
      <c r="M358" s="13"/>
      <c r="N358" s="13"/>
    </row>
    <row r="359" spans="2:14" x14ac:dyDescent="0.2">
      <c r="B359" s="16"/>
      <c r="E359" s="17"/>
      <c r="F359" s="17"/>
      <c r="G359" s="13"/>
      <c r="H359" s="13"/>
      <c r="I359" s="17"/>
      <c r="J359" s="17"/>
      <c r="K359" s="13"/>
      <c r="L359" s="13"/>
      <c r="M359" s="13"/>
      <c r="N359" s="13"/>
    </row>
    <row r="360" spans="2:14" x14ac:dyDescent="0.2">
      <c r="B360" s="15"/>
      <c r="E360" s="18"/>
      <c r="F360" s="18"/>
      <c r="I360" s="18"/>
      <c r="J360" s="18"/>
    </row>
    <row r="361" spans="2:14" x14ac:dyDescent="0.2">
      <c r="B361" s="16"/>
      <c r="E361" s="17"/>
      <c r="F361" s="17"/>
      <c r="G361" s="13"/>
      <c r="H361" s="13"/>
      <c r="I361" s="17"/>
      <c r="J361" s="17"/>
      <c r="K361" s="13"/>
      <c r="L361" s="13"/>
      <c r="M361" s="13"/>
      <c r="N361" s="13"/>
    </row>
    <row r="362" spans="2:14" x14ac:dyDescent="0.2">
      <c r="B362" s="15"/>
      <c r="E362" s="18"/>
      <c r="F362" s="18"/>
      <c r="I362" s="18"/>
      <c r="J362" s="18"/>
    </row>
    <row r="363" spans="2:14" x14ac:dyDescent="0.2">
      <c r="B363" s="16"/>
      <c r="E363" s="17"/>
      <c r="F363" s="17"/>
      <c r="G363" s="13"/>
      <c r="H363" s="13"/>
      <c r="I363" s="17"/>
      <c r="J363" s="17"/>
      <c r="K363" s="13"/>
      <c r="L363" s="13"/>
      <c r="M363" s="13"/>
      <c r="N363" s="13"/>
    </row>
    <row r="364" spans="2:14" x14ac:dyDescent="0.2">
      <c r="B364" s="15"/>
      <c r="E364" s="18"/>
      <c r="F364" s="18"/>
      <c r="I364" s="18"/>
      <c r="J364" s="18"/>
    </row>
    <row r="365" spans="2:14" x14ac:dyDescent="0.2">
      <c r="B365" s="16"/>
      <c r="E365" s="17"/>
      <c r="F365" s="17"/>
      <c r="G365" s="13"/>
      <c r="H365" s="13"/>
      <c r="I365" s="17"/>
      <c r="J365" s="17"/>
      <c r="K365" s="13"/>
      <c r="L365" s="13"/>
      <c r="M365" s="13"/>
      <c r="N365" s="13"/>
    </row>
    <row r="366" spans="2:14" x14ac:dyDescent="0.2">
      <c r="B366" s="16"/>
      <c r="E366" s="17"/>
      <c r="F366" s="17"/>
      <c r="G366" s="13"/>
      <c r="H366" s="13"/>
      <c r="I366" s="17"/>
      <c r="J366" s="17"/>
      <c r="K366" s="13"/>
      <c r="L366" s="13"/>
    </row>
    <row r="367" spans="2:14" x14ac:dyDescent="0.2">
      <c r="B367" s="15"/>
      <c r="E367" s="17"/>
      <c r="F367" s="17"/>
      <c r="G367" s="13"/>
      <c r="H367" s="13"/>
      <c r="I367" s="17"/>
      <c r="J367" s="17"/>
      <c r="K367" s="13"/>
      <c r="L367" s="13"/>
      <c r="M367" s="13"/>
      <c r="N367" s="13"/>
    </row>
    <row r="368" spans="2:14" x14ac:dyDescent="0.2">
      <c r="E368" s="18"/>
      <c r="F368" s="18"/>
      <c r="I368" s="18"/>
      <c r="J368" s="18"/>
    </row>
    <row r="369" spans="2:14" x14ac:dyDescent="0.2">
      <c r="B369" s="16"/>
      <c r="E369" s="17"/>
      <c r="F369" s="17"/>
      <c r="G369" s="13"/>
      <c r="H369" s="13"/>
      <c r="I369" s="17"/>
      <c r="J369" s="17"/>
      <c r="K369" s="13"/>
      <c r="L369" s="13"/>
      <c r="M369" s="13"/>
      <c r="N369" s="13"/>
    </row>
    <row r="370" spans="2:14" x14ac:dyDescent="0.2">
      <c r="B370" s="16"/>
      <c r="E370" s="17"/>
      <c r="F370" s="17"/>
      <c r="G370" s="13"/>
      <c r="H370" s="13"/>
      <c r="I370" s="17"/>
      <c r="J370" s="17"/>
      <c r="K370" s="13"/>
      <c r="L370" s="13"/>
    </row>
    <row r="371" spans="2:14" x14ac:dyDescent="0.2">
      <c r="B371" s="16"/>
      <c r="E371" s="17"/>
      <c r="F371" s="17"/>
      <c r="G371" s="13"/>
      <c r="H371" s="13"/>
      <c r="I371" s="17"/>
      <c r="J371" s="17"/>
      <c r="K371" s="13"/>
      <c r="L371" s="13"/>
      <c r="M371" s="13"/>
      <c r="N371" s="13"/>
    </row>
    <row r="372" spans="2:14" x14ac:dyDescent="0.2">
      <c r="B372" s="16"/>
      <c r="E372" s="17"/>
      <c r="F372" s="17"/>
      <c r="G372" s="13"/>
      <c r="H372" s="13"/>
      <c r="I372" s="17"/>
      <c r="J372" s="17"/>
      <c r="K372" s="13"/>
      <c r="L372" s="13"/>
    </row>
    <row r="373" spans="2:14" x14ac:dyDescent="0.2">
      <c r="B373" s="16"/>
      <c r="E373" s="17"/>
      <c r="F373" s="17"/>
      <c r="G373" s="13"/>
      <c r="H373" s="13"/>
      <c r="I373" s="17"/>
      <c r="J373" s="17"/>
      <c r="K373" s="13"/>
      <c r="L373" s="13"/>
    </row>
    <row r="374" spans="2:14" x14ac:dyDescent="0.2">
      <c r="B374" s="16"/>
      <c r="E374" s="17"/>
      <c r="F374" s="17"/>
      <c r="G374" s="13"/>
      <c r="H374" s="13"/>
      <c r="I374" s="17"/>
      <c r="J374" s="17"/>
      <c r="K374" s="13"/>
      <c r="L374" s="13"/>
    </row>
    <row r="375" spans="2:14" x14ac:dyDescent="0.2">
      <c r="B375" s="15"/>
      <c r="E375" s="17"/>
      <c r="F375" s="17"/>
      <c r="G375" s="13"/>
      <c r="H375" s="13"/>
      <c r="I375" s="17"/>
      <c r="J375" s="17"/>
      <c r="K375" s="13"/>
      <c r="L375" s="13"/>
      <c r="M375" s="13"/>
      <c r="N375" s="13"/>
    </row>
    <row r="376" spans="2:14" x14ac:dyDescent="0.2">
      <c r="B376" s="16"/>
      <c r="E376" s="17"/>
      <c r="F376" s="17"/>
      <c r="G376" s="13"/>
      <c r="H376" s="13"/>
      <c r="I376" s="17"/>
      <c r="J376" s="17"/>
      <c r="K376" s="13"/>
      <c r="L376" s="13"/>
      <c r="M376" s="13"/>
      <c r="N376" s="13"/>
    </row>
    <row r="377" spans="2:14" x14ac:dyDescent="0.2">
      <c r="B377" s="15"/>
      <c r="E377" s="18"/>
      <c r="F377" s="18"/>
      <c r="I377" s="18"/>
      <c r="J377" s="18"/>
    </row>
    <row r="378" spans="2:14" x14ac:dyDescent="0.2">
      <c r="B378" s="16"/>
      <c r="E378" s="17"/>
      <c r="F378" s="17"/>
      <c r="G378" s="13"/>
      <c r="H378" s="13"/>
      <c r="I378" s="17"/>
      <c r="J378" s="17"/>
      <c r="K378" s="13"/>
      <c r="L378" s="13"/>
      <c r="M378" s="13"/>
      <c r="N378" s="13"/>
    </row>
    <row r="379" spans="2:14" x14ac:dyDescent="0.2">
      <c r="B379" s="15"/>
      <c r="E379" s="18"/>
      <c r="F379" s="18"/>
      <c r="I379" s="18"/>
      <c r="J379" s="18"/>
    </row>
    <row r="380" spans="2:14" x14ac:dyDescent="0.2">
      <c r="B380" s="16"/>
      <c r="E380" s="17"/>
      <c r="F380" s="17"/>
      <c r="G380" s="13"/>
      <c r="H380" s="13"/>
      <c r="I380" s="17"/>
      <c r="J380" s="17"/>
      <c r="K380" s="13"/>
      <c r="L380" s="13"/>
      <c r="M380" s="13"/>
      <c r="N380" s="13"/>
    </row>
    <row r="381" spans="2:14" x14ac:dyDescent="0.2">
      <c r="B381" s="15"/>
      <c r="E381" s="18"/>
      <c r="F381" s="18"/>
      <c r="I381" s="18"/>
      <c r="J381" s="18"/>
    </row>
    <row r="382" spans="2:14" x14ac:dyDescent="0.2">
      <c r="B382" s="16"/>
      <c r="E382" s="17"/>
      <c r="F382" s="17"/>
      <c r="G382" s="13"/>
      <c r="H382" s="13"/>
      <c r="I382" s="17"/>
      <c r="J382" s="17"/>
      <c r="K382" s="13"/>
      <c r="L382" s="13"/>
    </row>
    <row r="383" spans="2:14" x14ac:dyDescent="0.2">
      <c r="B383" s="15"/>
      <c r="E383" s="18"/>
      <c r="F383" s="18"/>
      <c r="I383" s="18"/>
      <c r="J383" s="18"/>
    </row>
    <row r="384" spans="2:14" x14ac:dyDescent="0.2">
      <c r="B384" s="16"/>
      <c r="E384" s="17"/>
      <c r="F384" s="17"/>
      <c r="G384" s="13"/>
      <c r="H384" s="13"/>
      <c r="I384" s="17"/>
      <c r="J384" s="17"/>
      <c r="K384" s="13"/>
      <c r="L384" s="13"/>
      <c r="M384" s="13"/>
      <c r="N384" s="13"/>
    </row>
    <row r="385" spans="2:14" x14ac:dyDescent="0.2">
      <c r="B385" s="15"/>
      <c r="E385" s="17"/>
      <c r="F385" s="17"/>
      <c r="G385" s="13"/>
      <c r="H385" s="13"/>
      <c r="I385" s="17"/>
      <c r="J385" s="17"/>
      <c r="K385" s="13"/>
      <c r="L385" s="13"/>
      <c r="M385" s="13"/>
      <c r="N385" s="13"/>
    </row>
    <row r="386" spans="2:14" x14ac:dyDescent="0.2">
      <c r="B386" s="16"/>
      <c r="E386" s="17"/>
      <c r="F386" s="17"/>
      <c r="G386" s="13"/>
      <c r="H386" s="13"/>
      <c r="I386" s="17"/>
      <c r="J386" s="17"/>
      <c r="K386" s="13"/>
      <c r="L386" s="13"/>
    </row>
    <row r="387" spans="2:14" x14ac:dyDescent="0.2">
      <c r="B387" s="15"/>
      <c r="E387" s="17"/>
      <c r="F387" s="17"/>
      <c r="G387" s="13"/>
      <c r="H387" s="13"/>
      <c r="I387" s="17"/>
      <c r="J387" s="17"/>
      <c r="K387" s="13"/>
      <c r="L387" s="13"/>
      <c r="M387" s="13"/>
      <c r="N387" s="13"/>
    </row>
    <row r="388" spans="2:14" x14ac:dyDescent="0.2">
      <c r="B388" s="15"/>
      <c r="E388" s="18"/>
      <c r="F388" s="18"/>
      <c r="I388" s="18"/>
      <c r="J388" s="18"/>
    </row>
    <row r="389" spans="2:14" x14ac:dyDescent="0.2">
      <c r="B389" s="15"/>
      <c r="E389" s="17"/>
      <c r="F389" s="17"/>
      <c r="G389" s="13"/>
      <c r="H389" s="13"/>
      <c r="I389" s="17"/>
      <c r="J389" s="17"/>
      <c r="K389" s="13"/>
      <c r="L389" s="13"/>
      <c r="M389" s="13"/>
      <c r="N389" s="13"/>
    </row>
    <row r="390" spans="2:14" x14ac:dyDescent="0.2">
      <c r="B390" s="16"/>
      <c r="E390" s="17"/>
      <c r="F390" s="17"/>
      <c r="G390" s="13"/>
      <c r="H390" s="13"/>
      <c r="I390" s="17"/>
      <c r="J390" s="17"/>
      <c r="K390" s="13"/>
      <c r="L390" s="13"/>
    </row>
    <row r="391" spans="2:14" x14ac:dyDescent="0.2">
      <c r="B391" s="16"/>
      <c r="E391" s="17"/>
      <c r="F391" s="17"/>
      <c r="G391" s="13"/>
      <c r="H391" s="13"/>
      <c r="I391" s="17"/>
      <c r="J391" s="17"/>
      <c r="K391" s="13"/>
      <c r="L391" s="13"/>
      <c r="M391" s="13"/>
      <c r="N391" s="13"/>
    </row>
    <row r="392" spans="2:14" x14ac:dyDescent="0.2">
      <c r="B392" s="15"/>
      <c r="E392" s="18"/>
      <c r="F392" s="18"/>
      <c r="I392" s="18"/>
      <c r="J392" s="18"/>
    </row>
    <row r="393" spans="2:14" x14ac:dyDescent="0.2">
      <c r="B393" s="16"/>
      <c r="E393" s="17"/>
      <c r="F393" s="17"/>
      <c r="G393" s="13"/>
      <c r="H393" s="13"/>
      <c r="I393" s="17"/>
      <c r="J393" s="17"/>
      <c r="K393" s="13"/>
      <c r="L393" s="13"/>
      <c r="M393" s="13"/>
      <c r="N393" s="13"/>
    </row>
    <row r="394" spans="2:14" x14ac:dyDescent="0.2">
      <c r="B394" s="15"/>
      <c r="E394" s="18"/>
      <c r="F394" s="18"/>
      <c r="I394" s="18"/>
      <c r="J394" s="18"/>
    </row>
    <row r="395" spans="2:14" x14ac:dyDescent="0.2">
      <c r="B395" s="16"/>
      <c r="E395" s="17"/>
      <c r="F395" s="17"/>
      <c r="G395" s="13"/>
      <c r="H395" s="13"/>
      <c r="I395" s="17"/>
      <c r="J395" s="17"/>
      <c r="K395" s="13"/>
      <c r="L395" s="13"/>
      <c r="M395" s="13"/>
      <c r="N395" s="13"/>
    </row>
    <row r="396" spans="2:14" x14ac:dyDescent="0.2">
      <c r="B396" s="15"/>
      <c r="E396" s="18"/>
      <c r="F396" s="18"/>
      <c r="I396" s="18"/>
      <c r="J396" s="18"/>
    </row>
    <row r="397" spans="2:14" x14ac:dyDescent="0.2">
      <c r="B397" s="15"/>
      <c r="E397" s="17"/>
      <c r="F397" s="17"/>
      <c r="G397" s="13"/>
      <c r="H397" s="13"/>
      <c r="I397" s="17"/>
      <c r="J397" s="17"/>
      <c r="K397" s="13"/>
      <c r="L397" s="13"/>
      <c r="M397" s="13"/>
      <c r="N397" s="13"/>
    </row>
    <row r="398" spans="2:14" x14ac:dyDescent="0.2">
      <c r="B398" s="15"/>
      <c r="E398" s="18"/>
      <c r="F398" s="18"/>
      <c r="I398" s="18"/>
      <c r="J398" s="18"/>
    </row>
    <row r="399" spans="2:14" x14ac:dyDescent="0.2">
      <c r="B399" s="16"/>
      <c r="E399" s="17"/>
      <c r="F399" s="17"/>
      <c r="G399" s="13"/>
      <c r="H399" s="13"/>
      <c r="I399" s="17"/>
      <c r="J399" s="17"/>
      <c r="K399" s="13"/>
      <c r="L399" s="13"/>
      <c r="M399" s="13"/>
      <c r="N399" s="13"/>
    </row>
    <row r="400" spans="2:14" x14ac:dyDescent="0.2">
      <c r="B400" s="16"/>
      <c r="E400" s="17"/>
      <c r="F400" s="17"/>
      <c r="G400" s="13"/>
      <c r="H400" s="13"/>
      <c r="I400" s="17"/>
      <c r="J400" s="17"/>
      <c r="K400" s="13"/>
      <c r="L400" s="13"/>
    </row>
    <row r="401" spans="2:14" x14ac:dyDescent="0.2">
      <c r="B401" s="15"/>
      <c r="E401" s="18"/>
      <c r="F401" s="18"/>
      <c r="I401" s="18"/>
      <c r="J401" s="18"/>
    </row>
    <row r="402" spans="2:14" x14ac:dyDescent="0.2">
      <c r="B402" s="16"/>
      <c r="E402" s="17"/>
      <c r="F402" s="17"/>
      <c r="G402" s="13"/>
      <c r="H402" s="13"/>
      <c r="I402" s="17"/>
      <c r="J402" s="17"/>
      <c r="K402" s="13"/>
      <c r="L402" s="13"/>
    </row>
    <row r="403" spans="2:14" x14ac:dyDescent="0.2">
      <c r="B403" s="15"/>
    </row>
    <row r="404" spans="2:14" x14ac:dyDescent="0.2">
      <c r="B404" s="16"/>
      <c r="E404" s="17"/>
      <c r="F404" s="17"/>
      <c r="G404" s="13"/>
      <c r="H404" s="13"/>
      <c r="I404" s="17"/>
      <c r="J404" s="17"/>
      <c r="K404" s="13"/>
      <c r="L404" s="13"/>
      <c r="M404" s="13"/>
      <c r="N404" s="13"/>
    </row>
    <row r="405" spans="2:14" x14ac:dyDescent="0.2">
      <c r="B405" s="15"/>
      <c r="E405" s="17"/>
      <c r="F405" s="17"/>
      <c r="G405" s="13"/>
      <c r="H405" s="13"/>
      <c r="I405" s="17"/>
      <c r="J405" s="17"/>
      <c r="K405" s="13"/>
      <c r="L405" s="13"/>
      <c r="M405" s="13"/>
      <c r="N405" s="13"/>
    </row>
    <row r="406" spans="2:14" x14ac:dyDescent="0.2">
      <c r="B406" s="16"/>
      <c r="E406" s="17"/>
      <c r="F406" s="17"/>
      <c r="G406" s="13"/>
      <c r="H406" s="13"/>
      <c r="I406" s="17"/>
      <c r="J406" s="17"/>
      <c r="K406" s="13"/>
      <c r="L406" s="13"/>
      <c r="M406" s="13"/>
      <c r="N406" s="13"/>
    </row>
    <row r="407" spans="2:14" x14ac:dyDescent="0.2">
      <c r="B407" s="15"/>
      <c r="E407" s="17"/>
      <c r="F407" s="17"/>
      <c r="G407" s="13"/>
      <c r="H407" s="13"/>
      <c r="I407" s="17"/>
      <c r="J407" s="17"/>
      <c r="K407" s="13"/>
      <c r="L407" s="13"/>
      <c r="M407" s="13"/>
      <c r="N407" s="13"/>
    </row>
    <row r="408" spans="2:14" x14ac:dyDescent="0.2">
      <c r="B408" s="16"/>
      <c r="E408" s="17"/>
      <c r="F408" s="17"/>
      <c r="G408" s="13"/>
      <c r="H408" s="13"/>
      <c r="I408" s="17"/>
      <c r="J408" s="17"/>
      <c r="K408" s="13"/>
      <c r="L408" s="13"/>
    </row>
    <row r="409" spans="2:14" x14ac:dyDescent="0.2">
      <c r="B409" s="15"/>
    </row>
    <row r="410" spans="2:14" x14ac:dyDescent="0.2">
      <c r="B410" s="16"/>
      <c r="E410" s="17"/>
      <c r="F410" s="17"/>
      <c r="G410" s="13"/>
      <c r="H410" s="13"/>
      <c r="I410" s="17"/>
      <c r="J410" s="17"/>
      <c r="K410" s="13"/>
      <c r="L410" s="13"/>
      <c r="M410" s="13"/>
      <c r="N410" s="13"/>
    </row>
    <row r="411" spans="2:14" x14ac:dyDescent="0.2">
      <c r="B411" s="15"/>
      <c r="E411" s="17"/>
      <c r="F411" s="17"/>
      <c r="G411" s="13"/>
      <c r="H411" s="13"/>
      <c r="I411" s="17"/>
      <c r="J411" s="17"/>
      <c r="K411" s="13"/>
      <c r="L411" s="13"/>
      <c r="M411" s="13"/>
      <c r="N411" s="13"/>
    </row>
    <row r="412" spans="2:14" x14ac:dyDescent="0.2">
      <c r="B412" s="16"/>
      <c r="E412" s="17"/>
      <c r="F412" s="17"/>
      <c r="G412" s="13"/>
      <c r="H412" s="13"/>
      <c r="I412" s="17"/>
      <c r="J412" s="17"/>
      <c r="K412" s="13"/>
      <c r="L412" s="13"/>
      <c r="M412" s="13"/>
      <c r="N412" s="13"/>
    </row>
    <row r="413" spans="2:14" x14ac:dyDescent="0.2">
      <c r="B413" s="15"/>
      <c r="E413" s="17"/>
      <c r="F413" s="17"/>
      <c r="G413" s="13"/>
      <c r="H413" s="13"/>
      <c r="I413" s="17"/>
      <c r="J413" s="17"/>
      <c r="K413" s="13"/>
      <c r="L413" s="13"/>
      <c r="M413" s="13"/>
      <c r="N413" s="13"/>
    </row>
    <row r="414" spans="2:14" x14ac:dyDescent="0.2">
      <c r="B414" s="16"/>
      <c r="E414" s="17"/>
      <c r="F414" s="17"/>
      <c r="G414" s="13"/>
      <c r="H414" s="13"/>
      <c r="I414" s="17"/>
      <c r="J414" s="17"/>
      <c r="K414" s="13"/>
      <c r="L414" s="13"/>
    </row>
    <row r="415" spans="2:14" x14ac:dyDescent="0.2">
      <c r="B415" s="15"/>
    </row>
    <row r="416" spans="2:14" x14ac:dyDescent="0.2">
      <c r="B416" s="15"/>
      <c r="E416" s="17"/>
      <c r="F416" s="17"/>
      <c r="G416" s="13"/>
      <c r="H416" s="13"/>
      <c r="I416" s="17"/>
      <c r="J416" s="17"/>
      <c r="K416" s="13"/>
      <c r="L416" s="13"/>
      <c r="M416" s="13"/>
      <c r="N416" s="13"/>
    </row>
    <row r="417" spans="2:14" x14ac:dyDescent="0.2">
      <c r="B417" s="15"/>
      <c r="E417" s="17"/>
      <c r="F417" s="17"/>
      <c r="G417" s="13"/>
      <c r="H417" s="13"/>
      <c r="I417" s="17"/>
      <c r="J417" s="17"/>
      <c r="K417" s="13"/>
      <c r="L417" s="13"/>
      <c r="M417" s="13"/>
      <c r="N417" s="13"/>
    </row>
    <row r="418" spans="2:14" x14ac:dyDescent="0.2">
      <c r="E418" s="17"/>
      <c r="F418" s="17"/>
      <c r="G418" s="13"/>
      <c r="H418" s="13"/>
      <c r="I418" s="17"/>
      <c r="J418" s="17"/>
      <c r="K418" s="13"/>
      <c r="L418" s="13"/>
      <c r="M418" s="13"/>
      <c r="N418" s="13"/>
    </row>
    <row r="419" spans="2:14" x14ac:dyDescent="0.2">
      <c r="B419" s="16"/>
      <c r="E419" s="17"/>
      <c r="F419" s="17"/>
      <c r="G419" s="13"/>
      <c r="H419" s="13"/>
      <c r="I419" s="17"/>
      <c r="J419" s="17"/>
      <c r="K419" s="13"/>
      <c r="L419" s="13"/>
      <c r="M419" s="13"/>
      <c r="N419" s="13"/>
    </row>
    <row r="420" spans="2:14" x14ac:dyDescent="0.2">
      <c r="B420" s="16"/>
      <c r="E420" s="17"/>
      <c r="F420" s="17"/>
      <c r="G420" s="13"/>
      <c r="H420" s="13"/>
      <c r="I420" s="17"/>
      <c r="J420" s="17"/>
      <c r="K420" s="13"/>
      <c r="L420" s="13"/>
      <c r="M420" s="13"/>
      <c r="N420" s="13"/>
    </row>
    <row r="421" spans="2:14" x14ac:dyDescent="0.2">
      <c r="B421" s="16"/>
      <c r="E421" s="17"/>
      <c r="F421" s="17"/>
      <c r="G421" s="13"/>
      <c r="H421" s="13"/>
      <c r="I421" s="17"/>
      <c r="J421" s="17"/>
      <c r="K421" s="13"/>
      <c r="L421" s="13"/>
      <c r="M421" s="13"/>
      <c r="N421" s="13"/>
    </row>
    <row r="422" spans="2:14" x14ac:dyDescent="0.2">
      <c r="B422" s="16"/>
      <c r="E422" s="17"/>
      <c r="F422" s="17"/>
      <c r="G422" s="13"/>
      <c r="H422" s="13"/>
      <c r="I422" s="17"/>
      <c r="J422" s="17"/>
      <c r="K422" s="13"/>
      <c r="L422" s="13"/>
    </row>
    <row r="423" spans="2:14" x14ac:dyDescent="0.2">
      <c r="B423" s="15"/>
      <c r="E423" s="18"/>
      <c r="F423" s="18"/>
      <c r="I423" s="18"/>
      <c r="J423" s="18"/>
    </row>
    <row r="424" spans="2:14" x14ac:dyDescent="0.2">
      <c r="E424" s="18"/>
      <c r="F424" s="18"/>
      <c r="I424" s="18"/>
      <c r="J424" s="18"/>
    </row>
    <row r="425" spans="2:14" x14ac:dyDescent="0.2">
      <c r="B425" s="16"/>
      <c r="E425" s="17"/>
      <c r="F425" s="17"/>
      <c r="G425" s="13"/>
      <c r="H425" s="13"/>
      <c r="I425" s="17"/>
      <c r="J425" s="17"/>
      <c r="K425" s="13"/>
      <c r="L425" s="13"/>
    </row>
    <row r="426" spans="2:14" x14ac:dyDescent="0.2">
      <c r="B426" s="16"/>
      <c r="E426" s="17"/>
      <c r="F426" s="17"/>
      <c r="G426" s="13"/>
      <c r="H426" s="13"/>
      <c r="I426" s="17"/>
      <c r="J426" s="17"/>
      <c r="K426" s="13"/>
      <c r="L426" s="13"/>
    </row>
    <row r="427" spans="2:14" x14ac:dyDescent="0.2">
      <c r="B427" s="16"/>
      <c r="E427" s="17"/>
      <c r="F427" s="17"/>
      <c r="G427" s="13"/>
      <c r="H427" s="13"/>
      <c r="I427" s="17"/>
      <c r="J427" s="17"/>
      <c r="K427" s="13"/>
      <c r="L427" s="13"/>
    </row>
    <row r="428" spans="2:14" x14ac:dyDescent="0.2">
      <c r="B428" s="16"/>
      <c r="E428" s="17"/>
      <c r="F428" s="17"/>
      <c r="G428" s="13"/>
      <c r="H428" s="13"/>
      <c r="I428" s="17"/>
      <c r="J428" s="17"/>
      <c r="K428" s="13"/>
      <c r="L428" s="13"/>
      <c r="M428" s="13"/>
      <c r="N428" s="13"/>
    </row>
    <row r="429" spans="2:14" x14ac:dyDescent="0.2">
      <c r="B429" s="15"/>
      <c r="E429" s="18"/>
      <c r="F429" s="18"/>
      <c r="I429" s="18"/>
      <c r="J429" s="18"/>
    </row>
    <row r="430" spans="2:14" x14ac:dyDescent="0.2">
      <c r="E430" s="18"/>
      <c r="F430" s="18"/>
      <c r="I430" s="18"/>
      <c r="J430" s="18"/>
    </row>
    <row r="431" spans="2:14" x14ac:dyDescent="0.2">
      <c r="B431" s="16"/>
      <c r="E431" s="17"/>
      <c r="F431" s="17"/>
      <c r="G431" s="13"/>
      <c r="H431" s="13"/>
      <c r="I431" s="17"/>
      <c r="J431" s="17"/>
      <c r="K431" s="13"/>
      <c r="L431" s="13"/>
    </row>
    <row r="432" spans="2:14" x14ac:dyDescent="0.2">
      <c r="B432" s="16"/>
      <c r="E432" s="17"/>
      <c r="F432" s="17"/>
      <c r="G432" s="13"/>
      <c r="H432" s="13"/>
      <c r="I432" s="17"/>
      <c r="J432" s="17"/>
      <c r="K432" s="13"/>
      <c r="L432" s="13"/>
      <c r="M432" s="13"/>
      <c r="N432" s="13"/>
    </row>
    <row r="433" spans="2:14" x14ac:dyDescent="0.2">
      <c r="B433" s="16"/>
      <c r="E433" s="17"/>
      <c r="F433" s="17"/>
      <c r="G433" s="13"/>
      <c r="H433" s="13"/>
      <c r="I433" s="17"/>
      <c r="J433" s="17"/>
      <c r="K433" s="13"/>
      <c r="L433" s="13"/>
    </row>
    <row r="434" spans="2:14" x14ac:dyDescent="0.2">
      <c r="B434" s="16"/>
      <c r="E434" s="17"/>
      <c r="F434" s="17"/>
      <c r="G434" s="13"/>
      <c r="H434" s="13"/>
      <c r="I434" s="17"/>
      <c r="J434" s="17"/>
      <c r="K434" s="13"/>
      <c r="L434" s="13"/>
    </row>
    <row r="435" spans="2:14" x14ac:dyDescent="0.2">
      <c r="B435" s="16"/>
      <c r="E435" s="17"/>
      <c r="F435" s="17"/>
      <c r="G435" s="13"/>
      <c r="H435" s="13"/>
      <c r="I435" s="17"/>
      <c r="J435" s="17"/>
      <c r="K435" s="13"/>
      <c r="L435" s="13"/>
    </row>
    <row r="436" spans="2:14" x14ac:dyDescent="0.2">
      <c r="B436" s="16"/>
      <c r="E436" s="17"/>
      <c r="F436" s="17"/>
      <c r="G436" s="13"/>
      <c r="H436" s="13"/>
      <c r="I436" s="17"/>
      <c r="J436" s="17"/>
      <c r="K436" s="13"/>
      <c r="L436" s="13"/>
    </row>
    <row r="437" spans="2:14" x14ac:dyDescent="0.2">
      <c r="B437" s="15"/>
      <c r="E437" s="18"/>
      <c r="F437" s="18"/>
      <c r="I437" s="18"/>
      <c r="J437" s="18"/>
    </row>
    <row r="438" spans="2:14" x14ac:dyDescent="0.2">
      <c r="B438" s="15"/>
      <c r="E438" s="18"/>
      <c r="F438" s="18"/>
      <c r="I438" s="18"/>
      <c r="J438" s="18"/>
    </row>
    <row r="439" spans="2:14" x14ac:dyDescent="0.2">
      <c r="B439" s="15"/>
      <c r="E439" s="17"/>
      <c r="F439" s="17"/>
      <c r="G439" s="13"/>
      <c r="H439" s="13"/>
      <c r="I439" s="17"/>
      <c r="J439" s="17"/>
      <c r="K439" s="13"/>
      <c r="L439" s="13"/>
      <c r="M439" s="13"/>
      <c r="N439" s="13"/>
    </row>
    <row r="440" spans="2:14" x14ac:dyDescent="0.2">
      <c r="B440" s="15"/>
      <c r="E440" s="17"/>
      <c r="F440" s="17"/>
      <c r="G440" s="13"/>
      <c r="H440" s="13"/>
      <c r="I440" s="17"/>
      <c r="J440" s="17"/>
      <c r="K440" s="13"/>
      <c r="L440" s="13"/>
      <c r="M440" s="13"/>
      <c r="N440" s="13"/>
    </row>
    <row r="441" spans="2:14" x14ac:dyDescent="0.2">
      <c r="B441" s="15"/>
      <c r="E441" s="18"/>
      <c r="F441" s="18"/>
      <c r="I441" s="18"/>
      <c r="J441" s="18"/>
    </row>
    <row r="442" spans="2:14" x14ac:dyDescent="0.2">
      <c r="B442" s="15"/>
      <c r="E442" s="18"/>
      <c r="F442" s="18"/>
      <c r="I442" s="18"/>
      <c r="J442" s="18"/>
    </row>
    <row r="443" spans="2:14" x14ac:dyDescent="0.2">
      <c r="B443" s="16"/>
      <c r="E443" s="17"/>
      <c r="F443" s="17"/>
      <c r="G443" s="13"/>
      <c r="H443" s="13"/>
      <c r="I443" s="17"/>
      <c r="J443" s="17"/>
      <c r="K443" s="13"/>
      <c r="L443" s="13"/>
    </row>
    <row r="444" spans="2:14" x14ac:dyDescent="0.2">
      <c r="B444" s="15"/>
      <c r="E444" s="18"/>
      <c r="F444" s="18"/>
      <c r="I444" s="18"/>
      <c r="J444" s="18"/>
    </row>
    <row r="445" spans="2:14" x14ac:dyDescent="0.2">
      <c r="B445" s="15"/>
      <c r="E445" s="18"/>
      <c r="F445" s="18"/>
      <c r="I445" s="18"/>
      <c r="J445" s="18"/>
    </row>
    <row r="446" spans="2:14" x14ac:dyDescent="0.2">
      <c r="B446" s="15"/>
      <c r="E446" s="18"/>
      <c r="F446" s="18"/>
      <c r="I446" s="18"/>
      <c r="J446" s="18"/>
    </row>
    <row r="447" spans="2:14" x14ac:dyDescent="0.2">
      <c r="B447" s="16"/>
      <c r="E447" s="17"/>
      <c r="F447" s="17"/>
      <c r="G447" s="13"/>
      <c r="H447" s="13"/>
      <c r="I447" s="17"/>
      <c r="J447" s="17"/>
      <c r="K447" s="13"/>
      <c r="L447" s="13"/>
      <c r="M447" s="13"/>
      <c r="N447" s="13"/>
    </row>
    <row r="448" spans="2:14" x14ac:dyDescent="0.2">
      <c r="B448" s="15"/>
      <c r="E448" s="18"/>
      <c r="F448" s="18"/>
      <c r="I448" s="18"/>
      <c r="J448" s="18"/>
    </row>
    <row r="449" spans="2:14" x14ac:dyDescent="0.2">
      <c r="B449" s="15"/>
      <c r="E449" s="18"/>
      <c r="F449" s="18"/>
      <c r="I449" s="18"/>
      <c r="J449" s="18"/>
    </row>
    <row r="450" spans="2:14" x14ac:dyDescent="0.2">
      <c r="B450" s="15"/>
      <c r="E450" s="17"/>
      <c r="F450" s="17"/>
      <c r="G450" s="13"/>
      <c r="H450" s="13"/>
      <c r="I450" s="17"/>
      <c r="J450" s="17"/>
      <c r="K450" s="13"/>
      <c r="L450" s="13"/>
      <c r="M450" s="13"/>
      <c r="N450" s="13"/>
    </row>
    <row r="451" spans="2:14" x14ac:dyDescent="0.2">
      <c r="B451" s="15"/>
      <c r="E451" s="18"/>
      <c r="F451" s="18"/>
      <c r="I451" s="18"/>
      <c r="J451" s="18"/>
    </row>
    <row r="452" spans="2:14" x14ac:dyDescent="0.2">
      <c r="B452" s="15"/>
      <c r="E452" s="18"/>
      <c r="F452" s="18"/>
      <c r="I452" s="18"/>
      <c r="J452" s="18"/>
    </row>
    <row r="453" spans="2:14" x14ac:dyDescent="0.2">
      <c r="B453" s="15"/>
      <c r="E453" s="17"/>
      <c r="F453" s="17"/>
      <c r="G453" s="13"/>
      <c r="H453" s="13"/>
      <c r="I453" s="17"/>
      <c r="J453" s="17"/>
      <c r="K453" s="13"/>
      <c r="L453" s="13"/>
      <c r="M453" s="13"/>
      <c r="N453" s="13"/>
    </row>
    <row r="454" spans="2:14" x14ac:dyDescent="0.2">
      <c r="B454" s="16"/>
      <c r="E454" s="17"/>
      <c r="F454" s="17"/>
      <c r="G454" s="13"/>
      <c r="H454" s="13"/>
      <c r="I454" s="17"/>
      <c r="J454" s="17"/>
      <c r="K454" s="13"/>
      <c r="L454" s="13"/>
      <c r="M454" s="13"/>
      <c r="N454" s="13"/>
    </row>
    <row r="455" spans="2:14" x14ac:dyDescent="0.2">
      <c r="B455" s="16"/>
      <c r="E455" s="17"/>
      <c r="F455" s="17"/>
      <c r="G455" s="13"/>
      <c r="H455" s="13"/>
      <c r="I455" s="17"/>
      <c r="J455" s="17"/>
      <c r="K455" s="13"/>
      <c r="L455" s="13"/>
    </row>
    <row r="456" spans="2:14" x14ac:dyDescent="0.2">
      <c r="B456" s="15"/>
    </row>
    <row r="457" spans="2:14" x14ac:dyDescent="0.2">
      <c r="B457" s="15"/>
      <c r="E457" s="17"/>
      <c r="F457" s="17"/>
      <c r="G457" s="13"/>
      <c r="H457" s="13"/>
      <c r="I457" s="17"/>
      <c r="J457" s="17"/>
      <c r="K457" s="13"/>
      <c r="L457" s="13"/>
      <c r="M457" s="13"/>
      <c r="N457" s="13"/>
    </row>
    <row r="458" spans="2:14" x14ac:dyDescent="0.2">
      <c r="B458" s="15"/>
      <c r="E458" s="17"/>
      <c r="F458" s="17"/>
      <c r="G458" s="13"/>
      <c r="H458" s="13"/>
      <c r="I458" s="17"/>
      <c r="J458" s="17"/>
      <c r="K458" s="13"/>
      <c r="L458" s="13"/>
      <c r="M458" s="13"/>
      <c r="N458" s="13"/>
    </row>
    <row r="459" spans="2:14" x14ac:dyDescent="0.2">
      <c r="B459" s="15"/>
      <c r="E459" s="17"/>
      <c r="F459" s="17"/>
      <c r="G459" s="13"/>
      <c r="H459" s="13"/>
      <c r="I459" s="17"/>
      <c r="J459" s="17"/>
      <c r="K459" s="13"/>
      <c r="L459" s="13"/>
      <c r="M459" s="13"/>
      <c r="N459" s="13"/>
    </row>
    <row r="460" spans="2:14" x14ac:dyDescent="0.2">
      <c r="B460" s="15"/>
      <c r="E460" s="17"/>
      <c r="F460" s="17"/>
      <c r="G460" s="13"/>
      <c r="H460" s="13"/>
      <c r="I460" s="17"/>
      <c r="J460" s="17"/>
      <c r="K460" s="13"/>
      <c r="L460" s="13"/>
      <c r="M460" s="13"/>
      <c r="N460" s="13"/>
    </row>
    <row r="461" spans="2:14" x14ac:dyDescent="0.2">
      <c r="B461" s="15"/>
      <c r="E461" s="17"/>
      <c r="F461" s="17"/>
      <c r="G461" s="13"/>
      <c r="H461" s="13"/>
      <c r="I461" s="17"/>
      <c r="J461" s="17"/>
      <c r="K461" s="13"/>
      <c r="L461" s="13"/>
      <c r="M461" s="13"/>
      <c r="N461" s="13"/>
    </row>
    <row r="462" spans="2:14" x14ac:dyDescent="0.2">
      <c r="B462" s="16"/>
      <c r="E462" s="17"/>
      <c r="F462" s="17"/>
      <c r="G462" s="13"/>
      <c r="H462" s="13"/>
      <c r="I462" s="17"/>
      <c r="J462" s="17"/>
      <c r="K462" s="13"/>
      <c r="L462" s="13"/>
      <c r="M462" s="13"/>
      <c r="N462" s="13"/>
    </row>
    <row r="463" spans="2:14" x14ac:dyDescent="0.2">
      <c r="B463" s="15"/>
      <c r="E463" s="18"/>
      <c r="F463" s="18"/>
      <c r="I463" s="18"/>
      <c r="J463" s="18"/>
    </row>
    <row r="464" spans="2:14" x14ac:dyDescent="0.2">
      <c r="B464" s="15"/>
      <c r="E464" s="17"/>
      <c r="F464" s="17"/>
      <c r="G464" s="13"/>
      <c r="H464" s="13"/>
      <c r="I464" s="17"/>
      <c r="J464" s="17"/>
      <c r="K464" s="13"/>
      <c r="L464" s="13"/>
      <c r="M464" s="13"/>
      <c r="N464" s="13"/>
    </row>
    <row r="465" spans="2:14" x14ac:dyDescent="0.2">
      <c r="B465" s="16"/>
      <c r="E465" s="17"/>
      <c r="F465" s="17"/>
      <c r="G465" s="13"/>
      <c r="H465" s="13"/>
      <c r="I465" s="17"/>
      <c r="J465" s="17"/>
      <c r="K465" s="13"/>
      <c r="L465" s="13"/>
    </row>
    <row r="466" spans="2:14" x14ac:dyDescent="0.2">
      <c r="B466" s="15"/>
      <c r="E466" s="18"/>
      <c r="F466" s="18"/>
      <c r="I466" s="18"/>
      <c r="J466" s="18"/>
    </row>
    <row r="467" spans="2:14" x14ac:dyDescent="0.2">
      <c r="B467" s="15"/>
      <c r="E467" s="18"/>
      <c r="F467" s="18"/>
      <c r="I467" s="18"/>
      <c r="J467" s="18"/>
    </row>
    <row r="468" spans="2:14" x14ac:dyDescent="0.2">
      <c r="B468" s="16"/>
      <c r="E468" s="17"/>
      <c r="F468" s="17"/>
      <c r="G468" s="13"/>
      <c r="H468" s="13"/>
      <c r="I468" s="17"/>
      <c r="J468" s="17"/>
      <c r="K468" s="13"/>
      <c r="L468" s="13"/>
      <c r="M468" s="13"/>
      <c r="N468" s="13"/>
    </row>
    <row r="469" spans="2:14" x14ac:dyDescent="0.2">
      <c r="B469" s="16"/>
      <c r="E469" s="17"/>
      <c r="F469" s="17"/>
      <c r="G469" s="13"/>
      <c r="H469" s="13"/>
      <c r="I469" s="17"/>
      <c r="J469" s="17"/>
      <c r="K469" s="13"/>
      <c r="L469" s="13"/>
    </row>
    <row r="470" spans="2:14" x14ac:dyDescent="0.2">
      <c r="B470" s="15"/>
      <c r="E470" s="18"/>
      <c r="F470" s="18"/>
      <c r="I470" s="18"/>
      <c r="J470" s="18"/>
    </row>
    <row r="471" spans="2:14" x14ac:dyDescent="0.2">
      <c r="E471" s="18"/>
      <c r="F471" s="18"/>
      <c r="I471" s="18"/>
      <c r="J471" s="18"/>
    </row>
    <row r="472" spans="2:14" x14ac:dyDescent="0.2">
      <c r="B472" s="16"/>
      <c r="E472" s="17"/>
      <c r="F472" s="17"/>
      <c r="G472" s="13"/>
      <c r="H472" s="13"/>
      <c r="I472" s="17"/>
      <c r="J472" s="17"/>
      <c r="K472" s="13"/>
      <c r="L472" s="13"/>
    </row>
    <row r="473" spans="2:14" x14ac:dyDescent="0.2">
      <c r="B473" s="16"/>
      <c r="E473" s="17"/>
      <c r="F473" s="17"/>
      <c r="G473" s="13"/>
      <c r="H473" s="13"/>
      <c r="I473" s="17"/>
      <c r="J473" s="17"/>
      <c r="K473" s="13"/>
      <c r="L473" s="13"/>
    </row>
    <row r="474" spans="2:14" x14ac:dyDescent="0.2">
      <c r="B474" s="16"/>
      <c r="E474" s="17"/>
      <c r="F474" s="17"/>
      <c r="G474" s="13"/>
      <c r="H474" s="13"/>
      <c r="I474" s="17"/>
      <c r="J474" s="17"/>
      <c r="K474" s="13"/>
      <c r="L474" s="13"/>
      <c r="M474" s="13"/>
      <c r="N474" s="13"/>
    </row>
    <row r="475" spans="2:14" x14ac:dyDescent="0.2">
      <c r="B475" s="16"/>
      <c r="E475" s="17"/>
      <c r="F475" s="17"/>
      <c r="G475" s="13"/>
      <c r="H475" s="13"/>
      <c r="I475" s="17"/>
      <c r="J475" s="17"/>
      <c r="K475" s="13"/>
      <c r="L475" s="13"/>
    </row>
    <row r="476" spans="2:14" x14ac:dyDescent="0.2">
      <c r="B476" s="16"/>
      <c r="E476" s="17"/>
      <c r="F476" s="17"/>
      <c r="G476" s="13"/>
      <c r="H476" s="13"/>
      <c r="I476" s="17"/>
      <c r="J476" s="17"/>
      <c r="K476" s="13"/>
      <c r="L476" s="13"/>
    </row>
    <row r="477" spans="2:14" x14ac:dyDescent="0.2">
      <c r="B477" s="16"/>
      <c r="E477" s="17"/>
      <c r="F477" s="17"/>
      <c r="G477" s="13"/>
      <c r="H477" s="13"/>
      <c r="I477" s="17"/>
      <c r="J477" s="17"/>
      <c r="K477" s="13"/>
      <c r="L477" s="13"/>
      <c r="M477" s="13"/>
      <c r="N477" s="13"/>
    </row>
    <row r="478" spans="2:14" x14ac:dyDescent="0.2">
      <c r="B478" s="15"/>
      <c r="E478" s="18"/>
      <c r="F478" s="18"/>
      <c r="I478" s="18"/>
      <c r="J478" s="18"/>
    </row>
    <row r="479" spans="2:14" x14ac:dyDescent="0.2">
      <c r="B479" s="16"/>
      <c r="E479" s="17"/>
      <c r="F479" s="17"/>
      <c r="G479" s="13"/>
      <c r="H479" s="13"/>
      <c r="I479" s="17"/>
      <c r="J479" s="17"/>
      <c r="K479" s="13"/>
      <c r="L479" s="13"/>
    </row>
    <row r="480" spans="2:14" x14ac:dyDescent="0.2">
      <c r="B480" s="15"/>
      <c r="E480" s="18"/>
      <c r="F480" s="18"/>
      <c r="I480" s="18"/>
      <c r="J480" s="18"/>
    </row>
    <row r="481" spans="2:14" x14ac:dyDescent="0.2">
      <c r="B481" s="15"/>
      <c r="E481" s="17"/>
      <c r="F481" s="17"/>
      <c r="G481" s="13"/>
      <c r="H481" s="13"/>
      <c r="I481" s="17"/>
      <c r="J481" s="17"/>
      <c r="K481" s="13"/>
      <c r="L481" s="13"/>
      <c r="M481" s="13"/>
      <c r="N481" s="13"/>
    </row>
    <row r="482" spans="2:14" x14ac:dyDescent="0.2">
      <c r="B482" s="15"/>
      <c r="E482" s="17"/>
      <c r="F482" s="17"/>
      <c r="G482" s="13"/>
      <c r="H482" s="13"/>
      <c r="I482" s="17"/>
      <c r="J482" s="17"/>
      <c r="K482" s="13"/>
      <c r="L482" s="13"/>
      <c r="M482" s="13"/>
      <c r="N482" s="13"/>
    </row>
    <row r="483" spans="2:14" x14ac:dyDescent="0.2">
      <c r="B483" s="16"/>
      <c r="E483" s="17"/>
      <c r="F483" s="17"/>
      <c r="G483" s="13"/>
      <c r="H483" s="13"/>
      <c r="I483" s="17"/>
      <c r="J483" s="17"/>
      <c r="K483" s="13"/>
      <c r="L483" s="13"/>
    </row>
    <row r="484" spans="2:14" x14ac:dyDescent="0.2">
      <c r="B484" s="15"/>
      <c r="E484" s="18"/>
      <c r="F484" s="18"/>
      <c r="I484" s="18"/>
      <c r="J484" s="18"/>
    </row>
    <row r="485" spans="2:14" x14ac:dyDescent="0.2">
      <c r="B485" s="15"/>
      <c r="E485" s="18"/>
      <c r="F485" s="18"/>
      <c r="I485" s="18"/>
      <c r="J485" s="18"/>
    </row>
    <row r="486" spans="2:14" x14ac:dyDescent="0.2">
      <c r="B486" s="15"/>
      <c r="E486" s="18"/>
      <c r="F486" s="18"/>
      <c r="I486" s="18"/>
      <c r="J486" s="18"/>
    </row>
    <row r="487" spans="2:14" x14ac:dyDescent="0.2">
      <c r="B487" s="15"/>
      <c r="E487" s="18"/>
      <c r="F487" s="18"/>
      <c r="I487" s="18"/>
      <c r="J487" s="18"/>
    </row>
    <row r="488" spans="2:14" x14ac:dyDescent="0.2">
      <c r="B488" s="15"/>
      <c r="E488" s="17"/>
      <c r="F488" s="17"/>
      <c r="G488" s="13"/>
      <c r="H488" s="13"/>
      <c r="I488" s="17"/>
      <c r="J488" s="17"/>
      <c r="K488" s="13"/>
      <c r="L488" s="13"/>
      <c r="M488" s="13"/>
      <c r="N488" s="13"/>
    </row>
    <row r="489" spans="2:14" x14ac:dyDescent="0.2">
      <c r="B489" s="16"/>
      <c r="E489" s="17"/>
      <c r="F489" s="17"/>
      <c r="G489" s="13"/>
      <c r="H489" s="13"/>
      <c r="I489" s="17"/>
      <c r="J489" s="17"/>
      <c r="K489" s="13"/>
      <c r="L489" s="13"/>
    </row>
    <row r="490" spans="2:14" x14ac:dyDescent="0.2">
      <c r="B490" s="15"/>
      <c r="E490" s="18"/>
      <c r="F490" s="18"/>
      <c r="I490" s="18"/>
      <c r="J490" s="18"/>
    </row>
    <row r="491" spans="2:14" x14ac:dyDescent="0.2">
      <c r="B491" s="15"/>
      <c r="E491" s="17"/>
      <c r="F491" s="17"/>
      <c r="G491" s="13"/>
      <c r="H491" s="13"/>
      <c r="I491" s="17"/>
      <c r="J491" s="17"/>
      <c r="K491" s="13"/>
      <c r="L491" s="13"/>
      <c r="M491" s="13"/>
      <c r="N491" s="13"/>
    </row>
    <row r="492" spans="2:14" x14ac:dyDescent="0.2">
      <c r="B492" s="16"/>
      <c r="E492" s="17"/>
      <c r="F492" s="17"/>
      <c r="G492" s="13"/>
      <c r="H492" s="13"/>
      <c r="I492" s="17"/>
      <c r="J492" s="17"/>
      <c r="K492" s="13"/>
      <c r="L492" s="13"/>
    </row>
    <row r="493" spans="2:14" x14ac:dyDescent="0.2">
      <c r="B493" s="15"/>
      <c r="E493" s="18"/>
      <c r="F493" s="18"/>
      <c r="I493" s="18"/>
      <c r="J493" s="18"/>
    </row>
    <row r="494" spans="2:14" x14ac:dyDescent="0.2">
      <c r="B494" s="15"/>
      <c r="E494" s="17"/>
      <c r="F494" s="17"/>
      <c r="G494" s="13"/>
      <c r="H494" s="13"/>
      <c r="I494" s="17"/>
      <c r="J494" s="17"/>
      <c r="K494" s="13"/>
      <c r="L494" s="13"/>
      <c r="M494" s="13"/>
      <c r="N494" s="13"/>
    </row>
    <row r="495" spans="2:14" x14ac:dyDescent="0.2">
      <c r="B495" s="15"/>
      <c r="E495" s="18"/>
      <c r="F495" s="18"/>
      <c r="I495" s="18"/>
      <c r="J495" s="18"/>
    </row>
    <row r="496" spans="2:14" x14ac:dyDescent="0.2">
      <c r="B496" s="16"/>
      <c r="E496" s="17"/>
      <c r="F496" s="17"/>
      <c r="G496" s="13"/>
      <c r="H496" s="13"/>
      <c r="I496" s="17"/>
      <c r="J496" s="17"/>
      <c r="K496" s="13"/>
      <c r="L496" s="13"/>
    </row>
    <row r="497" spans="2:14" x14ac:dyDescent="0.2">
      <c r="B497" s="16"/>
      <c r="E497" s="17"/>
      <c r="F497" s="17"/>
      <c r="G497" s="13"/>
      <c r="H497" s="13"/>
      <c r="I497" s="17"/>
      <c r="J497" s="17"/>
      <c r="K497" s="13"/>
      <c r="L497" s="13"/>
    </row>
    <row r="498" spans="2:14" x14ac:dyDescent="0.2">
      <c r="B498" s="15"/>
      <c r="E498" s="17"/>
      <c r="F498" s="17"/>
      <c r="G498" s="13"/>
      <c r="H498" s="13"/>
      <c r="I498" s="17"/>
      <c r="J498" s="17"/>
      <c r="K498" s="13"/>
      <c r="L498" s="13"/>
      <c r="M498" s="13"/>
      <c r="N498" s="13"/>
    </row>
    <row r="499" spans="2:14" x14ac:dyDescent="0.2">
      <c r="B499" s="15"/>
      <c r="E499" s="18"/>
      <c r="F499" s="18"/>
      <c r="I499" s="18"/>
      <c r="J499" s="18"/>
    </row>
    <row r="500" spans="2:14" x14ac:dyDescent="0.2">
      <c r="B500" s="15"/>
      <c r="E500" s="18"/>
      <c r="F500" s="18"/>
      <c r="I500" s="18"/>
      <c r="J500" s="18"/>
    </row>
    <row r="501" spans="2:14" x14ac:dyDescent="0.2">
      <c r="B501" s="15"/>
      <c r="E501" s="17"/>
      <c r="F501" s="17"/>
      <c r="G501" s="13"/>
      <c r="H501" s="13"/>
      <c r="I501" s="17"/>
      <c r="J501" s="17"/>
      <c r="K501" s="13"/>
      <c r="L501" s="13"/>
      <c r="M501" s="13"/>
      <c r="N501" s="13"/>
    </row>
    <row r="502" spans="2:14" x14ac:dyDescent="0.2">
      <c r="B502" s="15"/>
      <c r="E502" s="18"/>
      <c r="F502" s="18"/>
      <c r="I502" s="18"/>
      <c r="J502" s="18"/>
    </row>
    <row r="503" spans="2:14" x14ac:dyDescent="0.2">
      <c r="B503" s="16"/>
      <c r="E503" s="17"/>
      <c r="F503" s="17"/>
      <c r="G503" s="13"/>
      <c r="H503" s="13"/>
      <c r="I503" s="17"/>
      <c r="J503" s="17"/>
      <c r="K503" s="13"/>
      <c r="L503" s="13"/>
      <c r="M503" s="13"/>
      <c r="N503" s="13"/>
    </row>
    <row r="504" spans="2:14" x14ac:dyDescent="0.2">
      <c r="B504" s="15"/>
      <c r="E504" s="18"/>
      <c r="F504" s="18"/>
      <c r="I504" s="18"/>
      <c r="J504" s="18"/>
    </row>
    <row r="505" spans="2:14" x14ac:dyDescent="0.2">
      <c r="B505" s="15"/>
      <c r="E505" s="18"/>
      <c r="F505" s="18"/>
      <c r="I505" s="18"/>
      <c r="J505" s="18"/>
    </row>
    <row r="506" spans="2:14" x14ac:dyDescent="0.2">
      <c r="B506" s="16"/>
      <c r="E506" s="17"/>
      <c r="F506" s="17"/>
      <c r="G506" s="13"/>
      <c r="H506" s="13"/>
      <c r="I506" s="17"/>
      <c r="J506" s="17"/>
      <c r="K506" s="13"/>
      <c r="L506" s="13"/>
    </row>
    <row r="507" spans="2:14" x14ac:dyDescent="0.2">
      <c r="B507" s="15"/>
      <c r="E507" s="17"/>
      <c r="F507" s="17"/>
      <c r="G507" s="13"/>
      <c r="H507" s="13"/>
      <c r="I507" s="17"/>
      <c r="J507" s="17"/>
      <c r="K507" s="13"/>
      <c r="L507" s="13"/>
      <c r="M507" s="13"/>
      <c r="N507" s="13"/>
    </row>
    <row r="508" spans="2:14" x14ac:dyDescent="0.2">
      <c r="B508" s="15"/>
      <c r="E508" s="17"/>
      <c r="F508" s="17"/>
      <c r="G508" s="13"/>
      <c r="H508" s="13"/>
      <c r="I508" s="17"/>
      <c r="J508" s="17"/>
      <c r="K508" s="13"/>
      <c r="L508" s="13"/>
      <c r="M508" s="13"/>
      <c r="N508" s="13"/>
    </row>
    <row r="509" spans="2:14" x14ac:dyDescent="0.2">
      <c r="B509" s="16"/>
      <c r="E509" s="17"/>
      <c r="F509" s="17"/>
      <c r="G509" s="13"/>
      <c r="H509" s="13"/>
      <c r="I509" s="17"/>
      <c r="J509" s="17"/>
      <c r="K509" s="13"/>
      <c r="L509" s="13"/>
    </row>
    <row r="510" spans="2:14" x14ac:dyDescent="0.2">
      <c r="B510" s="15"/>
      <c r="E510" s="18"/>
      <c r="F510" s="18"/>
      <c r="I510" s="18"/>
      <c r="J510" s="18"/>
    </row>
    <row r="511" spans="2:14" x14ac:dyDescent="0.2">
      <c r="B511" s="15"/>
      <c r="E511" s="18"/>
      <c r="F511" s="18"/>
      <c r="I511" s="18"/>
      <c r="J511" s="18"/>
    </row>
    <row r="512" spans="2:14" x14ac:dyDescent="0.2">
      <c r="B512" s="15"/>
      <c r="E512" s="18"/>
      <c r="F512" s="18"/>
      <c r="I512" s="18"/>
      <c r="J512" s="18"/>
    </row>
    <row r="513" spans="2:14" x14ac:dyDescent="0.2">
      <c r="B513" s="16"/>
      <c r="E513" s="17"/>
      <c r="F513" s="17"/>
      <c r="G513" s="13"/>
      <c r="H513" s="13"/>
      <c r="I513" s="17"/>
      <c r="J513" s="17"/>
      <c r="K513" s="13"/>
      <c r="L513" s="13"/>
      <c r="M513" s="13"/>
      <c r="N513" s="13"/>
    </row>
    <row r="514" spans="2:14" x14ac:dyDescent="0.2">
      <c r="B514" s="15"/>
      <c r="E514" s="18"/>
      <c r="F514" s="18"/>
      <c r="I514" s="18"/>
      <c r="J514" s="18"/>
    </row>
    <row r="515" spans="2:14" x14ac:dyDescent="0.2">
      <c r="B515" s="15"/>
      <c r="E515" s="17"/>
      <c r="F515" s="17"/>
      <c r="G515" s="13"/>
      <c r="H515" s="13"/>
      <c r="I515" s="17"/>
      <c r="J515" s="17"/>
      <c r="K515" s="13"/>
      <c r="L515" s="13"/>
      <c r="M515" s="13"/>
      <c r="N515" s="13"/>
    </row>
    <row r="516" spans="2:14" x14ac:dyDescent="0.2">
      <c r="B516" s="16"/>
      <c r="E516" s="17"/>
      <c r="F516" s="17"/>
      <c r="G516" s="13"/>
      <c r="H516" s="13"/>
      <c r="I516" s="17"/>
      <c r="J516" s="17"/>
      <c r="K516" s="13"/>
      <c r="L516" s="13"/>
    </row>
    <row r="517" spans="2:14" x14ac:dyDescent="0.2">
      <c r="B517" s="15"/>
      <c r="E517" s="17"/>
      <c r="F517" s="17"/>
      <c r="G517" s="13"/>
      <c r="H517" s="13"/>
      <c r="I517" s="17"/>
      <c r="J517" s="17"/>
      <c r="K517" s="13"/>
      <c r="L517" s="13"/>
      <c r="M517" s="13"/>
      <c r="N517" s="13"/>
    </row>
    <row r="518" spans="2:14" x14ac:dyDescent="0.2">
      <c r="B518" s="16"/>
      <c r="E518" s="17"/>
      <c r="F518" s="17"/>
      <c r="G518" s="13"/>
      <c r="H518" s="13"/>
      <c r="I518" s="17"/>
      <c r="J518" s="17"/>
      <c r="K518" s="13"/>
      <c r="L518" s="13"/>
    </row>
    <row r="519" spans="2:14" x14ac:dyDescent="0.2">
      <c r="B519" s="15"/>
      <c r="E519" s="18"/>
      <c r="F519" s="18"/>
      <c r="I519" s="18"/>
      <c r="J519" s="18"/>
    </row>
    <row r="520" spans="2:14" x14ac:dyDescent="0.2">
      <c r="B520" s="15"/>
      <c r="E520" s="18"/>
      <c r="F520" s="18"/>
      <c r="I520" s="18"/>
      <c r="J520" s="18"/>
    </row>
    <row r="521" spans="2:14" x14ac:dyDescent="0.2">
      <c r="B521" s="15"/>
      <c r="E521" s="18"/>
      <c r="F521" s="18"/>
      <c r="I521" s="18"/>
      <c r="J521" s="18"/>
    </row>
    <row r="522" spans="2:14" x14ac:dyDescent="0.2">
      <c r="B522" s="16"/>
      <c r="E522" s="17"/>
      <c r="F522" s="17"/>
      <c r="G522" s="13"/>
      <c r="H522" s="13"/>
      <c r="I522" s="17"/>
      <c r="J522" s="17"/>
      <c r="K522" s="13"/>
      <c r="L522" s="13"/>
    </row>
    <row r="523" spans="2:14" x14ac:dyDescent="0.2">
      <c r="B523" s="16"/>
      <c r="E523" s="17"/>
      <c r="F523" s="17"/>
      <c r="G523" s="13"/>
      <c r="H523" s="13"/>
      <c r="I523" s="17"/>
      <c r="J523" s="17"/>
      <c r="K523" s="13"/>
      <c r="L523" s="13"/>
    </row>
    <row r="524" spans="2:14" x14ac:dyDescent="0.2">
      <c r="B524" s="15"/>
      <c r="E524" s="17"/>
      <c r="F524" s="17"/>
      <c r="G524" s="13"/>
      <c r="H524" s="13"/>
      <c r="I524" s="17"/>
      <c r="J524" s="17"/>
      <c r="K524" s="13"/>
      <c r="L524" s="13"/>
      <c r="M524" s="13"/>
      <c r="N524" s="13"/>
    </row>
    <row r="525" spans="2:14" x14ac:dyDescent="0.2">
      <c r="B525" s="15"/>
      <c r="E525" s="18"/>
      <c r="F525" s="18"/>
      <c r="I525" s="18"/>
      <c r="J525" s="18"/>
    </row>
    <row r="526" spans="2:14" x14ac:dyDescent="0.2">
      <c r="B526" s="15"/>
      <c r="E526" s="18"/>
      <c r="F526" s="18"/>
      <c r="I526" s="18"/>
      <c r="J526" s="18"/>
    </row>
    <row r="527" spans="2:14" x14ac:dyDescent="0.2">
      <c r="B527" s="15"/>
      <c r="E527" s="18"/>
      <c r="F527" s="18"/>
      <c r="I527" s="18"/>
      <c r="J527" s="18"/>
    </row>
    <row r="528" spans="2:14" x14ac:dyDescent="0.2">
      <c r="B528" s="16"/>
      <c r="E528" s="17"/>
      <c r="F528" s="17"/>
      <c r="G528" s="13"/>
      <c r="H528" s="13"/>
      <c r="I528" s="17"/>
      <c r="J528" s="17"/>
      <c r="K528" s="13"/>
      <c r="L528" s="13"/>
    </row>
    <row r="529" spans="2:14" x14ac:dyDescent="0.2">
      <c r="B529" s="15"/>
      <c r="E529" s="18"/>
      <c r="F529" s="18"/>
      <c r="I529" s="18"/>
      <c r="J529" s="18"/>
    </row>
    <row r="530" spans="2:14" x14ac:dyDescent="0.2">
      <c r="B530" s="16"/>
      <c r="E530" s="17"/>
      <c r="F530" s="17"/>
      <c r="G530" s="13"/>
      <c r="H530" s="13"/>
      <c r="I530" s="17"/>
      <c r="J530" s="17"/>
      <c r="K530" s="13"/>
      <c r="L530" s="13"/>
      <c r="M530" s="13"/>
      <c r="N530" s="13"/>
    </row>
    <row r="531" spans="2:14" x14ac:dyDescent="0.2">
      <c r="B531" s="15"/>
      <c r="E531" s="18"/>
      <c r="F531" s="18"/>
      <c r="I531" s="18"/>
      <c r="J531" s="18"/>
    </row>
    <row r="532" spans="2:14" x14ac:dyDescent="0.2">
      <c r="B532" s="16"/>
      <c r="E532" s="17"/>
      <c r="F532" s="17"/>
      <c r="G532" s="13"/>
      <c r="H532" s="13"/>
      <c r="I532" s="17"/>
      <c r="J532" s="17"/>
      <c r="K532" s="13"/>
      <c r="L532" s="13"/>
    </row>
    <row r="533" spans="2:14" x14ac:dyDescent="0.2">
      <c r="B533" s="15"/>
      <c r="E533" s="17"/>
      <c r="F533" s="17"/>
      <c r="G533" s="13"/>
      <c r="H533" s="13"/>
      <c r="I533" s="17"/>
      <c r="J533" s="17"/>
      <c r="K533" s="13"/>
      <c r="L533" s="13"/>
      <c r="M533" s="13"/>
      <c r="N533" s="13"/>
    </row>
    <row r="534" spans="2:14" x14ac:dyDescent="0.2">
      <c r="B534" s="15"/>
      <c r="E534" s="18"/>
      <c r="F534" s="18"/>
      <c r="I534" s="18"/>
      <c r="J534" s="18"/>
    </row>
    <row r="535" spans="2:14" x14ac:dyDescent="0.2">
      <c r="B535" s="15"/>
      <c r="E535" s="17"/>
      <c r="F535" s="17"/>
      <c r="G535" s="13"/>
      <c r="H535" s="13"/>
      <c r="I535" s="17"/>
      <c r="J535" s="17"/>
      <c r="K535" s="13"/>
      <c r="L535" s="13"/>
      <c r="M535" s="13"/>
      <c r="N535" s="13"/>
    </row>
    <row r="536" spans="2:14" x14ac:dyDescent="0.2">
      <c r="B536" s="15"/>
      <c r="E536" s="18"/>
      <c r="F536" s="18"/>
      <c r="I536" s="18"/>
      <c r="J536" s="18"/>
    </row>
    <row r="537" spans="2:14" x14ac:dyDescent="0.2">
      <c r="B537" s="15"/>
      <c r="E537" s="18"/>
      <c r="F537" s="18"/>
      <c r="I537" s="18"/>
      <c r="J537" s="18"/>
    </row>
    <row r="538" spans="2:14" x14ac:dyDescent="0.2">
      <c r="B538" s="15"/>
      <c r="E538" s="18"/>
      <c r="F538" s="18"/>
      <c r="I538" s="18"/>
      <c r="J538" s="18"/>
    </row>
    <row r="539" spans="2:14" x14ac:dyDescent="0.2">
      <c r="B539" s="16"/>
      <c r="E539" s="17"/>
      <c r="F539" s="17"/>
      <c r="G539" s="13"/>
      <c r="H539" s="13"/>
      <c r="I539" s="17"/>
      <c r="J539" s="17"/>
      <c r="K539" s="13"/>
      <c r="L539" s="13"/>
      <c r="M539" s="13"/>
      <c r="N539" s="13"/>
    </row>
    <row r="540" spans="2:14" x14ac:dyDescent="0.2">
      <c r="B540" s="15"/>
      <c r="E540" s="17"/>
      <c r="F540" s="17"/>
      <c r="G540" s="13"/>
      <c r="H540" s="13"/>
      <c r="I540" s="17"/>
      <c r="J540" s="17"/>
      <c r="K540" s="13"/>
      <c r="L540" s="13"/>
      <c r="M540" s="13"/>
      <c r="N540" s="13"/>
    </row>
    <row r="541" spans="2:14" x14ac:dyDescent="0.2">
      <c r="B541" s="15"/>
      <c r="E541" s="18"/>
      <c r="F541" s="18"/>
      <c r="I541" s="18"/>
      <c r="J541" s="18"/>
    </row>
    <row r="542" spans="2:14" x14ac:dyDescent="0.2">
      <c r="B542" s="15"/>
      <c r="E542" s="17"/>
      <c r="F542" s="17"/>
      <c r="G542" s="13"/>
      <c r="H542" s="13"/>
      <c r="I542" s="17"/>
      <c r="J542" s="17"/>
      <c r="K542" s="13"/>
      <c r="L542" s="13"/>
      <c r="M542" s="13"/>
      <c r="N542" s="13"/>
    </row>
    <row r="543" spans="2:14" x14ac:dyDescent="0.2">
      <c r="B543" s="15"/>
      <c r="E543" s="17"/>
      <c r="F543" s="17"/>
      <c r="G543" s="13"/>
      <c r="H543" s="13"/>
      <c r="I543" s="17"/>
      <c r="J543" s="17"/>
      <c r="K543" s="13"/>
      <c r="L543" s="13"/>
      <c r="M543" s="13"/>
      <c r="N543" s="13"/>
    </row>
    <row r="544" spans="2:14" x14ac:dyDescent="0.2">
      <c r="B544" s="15"/>
      <c r="E544" s="18"/>
      <c r="F544" s="18"/>
      <c r="I544" s="18"/>
      <c r="J544" s="18"/>
    </row>
    <row r="545" spans="2:14" x14ac:dyDescent="0.2">
      <c r="B545" s="16"/>
      <c r="E545" s="17"/>
      <c r="F545" s="17"/>
      <c r="G545" s="13"/>
      <c r="H545" s="13"/>
      <c r="I545" s="17"/>
      <c r="J545" s="17"/>
      <c r="K545" s="13"/>
      <c r="L545" s="13"/>
    </row>
    <row r="546" spans="2:14" x14ac:dyDescent="0.2">
      <c r="B546" s="15"/>
      <c r="E546" s="18"/>
      <c r="F546" s="18"/>
      <c r="I546" s="18"/>
      <c r="J546" s="18"/>
    </row>
    <row r="547" spans="2:14" x14ac:dyDescent="0.2">
      <c r="B547" s="15"/>
      <c r="E547" s="18"/>
      <c r="F547" s="18"/>
      <c r="I547" s="18"/>
      <c r="J547" s="18"/>
    </row>
    <row r="548" spans="2:14" x14ac:dyDescent="0.2">
      <c r="B548" s="16"/>
      <c r="E548" s="17"/>
      <c r="F548" s="17"/>
      <c r="G548" s="13"/>
      <c r="H548" s="13"/>
      <c r="I548" s="17"/>
      <c r="J548" s="17"/>
      <c r="K548" s="13"/>
      <c r="L548" s="13"/>
      <c r="M548" s="13"/>
      <c r="N548" s="13"/>
    </row>
    <row r="549" spans="2:14" x14ac:dyDescent="0.2">
      <c r="B549" s="15"/>
      <c r="E549" s="18"/>
      <c r="F549" s="18"/>
      <c r="I549" s="18"/>
      <c r="J549" s="18"/>
    </row>
    <row r="550" spans="2:14" x14ac:dyDescent="0.2">
      <c r="B550" s="16"/>
      <c r="E550" s="13"/>
      <c r="F550" s="13"/>
      <c r="G550" s="13"/>
      <c r="H550" s="13"/>
      <c r="I550" s="13"/>
      <c r="J550" s="13"/>
      <c r="K550" s="13"/>
      <c r="L550" s="13"/>
    </row>
    <row r="551" spans="2:14" x14ac:dyDescent="0.2">
      <c r="B551" s="15"/>
      <c r="E551" s="17"/>
      <c r="F551" s="17"/>
      <c r="G551" s="13"/>
      <c r="H551" s="13"/>
      <c r="I551" s="17"/>
      <c r="J551" s="17"/>
      <c r="K551" s="13"/>
      <c r="L551" s="13"/>
      <c r="M551" s="13"/>
      <c r="N551" s="13"/>
    </row>
    <row r="552" spans="2:14" x14ac:dyDescent="0.2">
      <c r="B552" s="15"/>
      <c r="E552" s="17"/>
      <c r="F552" s="17"/>
      <c r="G552" s="13"/>
      <c r="H552" s="13"/>
      <c r="I552" s="17"/>
      <c r="J552" s="17"/>
      <c r="K552" s="13"/>
      <c r="L552" s="13"/>
      <c r="M552" s="13"/>
      <c r="N552" s="13"/>
    </row>
    <row r="553" spans="2:14" x14ac:dyDescent="0.2">
      <c r="B553" s="15"/>
      <c r="E553" s="17"/>
      <c r="F553" s="17"/>
      <c r="G553" s="13"/>
      <c r="H553" s="13"/>
      <c r="I553" s="17"/>
      <c r="J553" s="17"/>
      <c r="K553" s="13"/>
      <c r="L553" s="13"/>
      <c r="M553" s="13"/>
      <c r="N553" s="13"/>
    </row>
    <row r="554" spans="2:14" x14ac:dyDescent="0.2">
      <c r="B554" s="16"/>
      <c r="E554" s="17"/>
      <c r="F554" s="17"/>
      <c r="G554" s="13"/>
      <c r="H554" s="13"/>
      <c r="I554" s="17"/>
      <c r="J554" s="17"/>
      <c r="K554" s="13"/>
      <c r="L554" s="13"/>
      <c r="M554" s="13"/>
      <c r="N554" s="13"/>
    </row>
    <row r="555" spans="2:14" x14ac:dyDescent="0.2">
      <c r="B555" s="16"/>
      <c r="E555" s="17"/>
      <c r="F555" s="17"/>
      <c r="G555" s="13"/>
      <c r="H555" s="13"/>
      <c r="I555" s="17"/>
      <c r="J555" s="17"/>
      <c r="K555" s="13"/>
      <c r="L555" s="13"/>
      <c r="M555" s="13"/>
      <c r="N555" s="13"/>
    </row>
    <row r="556" spans="2:14" x14ac:dyDescent="0.2">
      <c r="B556" s="15"/>
      <c r="E556" s="18"/>
      <c r="F556" s="18"/>
      <c r="I556" s="18"/>
      <c r="J556" s="18"/>
    </row>
    <row r="557" spans="2:14" x14ac:dyDescent="0.2">
      <c r="B557" s="16"/>
      <c r="E557" s="17"/>
      <c r="F557" s="17"/>
      <c r="G557" s="13"/>
      <c r="H557" s="13"/>
      <c r="I557" s="17"/>
      <c r="J557" s="17"/>
      <c r="K557" s="13"/>
      <c r="L557" s="13"/>
      <c r="M557" s="13"/>
      <c r="N557" s="13"/>
    </row>
    <row r="558" spans="2:14" x14ac:dyDescent="0.2">
      <c r="B558" s="16"/>
      <c r="E558" s="17"/>
      <c r="F558" s="17"/>
      <c r="G558" s="13"/>
      <c r="H558" s="13"/>
      <c r="I558" s="17"/>
      <c r="J558" s="17"/>
      <c r="K558" s="13"/>
      <c r="L558" s="13"/>
    </row>
    <row r="559" spans="2:14" x14ac:dyDescent="0.2">
      <c r="B559" s="15"/>
      <c r="E559" s="17"/>
      <c r="F559" s="17"/>
      <c r="G559" s="13"/>
      <c r="H559" s="13"/>
      <c r="I559" s="17"/>
      <c r="J559" s="17"/>
      <c r="K559" s="13"/>
      <c r="L559" s="13"/>
      <c r="M559" s="13"/>
      <c r="N559" s="13"/>
    </row>
    <row r="560" spans="2:14" x14ac:dyDescent="0.2">
      <c r="B560" s="15"/>
      <c r="E560" s="18"/>
      <c r="F560" s="18"/>
      <c r="I560" s="18"/>
      <c r="J560" s="18"/>
    </row>
    <row r="561" spans="2:14" x14ac:dyDescent="0.2">
      <c r="B561" s="15"/>
    </row>
    <row r="562" spans="2:14" x14ac:dyDescent="0.2">
      <c r="B562" s="15"/>
      <c r="E562" s="17"/>
      <c r="F562" s="17"/>
      <c r="G562" s="13"/>
      <c r="H562" s="13"/>
      <c r="I562" s="17"/>
      <c r="J562" s="17"/>
      <c r="K562" s="13"/>
      <c r="L562" s="13"/>
      <c r="M562" s="13"/>
      <c r="N562" s="13"/>
    </row>
    <row r="563" spans="2:14" x14ac:dyDescent="0.2">
      <c r="B563" s="16"/>
      <c r="E563" s="17"/>
      <c r="F563" s="17"/>
      <c r="G563" s="13"/>
      <c r="H563" s="13"/>
      <c r="I563" s="17"/>
      <c r="J563" s="17"/>
      <c r="K563" s="13"/>
      <c r="L563" s="13"/>
      <c r="M563" s="13"/>
      <c r="N563" s="13"/>
    </row>
    <row r="564" spans="2:14" x14ac:dyDescent="0.2">
      <c r="B564" s="15"/>
      <c r="E564" s="17"/>
      <c r="F564" s="17"/>
      <c r="G564" s="13"/>
      <c r="H564" s="13"/>
      <c r="I564" s="17"/>
      <c r="J564" s="17"/>
      <c r="K564" s="13"/>
      <c r="L564" s="13"/>
      <c r="M564" s="13"/>
      <c r="N564" s="13"/>
    </row>
    <row r="565" spans="2:14" x14ac:dyDescent="0.2">
      <c r="E565" s="17"/>
      <c r="F565" s="17"/>
      <c r="G565" s="13"/>
      <c r="H565" s="13"/>
      <c r="I565" s="17"/>
      <c r="J565" s="17"/>
      <c r="K565" s="13"/>
      <c r="L565" s="13"/>
      <c r="M565" s="13"/>
      <c r="N565" s="13"/>
    </row>
    <row r="566" spans="2:14" x14ac:dyDescent="0.2">
      <c r="B566" s="16"/>
      <c r="E566" s="17"/>
      <c r="F566" s="17"/>
      <c r="G566" s="13"/>
      <c r="H566" s="13"/>
      <c r="I566" s="17"/>
      <c r="J566" s="17"/>
      <c r="K566" s="13"/>
      <c r="L566" s="13"/>
      <c r="M566" s="13"/>
      <c r="N566" s="13"/>
    </row>
    <row r="567" spans="2:14" x14ac:dyDescent="0.2">
      <c r="B567" s="16"/>
      <c r="E567" s="17"/>
      <c r="F567" s="17"/>
      <c r="G567" s="13"/>
      <c r="H567" s="13"/>
      <c r="I567" s="17"/>
      <c r="J567" s="17"/>
      <c r="K567" s="13"/>
      <c r="L567" s="13"/>
    </row>
    <row r="568" spans="2:14" x14ac:dyDescent="0.2">
      <c r="B568" s="16"/>
      <c r="E568" s="17"/>
      <c r="F568" s="17"/>
      <c r="G568" s="13"/>
      <c r="H568" s="13"/>
      <c r="I568" s="17"/>
      <c r="J568" s="17"/>
      <c r="K568" s="13"/>
      <c r="L568" s="13"/>
      <c r="M568" s="13"/>
      <c r="N568" s="13"/>
    </row>
    <row r="569" spans="2:14" x14ac:dyDescent="0.2">
      <c r="B569" s="16"/>
      <c r="E569" s="17"/>
      <c r="F569" s="17"/>
      <c r="G569" s="13"/>
      <c r="H569" s="13"/>
      <c r="I569" s="17"/>
      <c r="J569" s="17"/>
      <c r="K569" s="13"/>
      <c r="L569" s="13"/>
    </row>
    <row r="570" spans="2:14" x14ac:dyDescent="0.2">
      <c r="B570" s="16"/>
      <c r="E570" s="17"/>
      <c r="F570" s="17"/>
      <c r="G570" s="13"/>
      <c r="H570" s="13"/>
      <c r="I570" s="17"/>
      <c r="J570" s="17"/>
      <c r="K570" s="13"/>
      <c r="L570" s="13"/>
      <c r="M570" s="13"/>
      <c r="N570" s="13"/>
    </row>
    <row r="571" spans="2:14" x14ac:dyDescent="0.2">
      <c r="B571" s="15"/>
      <c r="E571" s="18"/>
      <c r="F571" s="18"/>
      <c r="I571" s="18"/>
      <c r="J571" s="18"/>
    </row>
    <row r="572" spans="2:14" x14ac:dyDescent="0.2">
      <c r="B572" s="16"/>
      <c r="E572" s="13"/>
      <c r="F572" s="13"/>
      <c r="G572" s="13"/>
      <c r="H572" s="13"/>
      <c r="I572" s="13"/>
      <c r="J572" s="13"/>
      <c r="K572" s="13"/>
      <c r="L572" s="13"/>
    </row>
    <row r="573" spans="2:14" x14ac:dyDescent="0.2">
      <c r="B573" s="15"/>
      <c r="E573" s="17"/>
      <c r="F573" s="17"/>
      <c r="G573" s="13"/>
      <c r="H573" s="13"/>
      <c r="I573" s="17"/>
      <c r="J573" s="17"/>
      <c r="K573" s="13"/>
      <c r="L573" s="13"/>
      <c r="M573" s="13"/>
      <c r="N573" s="13"/>
    </row>
    <row r="574" spans="2:14" x14ac:dyDescent="0.2">
      <c r="B574" s="16"/>
      <c r="E574" s="17"/>
      <c r="F574" s="17"/>
      <c r="G574" s="13"/>
      <c r="H574" s="13"/>
      <c r="I574" s="17"/>
      <c r="J574" s="17"/>
      <c r="K574" s="13"/>
      <c r="L574" s="13"/>
      <c r="M574" s="13"/>
      <c r="N574" s="13"/>
    </row>
    <row r="575" spans="2:14" x14ac:dyDescent="0.2">
      <c r="B575" s="15"/>
      <c r="E575" s="17"/>
      <c r="F575" s="17"/>
      <c r="G575" s="13"/>
      <c r="H575" s="13"/>
      <c r="I575" s="17"/>
      <c r="J575" s="17"/>
      <c r="K575" s="13"/>
      <c r="L575" s="13"/>
      <c r="M575" s="13"/>
      <c r="N575" s="13"/>
    </row>
    <row r="576" spans="2:14" x14ac:dyDescent="0.2">
      <c r="E576" s="17"/>
      <c r="F576" s="17"/>
      <c r="G576" s="13"/>
      <c r="H576" s="13"/>
      <c r="I576" s="17"/>
      <c r="J576" s="17"/>
      <c r="K576" s="13"/>
      <c r="L576" s="13"/>
      <c r="M576" s="13"/>
      <c r="N576" s="13"/>
    </row>
    <row r="577" spans="2:14" x14ac:dyDescent="0.2">
      <c r="B577" s="16"/>
      <c r="E577" s="17"/>
      <c r="F577" s="17"/>
      <c r="G577" s="13"/>
      <c r="H577" s="13"/>
      <c r="I577" s="17"/>
      <c r="J577" s="17"/>
      <c r="K577" s="13"/>
      <c r="L577" s="13"/>
    </row>
    <row r="578" spans="2:14" x14ac:dyDescent="0.2">
      <c r="B578" s="16"/>
      <c r="E578" s="13"/>
      <c r="F578" s="13"/>
      <c r="G578" s="13"/>
      <c r="H578" s="13"/>
      <c r="I578" s="13"/>
      <c r="J578" s="13"/>
      <c r="K578" s="13"/>
      <c r="L578" s="13"/>
      <c r="M578" s="13"/>
      <c r="N578" s="13"/>
    </row>
    <row r="579" spans="2:14" x14ac:dyDescent="0.2">
      <c r="B579" s="16"/>
      <c r="E579" s="13"/>
      <c r="F579" s="13"/>
      <c r="G579" s="13"/>
      <c r="H579" s="13"/>
      <c r="I579" s="13"/>
      <c r="J579" s="13"/>
      <c r="K579" s="13"/>
      <c r="L579" s="13"/>
    </row>
    <row r="580" spans="2:14" x14ac:dyDescent="0.2">
      <c r="B580" s="16"/>
      <c r="E580" s="13"/>
      <c r="F580" s="13"/>
      <c r="G580" s="13"/>
      <c r="H580" s="13"/>
      <c r="I580" s="13"/>
      <c r="J580" s="13"/>
      <c r="K580" s="13"/>
      <c r="L580" s="13"/>
    </row>
    <row r="581" spans="2:14" x14ac:dyDescent="0.2">
      <c r="B581" s="16"/>
      <c r="E581" s="13"/>
      <c r="F581" s="13"/>
      <c r="G581" s="13"/>
      <c r="H581" s="13"/>
      <c r="I581" s="13"/>
      <c r="J581" s="13"/>
      <c r="K581" s="13"/>
      <c r="L581" s="13"/>
    </row>
    <row r="582" spans="2:14" x14ac:dyDescent="0.2">
      <c r="B582" s="15"/>
    </row>
    <row r="583" spans="2:14" x14ac:dyDescent="0.2">
      <c r="B583" s="16"/>
      <c r="E583" s="13"/>
      <c r="F583" s="13"/>
      <c r="G583" s="13"/>
      <c r="H583" s="13"/>
      <c r="I583" s="13"/>
      <c r="J583" s="13"/>
      <c r="K583" s="13"/>
      <c r="L583" s="13"/>
    </row>
    <row r="584" spans="2:14" x14ac:dyDescent="0.2">
      <c r="B584" s="15"/>
    </row>
    <row r="585" spans="2:14" x14ac:dyDescent="0.2">
      <c r="B585" s="16"/>
      <c r="E585" s="13"/>
      <c r="F585" s="13"/>
      <c r="G585" s="13"/>
      <c r="H585" s="13"/>
      <c r="I585" s="13"/>
      <c r="J585" s="13"/>
      <c r="K585" s="13"/>
      <c r="L585" s="13"/>
    </row>
    <row r="586" spans="2:14" x14ac:dyDescent="0.2">
      <c r="B586" s="15"/>
    </row>
    <row r="588" spans="2:14" x14ac:dyDescent="0.2">
      <c r="B588" s="16"/>
      <c r="E588" s="13"/>
      <c r="F588" s="13"/>
      <c r="G588" s="13"/>
      <c r="H588" s="13"/>
      <c r="I588" s="13"/>
      <c r="J588" s="13"/>
      <c r="K588" s="13"/>
      <c r="L588" s="13"/>
    </row>
    <row r="589" spans="2:14" x14ac:dyDescent="0.2">
      <c r="B589" s="16"/>
      <c r="E589" s="13"/>
      <c r="F589" s="13"/>
      <c r="G589" s="13"/>
      <c r="H589" s="13"/>
      <c r="I589" s="13"/>
      <c r="J589" s="13"/>
      <c r="K589" s="13"/>
      <c r="L589" s="13"/>
    </row>
    <row r="590" spans="2:14" x14ac:dyDescent="0.2">
      <c r="B590" s="16"/>
      <c r="E590" s="13"/>
      <c r="F590" s="13"/>
      <c r="G590" s="13"/>
      <c r="H590" s="13"/>
      <c r="I590" s="13"/>
      <c r="J590" s="13"/>
      <c r="K590" s="13"/>
      <c r="L590" s="13"/>
    </row>
    <row r="591" spans="2:14" x14ac:dyDescent="0.2">
      <c r="B591" s="16"/>
      <c r="E591" s="13"/>
      <c r="F591" s="13"/>
      <c r="G591" s="13"/>
      <c r="H591" s="13"/>
      <c r="I591" s="13"/>
      <c r="J591" s="13"/>
      <c r="K591" s="13"/>
      <c r="L591" s="13"/>
    </row>
    <row r="592" spans="2:14" x14ac:dyDescent="0.2">
      <c r="B592" s="15"/>
    </row>
    <row r="593" spans="2:12" x14ac:dyDescent="0.2">
      <c r="B593" s="14"/>
      <c r="E593" s="13"/>
      <c r="F593" s="13"/>
      <c r="G593" s="13"/>
      <c r="H593" s="13"/>
      <c r="I593" s="13"/>
      <c r="J593" s="13"/>
      <c r="K593" s="13"/>
      <c r="L593" s="13"/>
    </row>
  </sheetData>
  <mergeCells count="14">
    <mergeCell ref="B12:M12"/>
    <mergeCell ref="C15:E15"/>
    <mergeCell ref="F15:H15"/>
    <mergeCell ref="I15:M15"/>
    <mergeCell ref="B2:N2"/>
    <mergeCell ref="B3:N3"/>
    <mergeCell ref="B4:N4"/>
    <mergeCell ref="B6:N6"/>
    <mergeCell ref="B11:M11"/>
    <mergeCell ref="B13:M13"/>
    <mergeCell ref="B5:N5"/>
    <mergeCell ref="B7:N7"/>
    <mergeCell ref="B8:N8"/>
    <mergeCell ref="B9:N9"/>
  </mergeCells>
  <pageMargins left="0.78740157480314965" right="0.78740157480314965" top="0.39370078740157483" bottom="0.39370078740157483" header="0" footer="0"/>
  <pageSetup orientation="landscape" r:id="rId1"/>
  <headerFooter alignWithMargins="0">
    <oddFooter>&amp;C&amp;L&amp;R&amp;"Arial,"&amp;7Página (&amp;P) de (&amp;N)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3"/>
  <sheetViews>
    <sheetView zoomScale="115" zoomScaleNormal="115" workbookViewId="0">
      <selection activeCell="C19" sqref="C19"/>
    </sheetView>
  </sheetViews>
  <sheetFormatPr baseColWidth="10" defaultColWidth="9.140625" defaultRowHeight="11.25" x14ac:dyDescent="0.2"/>
  <cols>
    <col min="1" max="1" width="0.7109375" style="9" customWidth="1"/>
    <col min="2" max="2" width="9.42578125" style="12" customWidth="1"/>
    <col min="3" max="3" width="32.7109375" style="11" customWidth="1"/>
    <col min="4" max="4" width="0.42578125" style="11" customWidth="1"/>
    <col min="5" max="5" width="15.28515625" style="10" customWidth="1"/>
    <col min="6" max="6" width="0.42578125" style="10" customWidth="1"/>
    <col min="7" max="7" width="15.28515625" style="10" customWidth="1"/>
    <col min="8" max="8" width="0.42578125" style="10" customWidth="1"/>
    <col min="9" max="9" width="15.28515625" style="10" customWidth="1"/>
    <col min="10" max="10" width="0.42578125" style="10" customWidth="1"/>
    <col min="11" max="11" width="15.28515625" style="10" customWidth="1"/>
    <col min="12" max="12" width="0.42578125" style="10" customWidth="1"/>
    <col min="13" max="13" width="15.28515625" style="10" customWidth="1"/>
    <col min="14" max="14" width="0.7109375" style="10" customWidth="1"/>
    <col min="15" max="15" width="13.7109375" style="9" customWidth="1"/>
    <col min="16" max="16384" width="9.140625" style="9"/>
  </cols>
  <sheetData>
    <row r="1" spans="1:15" s="41" customFormat="1" ht="5.25" customHeight="1" x14ac:dyDescent="0.2">
      <c r="A1" s="46"/>
      <c r="B1" s="45"/>
      <c r="C1" s="44"/>
      <c r="D1" s="44"/>
      <c r="E1" s="43"/>
      <c r="F1" s="43"/>
      <c r="G1" s="42"/>
      <c r="H1" s="42"/>
      <c r="I1" s="43"/>
      <c r="J1" s="43"/>
      <c r="K1" s="42"/>
      <c r="L1" s="42"/>
      <c r="M1" s="42"/>
      <c r="N1" s="42"/>
    </row>
    <row r="2" spans="1:15" s="25" customFormat="1" ht="13.5" customHeight="1" x14ac:dyDescent="0.2">
      <c r="A2" s="38"/>
      <c r="B2" s="153" t="s">
        <v>9</v>
      </c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</row>
    <row r="3" spans="1:15" s="39" customFormat="1" ht="13.5" customHeight="1" x14ac:dyDescent="0.2">
      <c r="A3" s="40"/>
      <c r="B3" s="154" t="s">
        <v>10</v>
      </c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</row>
    <row r="4" spans="1:15" s="39" customFormat="1" ht="13.5" customHeight="1" x14ac:dyDescent="0.2">
      <c r="A4" s="40"/>
      <c r="B4" s="155" t="s">
        <v>11</v>
      </c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</row>
    <row r="5" spans="1:15" s="39" customFormat="1" ht="13.5" customHeight="1" x14ac:dyDescent="0.2">
      <c r="A5" s="40"/>
      <c r="B5" s="155" t="s">
        <v>12</v>
      </c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</row>
    <row r="6" spans="1:15" s="25" customFormat="1" ht="13.5" customHeight="1" x14ac:dyDescent="0.2">
      <c r="A6" s="38"/>
      <c r="B6" s="156" t="s">
        <v>13</v>
      </c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</row>
    <row r="7" spans="1:15" s="25" customFormat="1" ht="13.5" customHeight="1" x14ac:dyDescent="0.2">
      <c r="A7" s="38"/>
      <c r="B7" s="160" t="s">
        <v>1043</v>
      </c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</row>
    <row r="8" spans="1:15" s="25" customFormat="1" ht="13.5" customHeight="1" x14ac:dyDescent="0.2">
      <c r="A8" s="38"/>
      <c r="B8" s="156" t="s">
        <v>1030</v>
      </c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</row>
    <row r="9" spans="1:15" s="25" customFormat="1" ht="13.5" customHeight="1" x14ac:dyDescent="0.2">
      <c r="A9" s="38"/>
      <c r="B9" s="156" t="s">
        <v>16</v>
      </c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</row>
    <row r="10" spans="1:15" s="25" customFormat="1" ht="4.5" customHeight="1" x14ac:dyDescent="0.2">
      <c r="A10" s="37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7"/>
      <c r="N10" s="27"/>
      <c r="O10" s="26"/>
    </row>
    <row r="11" spans="1:15" s="25" customFormat="1" ht="12.75" x14ac:dyDescent="0.2">
      <c r="A11" s="31"/>
      <c r="B11" s="157" t="s">
        <v>1042</v>
      </c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27"/>
      <c r="O11" s="26"/>
    </row>
    <row r="12" spans="1:15" s="25" customFormat="1" ht="12.75" x14ac:dyDescent="0.2">
      <c r="A12" s="31"/>
      <c r="B12" s="157" t="s">
        <v>1189</v>
      </c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27"/>
      <c r="O12" s="26"/>
    </row>
    <row r="13" spans="1:15" s="25" customFormat="1" ht="12.75" x14ac:dyDescent="0.2">
      <c r="A13" s="31"/>
      <c r="B13" s="30"/>
      <c r="C13" s="29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7"/>
      <c r="O13" s="26"/>
    </row>
    <row r="14" spans="1:15" ht="12.75" x14ac:dyDescent="0.2">
      <c r="A14" s="12"/>
      <c r="B14" s="148" t="s">
        <v>1018</v>
      </c>
      <c r="C14" s="148" t="s">
        <v>1017</v>
      </c>
      <c r="D14" s="161"/>
      <c r="E14" s="149"/>
      <c r="F14" s="100"/>
      <c r="G14" s="138" t="s">
        <v>1058</v>
      </c>
      <c r="H14" s="139"/>
      <c r="I14" s="148" t="s">
        <v>1151</v>
      </c>
      <c r="J14" s="161"/>
      <c r="K14" s="161"/>
      <c r="L14" s="161"/>
      <c r="M14" s="149"/>
      <c r="N14" s="24"/>
    </row>
    <row r="15" spans="1:15" ht="12.75" x14ac:dyDescent="0.2">
      <c r="A15" s="12"/>
      <c r="B15" s="150"/>
      <c r="C15" s="150"/>
      <c r="D15" s="162"/>
      <c r="E15" s="151"/>
      <c r="F15" s="99"/>
      <c r="G15" s="140"/>
      <c r="H15" s="141"/>
      <c r="I15" s="150"/>
      <c r="J15" s="162"/>
      <c r="K15" s="162"/>
      <c r="L15" s="162"/>
      <c r="M15" s="151"/>
      <c r="N15" s="23"/>
    </row>
    <row r="16" spans="1:15" x14ac:dyDescent="0.2">
      <c r="B16" s="22" t="s">
        <v>1188</v>
      </c>
      <c r="C16" s="22" t="s">
        <v>1187</v>
      </c>
      <c r="G16" s="21">
        <v>791145702.58000004</v>
      </c>
      <c r="I16" s="22" t="s">
        <v>12</v>
      </c>
    </row>
    <row r="17" spans="2:10" x14ac:dyDescent="0.2">
      <c r="B17" s="20" t="s">
        <v>1186</v>
      </c>
      <c r="C17" s="20" t="s">
        <v>1185</v>
      </c>
      <c r="G17" s="5">
        <v>0</v>
      </c>
      <c r="I17" s="20" t="s">
        <v>12</v>
      </c>
    </row>
    <row r="18" spans="2:10" x14ac:dyDescent="0.2">
      <c r="B18" s="22" t="s">
        <v>1184</v>
      </c>
      <c r="C18" s="22" t="s">
        <v>1183</v>
      </c>
      <c r="G18" s="21">
        <v>0</v>
      </c>
      <c r="I18" s="22" t="s">
        <v>12</v>
      </c>
    </row>
    <row r="19" spans="2:10" x14ac:dyDescent="0.2">
      <c r="B19" s="20" t="s">
        <v>1182</v>
      </c>
      <c r="C19" s="20" t="s">
        <v>1181</v>
      </c>
      <c r="G19" s="5">
        <v>0</v>
      </c>
      <c r="I19" s="20" t="s">
        <v>12</v>
      </c>
    </row>
    <row r="20" spans="2:10" x14ac:dyDescent="0.2">
      <c r="B20" s="20" t="s">
        <v>1180</v>
      </c>
      <c r="C20" s="20" t="s">
        <v>1179</v>
      </c>
      <c r="G20" s="5">
        <v>0</v>
      </c>
      <c r="I20" s="20" t="s">
        <v>12</v>
      </c>
    </row>
    <row r="21" spans="2:10" x14ac:dyDescent="0.2">
      <c r="B21" s="20" t="s">
        <v>1178</v>
      </c>
      <c r="C21" s="20" t="s">
        <v>1177</v>
      </c>
      <c r="G21" s="5">
        <v>0</v>
      </c>
      <c r="I21" s="20" t="s">
        <v>12</v>
      </c>
    </row>
    <row r="22" spans="2:10" x14ac:dyDescent="0.2">
      <c r="B22" s="15"/>
      <c r="E22" s="22" t="s">
        <v>999</v>
      </c>
      <c r="F22" s="18"/>
      <c r="G22" s="21">
        <v>791145702.58000004</v>
      </c>
      <c r="I22" s="18"/>
      <c r="J22" s="18"/>
    </row>
    <row r="23" spans="2:10" x14ac:dyDescent="0.2">
      <c r="B23" s="15"/>
      <c r="E23" s="18"/>
      <c r="F23" s="18"/>
      <c r="I23" s="18"/>
      <c r="J23" s="18"/>
    </row>
    <row r="24" spans="2:10" x14ac:dyDescent="0.2">
      <c r="B24" s="15"/>
      <c r="E24" s="18"/>
      <c r="F24" s="18"/>
      <c r="I24" s="18"/>
      <c r="J24" s="18"/>
    </row>
    <row r="25" spans="2:10" x14ac:dyDescent="0.2">
      <c r="B25" s="15"/>
      <c r="E25" s="18"/>
      <c r="F25" s="18"/>
      <c r="I25" s="18"/>
      <c r="J25" s="18"/>
    </row>
    <row r="26" spans="2:10" x14ac:dyDescent="0.2">
      <c r="C26" s="20" t="s">
        <v>998</v>
      </c>
    </row>
    <row r="27" spans="2:10" x14ac:dyDescent="0.2">
      <c r="B27" s="15"/>
      <c r="E27" s="18"/>
      <c r="F27" s="18"/>
      <c r="I27" s="18"/>
      <c r="J27" s="18"/>
    </row>
    <row r="28" spans="2:10" x14ac:dyDescent="0.2">
      <c r="B28" s="15"/>
      <c r="E28" s="18"/>
      <c r="F28" s="18"/>
      <c r="I28" s="18"/>
      <c r="J28" s="18"/>
    </row>
    <row r="29" spans="2:10" x14ac:dyDescent="0.2">
      <c r="B29" s="15"/>
      <c r="E29" s="18"/>
      <c r="F29" s="18"/>
      <c r="I29" s="18"/>
      <c r="J29" s="18"/>
    </row>
    <row r="30" spans="2:10" x14ac:dyDescent="0.2">
      <c r="B30" s="15"/>
      <c r="E30" s="18"/>
      <c r="F30" s="18"/>
      <c r="I30" s="18"/>
      <c r="J30" s="18"/>
    </row>
    <row r="31" spans="2:10" x14ac:dyDescent="0.2">
      <c r="B31" s="15"/>
      <c r="E31" s="18"/>
      <c r="F31" s="18"/>
      <c r="I31" s="18"/>
      <c r="J31" s="18"/>
    </row>
    <row r="32" spans="2:10" x14ac:dyDescent="0.2">
      <c r="B32" s="15"/>
      <c r="E32" s="18"/>
      <c r="F32" s="18"/>
      <c r="I32" s="18"/>
      <c r="J32" s="18"/>
    </row>
    <row r="33" spans="2:14" x14ac:dyDescent="0.2">
      <c r="B33" s="15"/>
      <c r="E33" s="18"/>
      <c r="F33" s="18"/>
      <c r="I33" s="18"/>
      <c r="J33" s="18"/>
    </row>
    <row r="34" spans="2:14" x14ac:dyDescent="0.2">
      <c r="B34" s="15"/>
      <c r="E34" s="18"/>
      <c r="F34" s="18"/>
      <c r="I34" s="18"/>
      <c r="J34" s="18"/>
    </row>
    <row r="35" spans="2:14" x14ac:dyDescent="0.2">
      <c r="B35" s="16"/>
      <c r="E35" s="17"/>
      <c r="F35" s="17"/>
      <c r="G35" s="13"/>
      <c r="H35" s="13"/>
      <c r="I35" s="17"/>
      <c r="J35" s="17"/>
      <c r="K35" s="13"/>
      <c r="L35" s="13"/>
      <c r="M35" s="13"/>
      <c r="N35" s="13"/>
    </row>
    <row r="36" spans="2:14" x14ac:dyDescent="0.2">
      <c r="B36" s="15"/>
      <c r="E36" s="18"/>
      <c r="F36" s="18"/>
      <c r="I36" s="18"/>
      <c r="J36" s="18"/>
    </row>
    <row r="37" spans="2:14" x14ac:dyDescent="0.2">
      <c r="B37" s="15"/>
      <c r="E37" s="18"/>
      <c r="F37" s="18"/>
      <c r="I37" s="18"/>
      <c r="J37" s="18"/>
    </row>
    <row r="38" spans="2:14" x14ac:dyDescent="0.2">
      <c r="B38" s="15"/>
      <c r="E38" s="18"/>
      <c r="F38" s="18"/>
      <c r="I38" s="18"/>
      <c r="J38" s="18"/>
    </row>
    <row r="39" spans="2:14" x14ac:dyDescent="0.2">
      <c r="B39" s="15"/>
      <c r="E39" s="18"/>
      <c r="F39" s="18"/>
      <c r="I39" s="18"/>
      <c r="J39" s="18"/>
    </row>
    <row r="40" spans="2:14" x14ac:dyDescent="0.2">
      <c r="B40" s="15"/>
      <c r="E40" s="18"/>
      <c r="F40" s="18"/>
      <c r="I40" s="18"/>
      <c r="J40" s="18"/>
    </row>
    <row r="41" spans="2:14" x14ac:dyDescent="0.2">
      <c r="B41" s="15"/>
      <c r="E41" s="18"/>
      <c r="F41" s="18"/>
      <c r="I41" s="18"/>
      <c r="J41" s="18"/>
    </row>
    <row r="42" spans="2:14" x14ac:dyDescent="0.2">
      <c r="B42" s="15"/>
      <c r="E42" s="18"/>
      <c r="F42" s="18"/>
      <c r="I42" s="18"/>
      <c r="J42" s="18"/>
    </row>
    <row r="43" spans="2:14" x14ac:dyDescent="0.2">
      <c r="B43" s="15"/>
      <c r="E43" s="18"/>
      <c r="F43" s="18"/>
      <c r="I43" s="18"/>
      <c r="J43" s="18"/>
    </row>
    <row r="44" spans="2:14" x14ac:dyDescent="0.2">
      <c r="B44" s="15"/>
      <c r="E44" s="18"/>
      <c r="F44" s="18"/>
      <c r="I44" s="18"/>
      <c r="J44" s="18"/>
    </row>
    <row r="45" spans="2:14" x14ac:dyDescent="0.2">
      <c r="B45" s="15"/>
      <c r="E45" s="18"/>
      <c r="F45" s="18"/>
      <c r="I45" s="18"/>
      <c r="J45" s="18"/>
    </row>
    <row r="46" spans="2:14" x14ac:dyDescent="0.2">
      <c r="B46" s="15"/>
      <c r="E46" s="18"/>
      <c r="F46" s="18"/>
      <c r="I46" s="18"/>
      <c r="J46" s="18"/>
    </row>
    <row r="47" spans="2:14" x14ac:dyDescent="0.2">
      <c r="B47" s="15"/>
      <c r="E47" s="18"/>
      <c r="F47" s="18"/>
      <c r="I47" s="18"/>
      <c r="J47" s="18"/>
    </row>
    <row r="48" spans="2:14" x14ac:dyDescent="0.2">
      <c r="B48" s="15"/>
      <c r="E48" s="18"/>
      <c r="F48" s="18"/>
      <c r="I48" s="18"/>
      <c r="J48" s="18"/>
    </row>
    <row r="49" spans="2:10" x14ac:dyDescent="0.2">
      <c r="B49" s="15"/>
      <c r="E49" s="18"/>
      <c r="F49" s="18"/>
      <c r="I49" s="18"/>
      <c r="J49" s="18"/>
    </row>
    <row r="50" spans="2:10" x14ac:dyDescent="0.2">
      <c r="B50" s="15"/>
      <c r="E50" s="18"/>
      <c r="F50" s="18"/>
      <c r="I50" s="18"/>
      <c r="J50" s="18"/>
    </row>
    <row r="51" spans="2:10" x14ac:dyDescent="0.2">
      <c r="B51" s="15"/>
      <c r="E51" s="18"/>
      <c r="F51" s="18"/>
      <c r="I51" s="18"/>
      <c r="J51" s="18"/>
    </row>
    <row r="52" spans="2:10" x14ac:dyDescent="0.2">
      <c r="B52" s="15"/>
      <c r="E52" s="18"/>
      <c r="F52" s="18"/>
      <c r="I52" s="18"/>
      <c r="J52" s="18"/>
    </row>
    <row r="53" spans="2:10" x14ac:dyDescent="0.2">
      <c r="B53" s="15"/>
      <c r="E53" s="18"/>
      <c r="F53" s="18"/>
      <c r="I53" s="18"/>
      <c r="J53" s="18"/>
    </row>
    <row r="54" spans="2:10" x14ac:dyDescent="0.2">
      <c r="B54" s="15"/>
      <c r="E54" s="18"/>
      <c r="F54" s="18"/>
      <c r="I54" s="18"/>
      <c r="J54" s="18"/>
    </row>
    <row r="55" spans="2:10" x14ac:dyDescent="0.2">
      <c r="B55" s="15"/>
      <c r="E55" s="18"/>
      <c r="F55" s="18"/>
      <c r="I55" s="18"/>
      <c r="J55" s="18"/>
    </row>
    <row r="56" spans="2:10" x14ac:dyDescent="0.2">
      <c r="B56" s="15"/>
      <c r="E56" s="18"/>
      <c r="F56" s="18"/>
      <c r="I56" s="18"/>
      <c r="J56" s="18"/>
    </row>
    <row r="57" spans="2:10" x14ac:dyDescent="0.2">
      <c r="B57" s="15"/>
      <c r="E57" s="18"/>
      <c r="F57" s="18"/>
      <c r="I57" s="18"/>
      <c r="J57" s="18"/>
    </row>
    <row r="58" spans="2:10" x14ac:dyDescent="0.2">
      <c r="B58" s="15"/>
      <c r="E58" s="18"/>
      <c r="F58" s="18"/>
      <c r="I58" s="18"/>
      <c r="J58" s="18"/>
    </row>
    <row r="59" spans="2:10" x14ac:dyDescent="0.2">
      <c r="B59" s="15"/>
      <c r="E59" s="18"/>
      <c r="F59" s="18"/>
      <c r="I59" s="18"/>
      <c r="J59" s="18"/>
    </row>
    <row r="60" spans="2:10" x14ac:dyDescent="0.2">
      <c r="B60" s="15"/>
      <c r="E60" s="18"/>
      <c r="F60" s="18"/>
      <c r="I60" s="18"/>
      <c r="J60" s="18"/>
    </row>
    <row r="61" spans="2:10" x14ac:dyDescent="0.2">
      <c r="B61" s="15"/>
      <c r="E61" s="18"/>
      <c r="F61" s="18"/>
      <c r="I61" s="18"/>
      <c r="J61" s="18"/>
    </row>
    <row r="62" spans="2:10" x14ac:dyDescent="0.2">
      <c r="B62" s="15"/>
      <c r="E62" s="18"/>
      <c r="F62" s="18"/>
      <c r="I62" s="18"/>
      <c r="J62" s="18"/>
    </row>
    <row r="63" spans="2:10" x14ac:dyDescent="0.2">
      <c r="B63" s="15"/>
      <c r="E63" s="18"/>
      <c r="F63" s="18"/>
      <c r="I63" s="18"/>
      <c r="J63" s="18"/>
    </row>
    <row r="64" spans="2:10" x14ac:dyDescent="0.2">
      <c r="B64" s="15"/>
      <c r="E64" s="18"/>
      <c r="F64" s="18"/>
      <c r="I64" s="18"/>
      <c r="J64" s="18"/>
    </row>
    <row r="65" spans="2:14" x14ac:dyDescent="0.2">
      <c r="B65" s="15"/>
      <c r="E65" s="18"/>
      <c r="F65" s="18"/>
      <c r="I65" s="18"/>
      <c r="J65" s="18"/>
    </row>
    <row r="66" spans="2:14" x14ac:dyDescent="0.2">
      <c r="B66" s="15"/>
      <c r="E66" s="18"/>
      <c r="F66" s="18"/>
      <c r="I66" s="18"/>
      <c r="J66" s="18"/>
    </row>
    <row r="67" spans="2:14" x14ac:dyDescent="0.2">
      <c r="B67" s="16"/>
      <c r="E67" s="17"/>
      <c r="F67" s="17"/>
      <c r="G67" s="13"/>
      <c r="H67" s="13"/>
      <c r="I67" s="17"/>
      <c r="J67" s="17"/>
      <c r="K67" s="13"/>
      <c r="L67" s="13"/>
    </row>
    <row r="68" spans="2:14" x14ac:dyDescent="0.2">
      <c r="B68" s="16"/>
      <c r="E68" s="17"/>
      <c r="F68" s="17"/>
      <c r="G68" s="13"/>
      <c r="H68" s="13"/>
      <c r="I68" s="17"/>
      <c r="J68" s="17"/>
      <c r="K68" s="13"/>
      <c r="L68" s="13"/>
    </row>
    <row r="69" spans="2:14" x14ac:dyDescent="0.2">
      <c r="B69" s="15"/>
      <c r="E69" s="18"/>
      <c r="F69" s="18"/>
      <c r="I69" s="18"/>
      <c r="J69" s="18"/>
    </row>
    <row r="70" spans="2:14" x14ac:dyDescent="0.2">
      <c r="B70" s="16"/>
      <c r="E70" s="17"/>
      <c r="F70" s="17"/>
      <c r="G70" s="13"/>
      <c r="H70" s="13"/>
      <c r="I70" s="17"/>
      <c r="J70" s="17"/>
      <c r="K70" s="13"/>
      <c r="L70" s="13"/>
    </row>
    <row r="71" spans="2:14" x14ac:dyDescent="0.2">
      <c r="B71" s="15"/>
      <c r="E71" s="17"/>
      <c r="F71" s="17"/>
      <c r="G71" s="13"/>
      <c r="H71" s="13"/>
      <c r="I71" s="17"/>
      <c r="J71" s="17"/>
      <c r="K71" s="13"/>
      <c r="L71" s="13"/>
      <c r="M71" s="13"/>
      <c r="N71" s="13"/>
    </row>
    <row r="72" spans="2:14" x14ac:dyDescent="0.2">
      <c r="B72" s="15"/>
      <c r="E72" s="17"/>
      <c r="F72" s="17"/>
      <c r="G72" s="13"/>
      <c r="H72" s="13"/>
      <c r="I72" s="17"/>
      <c r="J72" s="17"/>
      <c r="K72" s="13"/>
      <c r="L72" s="13"/>
      <c r="M72" s="13"/>
      <c r="N72" s="13"/>
    </row>
    <row r="73" spans="2:14" x14ac:dyDescent="0.2">
      <c r="B73" s="15"/>
      <c r="E73" s="18"/>
      <c r="F73" s="18"/>
      <c r="I73" s="18"/>
      <c r="J73" s="18"/>
    </row>
    <row r="74" spans="2:14" x14ac:dyDescent="0.2">
      <c r="B74" s="15"/>
      <c r="E74" s="17"/>
      <c r="F74" s="17"/>
      <c r="G74" s="13"/>
      <c r="H74" s="13"/>
      <c r="I74" s="17"/>
      <c r="J74" s="17"/>
      <c r="K74" s="13"/>
      <c r="L74" s="13"/>
      <c r="M74" s="13"/>
      <c r="N74" s="13"/>
    </row>
    <row r="75" spans="2:14" x14ac:dyDescent="0.2">
      <c r="B75" s="16"/>
      <c r="E75" s="17"/>
      <c r="F75" s="17"/>
      <c r="G75" s="13"/>
      <c r="H75" s="13"/>
      <c r="I75" s="17"/>
      <c r="J75" s="17"/>
      <c r="K75" s="13"/>
      <c r="L75" s="13"/>
      <c r="M75" s="13"/>
      <c r="N75" s="13"/>
    </row>
    <row r="76" spans="2:14" x14ac:dyDescent="0.2">
      <c r="B76" s="16"/>
      <c r="E76" s="17"/>
      <c r="F76" s="17"/>
      <c r="G76" s="13"/>
      <c r="H76" s="13"/>
      <c r="I76" s="17"/>
      <c r="J76" s="17"/>
      <c r="K76" s="13"/>
      <c r="L76" s="13"/>
    </row>
    <row r="77" spans="2:14" x14ac:dyDescent="0.2">
      <c r="B77" s="15"/>
      <c r="E77" s="17"/>
      <c r="F77" s="17"/>
      <c r="G77" s="13"/>
      <c r="H77" s="13"/>
      <c r="I77" s="17"/>
      <c r="J77" s="17"/>
      <c r="K77" s="13"/>
      <c r="L77" s="13"/>
      <c r="M77" s="13"/>
      <c r="N77" s="13"/>
    </row>
    <row r="78" spans="2:14" x14ac:dyDescent="0.2">
      <c r="B78" s="16"/>
      <c r="E78" s="17"/>
      <c r="F78" s="17"/>
      <c r="G78" s="13"/>
      <c r="H78" s="13"/>
      <c r="I78" s="17"/>
      <c r="J78" s="17"/>
      <c r="K78" s="13"/>
      <c r="L78" s="13"/>
    </row>
    <row r="79" spans="2:14" x14ac:dyDescent="0.2">
      <c r="B79" s="15"/>
      <c r="E79" s="17"/>
      <c r="F79" s="17"/>
      <c r="G79" s="13"/>
      <c r="H79" s="13"/>
      <c r="I79" s="17"/>
      <c r="J79" s="17"/>
      <c r="K79" s="13"/>
      <c r="L79" s="13"/>
      <c r="M79" s="13"/>
      <c r="N79" s="13"/>
    </row>
    <row r="80" spans="2:14" x14ac:dyDescent="0.2">
      <c r="B80" s="16"/>
      <c r="E80" s="17"/>
      <c r="F80" s="17"/>
      <c r="G80" s="13"/>
      <c r="H80" s="13"/>
      <c r="I80" s="17"/>
      <c r="J80" s="17"/>
      <c r="K80" s="13"/>
      <c r="L80" s="13"/>
    </row>
    <row r="81" spans="2:15" x14ac:dyDescent="0.2">
      <c r="B81" s="15"/>
      <c r="E81" s="17"/>
      <c r="F81" s="17"/>
      <c r="G81" s="13"/>
      <c r="H81" s="13"/>
      <c r="I81" s="17"/>
      <c r="J81" s="17"/>
      <c r="K81" s="13"/>
      <c r="L81" s="13"/>
      <c r="M81" s="13"/>
      <c r="N81" s="13"/>
    </row>
    <row r="82" spans="2:15" x14ac:dyDescent="0.2">
      <c r="B82" s="16"/>
      <c r="E82" s="17"/>
      <c r="F82" s="17"/>
      <c r="G82" s="13"/>
      <c r="H82" s="13"/>
      <c r="I82" s="17"/>
      <c r="J82" s="17"/>
      <c r="K82" s="13"/>
      <c r="L82" s="13"/>
    </row>
    <row r="83" spans="2:15" x14ac:dyDescent="0.2">
      <c r="B83" s="15"/>
      <c r="E83" s="18"/>
      <c r="F83" s="18"/>
      <c r="I83" s="18"/>
      <c r="J83" s="18"/>
    </row>
    <row r="84" spans="2:15" x14ac:dyDescent="0.2">
      <c r="B84" s="15"/>
      <c r="E84" s="17"/>
      <c r="F84" s="17"/>
      <c r="G84" s="13"/>
      <c r="H84" s="13"/>
      <c r="I84" s="17"/>
      <c r="J84" s="17"/>
      <c r="K84" s="13"/>
      <c r="L84" s="13"/>
      <c r="M84" s="13"/>
      <c r="N84" s="13"/>
    </row>
    <row r="85" spans="2:15" x14ac:dyDescent="0.2">
      <c r="B85" s="16"/>
      <c r="E85" s="17"/>
      <c r="F85" s="17"/>
      <c r="G85" s="13"/>
      <c r="H85" s="13"/>
      <c r="I85" s="17"/>
      <c r="J85" s="17"/>
      <c r="K85" s="13"/>
      <c r="L85" s="13"/>
    </row>
    <row r="86" spans="2:15" x14ac:dyDescent="0.2">
      <c r="B86" s="15"/>
      <c r="E86" s="18"/>
      <c r="F86" s="18"/>
      <c r="I86" s="18"/>
      <c r="J86" s="18"/>
    </row>
    <row r="87" spans="2:15" x14ac:dyDescent="0.2">
      <c r="B87" s="15"/>
      <c r="E87" s="18"/>
      <c r="F87" s="18"/>
      <c r="I87" s="18"/>
      <c r="J87" s="18"/>
    </row>
    <row r="88" spans="2:15" x14ac:dyDescent="0.2">
      <c r="B88" s="15"/>
      <c r="E88" s="18"/>
      <c r="F88" s="18"/>
      <c r="I88" s="18"/>
      <c r="J88" s="18"/>
    </row>
    <row r="89" spans="2:15" x14ac:dyDescent="0.2">
      <c r="B89" s="15"/>
      <c r="E89" s="18"/>
      <c r="F89" s="18"/>
      <c r="I89" s="18"/>
      <c r="J89" s="18"/>
    </row>
    <row r="90" spans="2:15" x14ac:dyDescent="0.2">
      <c r="B90" s="15"/>
      <c r="E90" s="18"/>
      <c r="F90" s="18"/>
      <c r="I90" s="18"/>
      <c r="J90" s="18"/>
    </row>
    <row r="91" spans="2:15" x14ac:dyDescent="0.2">
      <c r="B91" s="15"/>
      <c r="E91" s="18"/>
      <c r="F91" s="18"/>
      <c r="I91" s="18"/>
      <c r="J91" s="18"/>
    </row>
    <row r="92" spans="2:15" x14ac:dyDescent="0.2">
      <c r="B92" s="15"/>
      <c r="E92" s="18"/>
      <c r="F92" s="18"/>
      <c r="I92" s="18"/>
      <c r="J92" s="18"/>
    </row>
    <row r="93" spans="2:15" x14ac:dyDescent="0.2">
      <c r="B93" s="15"/>
      <c r="E93" s="18"/>
      <c r="F93" s="18"/>
      <c r="I93" s="18"/>
      <c r="J93" s="18"/>
    </row>
    <row r="94" spans="2:15" x14ac:dyDescent="0.2">
      <c r="B94" s="16"/>
      <c r="E94" s="18"/>
      <c r="F94" s="18"/>
      <c r="I94" s="18"/>
      <c r="J94" s="18"/>
      <c r="O94" s="19"/>
    </row>
    <row r="95" spans="2:15" x14ac:dyDescent="0.2">
      <c r="B95" s="15"/>
      <c r="E95" s="18"/>
      <c r="F95" s="18"/>
      <c r="I95" s="18"/>
      <c r="J95" s="18"/>
    </row>
    <row r="96" spans="2:15" x14ac:dyDescent="0.2">
      <c r="B96" s="15"/>
      <c r="E96" s="18"/>
      <c r="F96" s="18"/>
      <c r="I96" s="18"/>
      <c r="J96" s="18"/>
    </row>
    <row r="97" spans="2:14" x14ac:dyDescent="0.2">
      <c r="B97" s="15"/>
      <c r="E97" s="18"/>
      <c r="F97" s="18"/>
      <c r="I97" s="18"/>
      <c r="J97" s="18"/>
    </row>
    <row r="98" spans="2:14" x14ac:dyDescent="0.2">
      <c r="B98" s="15"/>
      <c r="E98" s="18"/>
      <c r="F98" s="18"/>
      <c r="I98" s="18"/>
      <c r="J98" s="18"/>
    </row>
    <row r="99" spans="2:14" x14ac:dyDescent="0.2">
      <c r="B99" s="15"/>
      <c r="E99" s="18"/>
      <c r="F99" s="18"/>
      <c r="I99" s="18"/>
      <c r="J99" s="18"/>
    </row>
    <row r="100" spans="2:14" x14ac:dyDescent="0.2">
      <c r="B100" s="15"/>
      <c r="E100" s="18"/>
      <c r="F100" s="18"/>
      <c r="I100" s="18"/>
      <c r="J100" s="18"/>
    </row>
    <row r="101" spans="2:14" x14ac:dyDescent="0.2">
      <c r="E101" s="18"/>
      <c r="F101" s="18"/>
      <c r="I101" s="18"/>
      <c r="J101" s="18"/>
    </row>
    <row r="102" spans="2:14" x14ac:dyDescent="0.2">
      <c r="B102" s="16"/>
      <c r="E102" s="17"/>
      <c r="F102" s="17"/>
      <c r="G102" s="13"/>
      <c r="H102" s="13"/>
      <c r="I102" s="17"/>
      <c r="J102" s="17"/>
      <c r="K102" s="13"/>
      <c r="L102" s="13"/>
    </row>
    <row r="103" spans="2:14" x14ac:dyDescent="0.2">
      <c r="B103" s="16"/>
      <c r="E103" s="17"/>
      <c r="F103" s="17"/>
      <c r="G103" s="13"/>
      <c r="H103" s="13"/>
      <c r="I103" s="17"/>
      <c r="J103" s="17"/>
      <c r="K103" s="13"/>
      <c r="L103" s="13"/>
    </row>
    <row r="104" spans="2:14" x14ac:dyDescent="0.2">
      <c r="B104" s="16"/>
      <c r="E104" s="13"/>
      <c r="F104" s="13"/>
      <c r="G104" s="13"/>
      <c r="H104" s="13"/>
      <c r="I104" s="13"/>
      <c r="J104" s="13"/>
      <c r="K104" s="13"/>
      <c r="L104" s="13"/>
    </row>
    <row r="105" spans="2:14" x14ac:dyDescent="0.2">
      <c r="B105" s="16"/>
      <c r="E105" s="17"/>
      <c r="F105" s="17"/>
      <c r="G105" s="13"/>
      <c r="H105" s="13"/>
      <c r="I105" s="17"/>
      <c r="J105" s="17"/>
      <c r="K105" s="13"/>
      <c r="L105" s="13"/>
      <c r="M105" s="13"/>
      <c r="N105" s="13"/>
    </row>
    <row r="106" spans="2:14" x14ac:dyDescent="0.2">
      <c r="B106" s="16"/>
      <c r="E106" s="17"/>
      <c r="F106" s="17"/>
      <c r="G106" s="13"/>
      <c r="H106" s="13"/>
      <c r="I106" s="17"/>
      <c r="J106" s="17"/>
      <c r="K106" s="13"/>
      <c r="L106" s="13"/>
      <c r="M106" s="13"/>
      <c r="N106" s="13"/>
    </row>
    <row r="107" spans="2:14" x14ac:dyDescent="0.2">
      <c r="B107" s="16"/>
      <c r="E107" s="17"/>
      <c r="F107" s="17"/>
      <c r="G107" s="13"/>
      <c r="H107" s="13"/>
      <c r="I107" s="17"/>
      <c r="J107" s="17"/>
      <c r="K107" s="13"/>
      <c r="L107" s="13"/>
      <c r="M107" s="13"/>
      <c r="N107" s="13"/>
    </row>
    <row r="108" spans="2:14" x14ac:dyDescent="0.2">
      <c r="B108" s="15"/>
      <c r="E108" s="17"/>
      <c r="F108" s="17"/>
      <c r="G108" s="13"/>
      <c r="H108" s="13"/>
      <c r="I108" s="17"/>
      <c r="J108" s="17"/>
      <c r="K108" s="13"/>
      <c r="L108" s="13"/>
      <c r="M108" s="13"/>
      <c r="N108" s="13"/>
    </row>
    <row r="109" spans="2:14" x14ac:dyDescent="0.2">
      <c r="B109" s="15"/>
      <c r="E109" s="17"/>
      <c r="F109" s="17"/>
      <c r="G109" s="13"/>
      <c r="H109" s="13"/>
      <c r="I109" s="17"/>
      <c r="J109" s="17"/>
      <c r="K109" s="13"/>
      <c r="L109" s="13"/>
      <c r="M109" s="13"/>
      <c r="N109" s="13"/>
    </row>
    <row r="110" spans="2:14" x14ac:dyDescent="0.2">
      <c r="B110" s="16"/>
      <c r="E110" s="17"/>
      <c r="F110" s="17"/>
      <c r="G110" s="13"/>
      <c r="H110" s="13"/>
      <c r="I110" s="17"/>
      <c r="J110" s="17"/>
      <c r="K110" s="13"/>
      <c r="L110" s="13"/>
      <c r="M110" s="13"/>
      <c r="N110" s="13"/>
    </row>
    <row r="111" spans="2:14" x14ac:dyDescent="0.2">
      <c r="B111" s="16"/>
      <c r="E111" s="17"/>
      <c r="F111" s="17"/>
      <c r="G111" s="13"/>
      <c r="H111" s="13"/>
      <c r="I111" s="17"/>
      <c r="J111" s="17"/>
      <c r="K111" s="13"/>
      <c r="L111" s="13"/>
    </row>
    <row r="112" spans="2:14" x14ac:dyDescent="0.2">
      <c r="B112" s="15"/>
      <c r="E112" s="18"/>
      <c r="F112" s="18"/>
      <c r="I112" s="18"/>
      <c r="J112" s="18"/>
    </row>
    <row r="113" spans="2:14" x14ac:dyDescent="0.2">
      <c r="B113" s="16"/>
      <c r="E113" s="17"/>
      <c r="F113" s="17"/>
      <c r="G113" s="13"/>
      <c r="H113" s="13"/>
      <c r="I113" s="17"/>
      <c r="J113" s="17"/>
      <c r="K113" s="13"/>
      <c r="L113" s="13"/>
    </row>
    <row r="114" spans="2:14" x14ac:dyDescent="0.2">
      <c r="B114" s="16"/>
      <c r="E114" s="17"/>
      <c r="F114" s="17"/>
      <c r="G114" s="13"/>
      <c r="H114" s="13"/>
      <c r="I114" s="17"/>
      <c r="J114" s="17"/>
      <c r="K114" s="13"/>
      <c r="L114" s="13"/>
      <c r="M114" s="13"/>
      <c r="N114" s="13"/>
    </row>
    <row r="115" spans="2:14" x14ac:dyDescent="0.2">
      <c r="B115" s="15"/>
      <c r="E115" s="17"/>
      <c r="F115" s="17"/>
      <c r="G115" s="13"/>
      <c r="H115" s="13"/>
      <c r="I115" s="17"/>
      <c r="J115" s="17"/>
      <c r="K115" s="13"/>
      <c r="L115" s="13"/>
      <c r="M115" s="13"/>
      <c r="N115" s="13"/>
    </row>
    <row r="116" spans="2:14" x14ac:dyDescent="0.2">
      <c r="B116" s="15"/>
      <c r="E116" s="18"/>
      <c r="F116" s="18"/>
      <c r="I116" s="18"/>
      <c r="J116" s="18"/>
    </row>
    <row r="117" spans="2:14" x14ac:dyDescent="0.2">
      <c r="B117" s="15"/>
      <c r="E117" s="18"/>
      <c r="F117" s="18"/>
      <c r="I117" s="18"/>
      <c r="J117" s="18"/>
    </row>
    <row r="118" spans="2:14" x14ac:dyDescent="0.2">
      <c r="B118" s="15"/>
      <c r="E118" s="17"/>
      <c r="F118" s="17"/>
      <c r="G118" s="13"/>
      <c r="H118" s="13"/>
      <c r="I118" s="17"/>
      <c r="J118" s="17"/>
      <c r="K118" s="13"/>
      <c r="L118" s="13"/>
      <c r="M118" s="13"/>
      <c r="N118" s="13"/>
    </row>
    <row r="119" spans="2:14" x14ac:dyDescent="0.2">
      <c r="B119" s="15"/>
      <c r="E119" s="17"/>
      <c r="F119" s="17"/>
      <c r="G119" s="13"/>
      <c r="H119" s="13"/>
      <c r="I119" s="17"/>
      <c r="J119" s="17"/>
      <c r="K119" s="13"/>
      <c r="L119" s="13"/>
      <c r="M119" s="13"/>
      <c r="N119" s="13"/>
    </row>
    <row r="120" spans="2:14" x14ac:dyDescent="0.2">
      <c r="B120" s="15"/>
      <c r="E120" s="18"/>
      <c r="F120" s="18"/>
      <c r="I120" s="18"/>
      <c r="J120" s="18"/>
    </row>
    <row r="121" spans="2:14" x14ac:dyDescent="0.2">
      <c r="B121" s="15"/>
      <c r="E121" s="18"/>
      <c r="F121" s="18"/>
      <c r="I121" s="18"/>
      <c r="J121" s="18"/>
    </row>
    <row r="122" spans="2:14" x14ac:dyDescent="0.2">
      <c r="B122" s="15"/>
      <c r="E122" s="18"/>
      <c r="F122" s="18"/>
      <c r="I122" s="18"/>
      <c r="J122" s="18"/>
    </row>
    <row r="123" spans="2:14" x14ac:dyDescent="0.2">
      <c r="B123" s="15"/>
      <c r="E123" s="18"/>
      <c r="F123" s="18"/>
      <c r="I123" s="18"/>
      <c r="J123" s="18"/>
    </row>
    <row r="124" spans="2:14" x14ac:dyDescent="0.2">
      <c r="B124" s="15"/>
      <c r="E124" s="18"/>
      <c r="F124" s="18"/>
      <c r="I124" s="18"/>
      <c r="J124" s="18"/>
    </row>
    <row r="125" spans="2:14" x14ac:dyDescent="0.2">
      <c r="B125" s="15"/>
      <c r="E125" s="18"/>
      <c r="F125" s="18"/>
      <c r="I125" s="18"/>
      <c r="J125" s="18"/>
    </row>
    <row r="126" spans="2:14" x14ac:dyDescent="0.2">
      <c r="B126" s="15"/>
      <c r="E126" s="18"/>
      <c r="F126" s="18"/>
      <c r="I126" s="18"/>
      <c r="J126" s="18"/>
    </row>
    <row r="127" spans="2:14" x14ac:dyDescent="0.2">
      <c r="B127" s="15"/>
      <c r="E127" s="18"/>
      <c r="F127" s="18"/>
      <c r="I127" s="18"/>
      <c r="J127" s="18"/>
    </row>
    <row r="128" spans="2:14" x14ac:dyDescent="0.2">
      <c r="B128" s="15"/>
      <c r="E128" s="18"/>
      <c r="F128" s="18"/>
      <c r="I128" s="18"/>
      <c r="J128" s="18"/>
    </row>
    <row r="129" spans="2:10" x14ac:dyDescent="0.2">
      <c r="B129" s="15"/>
      <c r="E129" s="18"/>
      <c r="F129" s="18"/>
      <c r="I129" s="18"/>
      <c r="J129" s="18"/>
    </row>
    <row r="130" spans="2:10" x14ac:dyDescent="0.2">
      <c r="B130" s="15"/>
      <c r="E130" s="18"/>
      <c r="F130" s="18"/>
      <c r="I130" s="18"/>
      <c r="J130" s="18"/>
    </row>
    <row r="131" spans="2:10" x14ac:dyDescent="0.2">
      <c r="B131" s="15"/>
      <c r="E131" s="18"/>
      <c r="F131" s="18"/>
      <c r="I131" s="18"/>
      <c r="J131" s="18"/>
    </row>
    <row r="132" spans="2:10" x14ac:dyDescent="0.2">
      <c r="B132" s="15"/>
      <c r="E132" s="18"/>
      <c r="F132" s="18"/>
      <c r="I132" s="18"/>
      <c r="J132" s="18"/>
    </row>
    <row r="133" spans="2:10" x14ac:dyDescent="0.2">
      <c r="B133" s="15"/>
      <c r="E133" s="18"/>
      <c r="F133" s="18"/>
      <c r="I133" s="18"/>
      <c r="J133" s="18"/>
    </row>
    <row r="134" spans="2:10" x14ac:dyDescent="0.2">
      <c r="B134" s="15"/>
      <c r="E134" s="18"/>
      <c r="F134" s="18"/>
      <c r="I134" s="18"/>
      <c r="J134" s="18"/>
    </row>
    <row r="135" spans="2:10" x14ac:dyDescent="0.2">
      <c r="B135" s="15"/>
      <c r="E135" s="18"/>
      <c r="F135" s="18"/>
      <c r="I135" s="18"/>
      <c r="J135" s="18"/>
    </row>
    <row r="136" spans="2:10" x14ac:dyDescent="0.2">
      <c r="B136" s="15"/>
      <c r="E136" s="18"/>
      <c r="F136" s="18"/>
      <c r="I136" s="18"/>
      <c r="J136" s="18"/>
    </row>
    <row r="137" spans="2:10" x14ac:dyDescent="0.2">
      <c r="B137" s="15"/>
      <c r="E137" s="18"/>
      <c r="F137" s="18"/>
      <c r="I137" s="18"/>
      <c r="J137" s="18"/>
    </row>
    <row r="138" spans="2:10" x14ac:dyDescent="0.2">
      <c r="B138" s="15"/>
      <c r="E138" s="18"/>
      <c r="F138" s="18"/>
      <c r="I138" s="18"/>
      <c r="J138" s="18"/>
    </row>
    <row r="139" spans="2:10" x14ac:dyDescent="0.2">
      <c r="B139" s="15"/>
      <c r="E139" s="18"/>
      <c r="F139" s="18"/>
      <c r="I139" s="18"/>
      <c r="J139" s="18"/>
    </row>
    <row r="140" spans="2:10" x14ac:dyDescent="0.2">
      <c r="B140" s="15"/>
      <c r="E140" s="18"/>
      <c r="F140" s="18"/>
      <c r="I140" s="18"/>
      <c r="J140" s="18"/>
    </row>
    <row r="141" spans="2:10" x14ac:dyDescent="0.2">
      <c r="B141" s="15"/>
      <c r="E141" s="18"/>
      <c r="F141" s="18"/>
      <c r="I141" s="18"/>
      <c r="J141" s="18"/>
    </row>
    <row r="142" spans="2:10" x14ac:dyDescent="0.2">
      <c r="B142" s="15"/>
      <c r="E142" s="18"/>
      <c r="F142" s="18"/>
      <c r="I142" s="18"/>
      <c r="J142" s="18"/>
    </row>
    <row r="143" spans="2:10" x14ac:dyDescent="0.2">
      <c r="B143" s="15"/>
      <c r="E143" s="18"/>
      <c r="F143" s="18"/>
      <c r="I143" s="18"/>
      <c r="J143" s="18"/>
    </row>
    <row r="144" spans="2:10" x14ac:dyDescent="0.2">
      <c r="B144" s="15"/>
      <c r="E144" s="18"/>
      <c r="F144" s="18"/>
      <c r="I144" s="18"/>
      <c r="J144" s="18"/>
    </row>
    <row r="145" spans="2:14" x14ac:dyDescent="0.2">
      <c r="B145" s="15"/>
      <c r="E145" s="18"/>
      <c r="F145" s="18"/>
      <c r="I145" s="18"/>
      <c r="J145" s="18"/>
    </row>
    <row r="146" spans="2:14" x14ac:dyDescent="0.2">
      <c r="B146" s="15"/>
      <c r="E146" s="18"/>
      <c r="F146" s="18"/>
      <c r="I146" s="18"/>
      <c r="J146" s="18"/>
    </row>
    <row r="147" spans="2:14" x14ac:dyDescent="0.2">
      <c r="B147" s="15"/>
      <c r="E147" s="18"/>
      <c r="F147" s="18"/>
      <c r="I147" s="18"/>
      <c r="J147" s="18"/>
    </row>
    <row r="148" spans="2:14" x14ac:dyDescent="0.2">
      <c r="B148" s="15"/>
    </row>
    <row r="149" spans="2:14" x14ac:dyDescent="0.2">
      <c r="E149" s="17"/>
      <c r="F149" s="17"/>
      <c r="G149" s="13"/>
      <c r="H149" s="13"/>
      <c r="I149" s="17"/>
      <c r="J149" s="17"/>
      <c r="K149" s="13"/>
      <c r="L149" s="13"/>
      <c r="M149" s="13"/>
      <c r="N149" s="13"/>
    </row>
    <row r="150" spans="2:14" x14ac:dyDescent="0.2">
      <c r="B150" s="16"/>
      <c r="E150" s="17"/>
      <c r="F150" s="17"/>
      <c r="G150" s="13"/>
      <c r="H150" s="13"/>
      <c r="I150" s="17"/>
      <c r="J150" s="17"/>
      <c r="K150" s="13"/>
      <c r="L150" s="13"/>
      <c r="M150" s="13"/>
      <c r="N150" s="13"/>
    </row>
    <row r="151" spans="2:14" x14ac:dyDescent="0.2">
      <c r="B151" s="16"/>
      <c r="E151" s="17"/>
      <c r="F151" s="17"/>
      <c r="G151" s="13"/>
      <c r="H151" s="13"/>
      <c r="I151" s="17"/>
      <c r="J151" s="17"/>
      <c r="K151" s="13"/>
      <c r="L151" s="13"/>
      <c r="M151" s="13"/>
      <c r="N151" s="13"/>
    </row>
    <row r="152" spans="2:14" x14ac:dyDescent="0.2">
      <c r="B152" s="16"/>
      <c r="E152" s="17"/>
      <c r="F152" s="17"/>
      <c r="G152" s="13"/>
      <c r="H152" s="13"/>
      <c r="I152" s="17"/>
      <c r="J152" s="17"/>
      <c r="K152" s="13"/>
      <c r="L152" s="13"/>
      <c r="M152" s="13"/>
      <c r="N152" s="13"/>
    </row>
    <row r="153" spans="2:14" x14ac:dyDescent="0.2">
      <c r="B153" s="16"/>
      <c r="E153" s="17"/>
      <c r="F153" s="17"/>
      <c r="G153" s="13"/>
      <c r="H153" s="13"/>
      <c r="I153" s="17"/>
      <c r="J153" s="17"/>
      <c r="K153" s="13"/>
      <c r="L153" s="13"/>
      <c r="M153" s="13"/>
      <c r="N153" s="13"/>
    </row>
    <row r="154" spans="2:14" x14ac:dyDescent="0.2">
      <c r="B154" s="16"/>
      <c r="E154" s="17"/>
      <c r="F154" s="17"/>
      <c r="G154" s="13"/>
      <c r="H154" s="13"/>
      <c r="I154" s="17"/>
      <c r="J154" s="17"/>
      <c r="K154" s="13"/>
      <c r="L154" s="13"/>
      <c r="M154" s="13"/>
      <c r="N154" s="13"/>
    </row>
    <row r="155" spans="2:14" x14ac:dyDescent="0.2">
      <c r="B155" s="16"/>
      <c r="E155" s="17"/>
      <c r="F155" s="17"/>
      <c r="G155" s="13"/>
      <c r="H155" s="13"/>
      <c r="I155" s="17"/>
      <c r="J155" s="17"/>
      <c r="K155" s="13"/>
      <c r="L155" s="13"/>
    </row>
    <row r="156" spans="2:14" x14ac:dyDescent="0.2">
      <c r="B156" s="15"/>
      <c r="E156" s="18"/>
      <c r="F156" s="18"/>
      <c r="I156" s="18"/>
      <c r="J156" s="18"/>
    </row>
    <row r="157" spans="2:14" x14ac:dyDescent="0.2">
      <c r="B157" s="15"/>
      <c r="E157" s="18"/>
      <c r="F157" s="18"/>
      <c r="I157" s="18"/>
      <c r="J157" s="18"/>
    </row>
    <row r="158" spans="2:14" x14ac:dyDescent="0.2">
      <c r="B158" s="15"/>
      <c r="E158" s="18"/>
      <c r="F158" s="18"/>
      <c r="I158" s="18"/>
      <c r="J158" s="18"/>
    </row>
    <row r="159" spans="2:14" x14ac:dyDescent="0.2">
      <c r="B159" s="15"/>
      <c r="E159" s="18"/>
      <c r="F159" s="18"/>
      <c r="I159" s="18"/>
      <c r="J159" s="18"/>
    </row>
    <row r="160" spans="2:14" x14ac:dyDescent="0.2">
      <c r="B160" s="15"/>
      <c r="E160" s="18"/>
      <c r="F160" s="18"/>
      <c r="I160" s="18"/>
      <c r="J160" s="18"/>
    </row>
    <row r="161" spans="2:14" x14ac:dyDescent="0.2">
      <c r="B161" s="15"/>
      <c r="E161" s="17"/>
      <c r="F161" s="17"/>
      <c r="G161" s="13"/>
      <c r="H161" s="13"/>
      <c r="I161" s="17"/>
      <c r="J161" s="17"/>
      <c r="K161" s="13"/>
      <c r="L161" s="13"/>
      <c r="M161" s="13"/>
      <c r="N161" s="13"/>
    </row>
    <row r="162" spans="2:14" x14ac:dyDescent="0.2">
      <c r="B162" s="16"/>
      <c r="E162" s="17"/>
      <c r="F162" s="17"/>
      <c r="G162" s="13"/>
      <c r="H162" s="13"/>
      <c r="I162" s="17"/>
      <c r="J162" s="17"/>
      <c r="K162" s="13"/>
      <c r="L162" s="13"/>
      <c r="M162" s="13"/>
      <c r="N162" s="13"/>
    </row>
    <row r="163" spans="2:14" x14ac:dyDescent="0.2">
      <c r="B163" s="16"/>
      <c r="E163" s="17"/>
      <c r="F163" s="17"/>
      <c r="G163" s="13"/>
      <c r="H163" s="13"/>
      <c r="I163" s="17"/>
      <c r="J163" s="17"/>
      <c r="K163" s="13"/>
      <c r="L163" s="13"/>
    </row>
    <row r="164" spans="2:14" x14ac:dyDescent="0.2">
      <c r="B164" s="15"/>
      <c r="E164" s="18"/>
      <c r="F164" s="18"/>
      <c r="I164" s="18"/>
      <c r="J164" s="18"/>
    </row>
    <row r="165" spans="2:14" x14ac:dyDescent="0.2">
      <c r="B165" s="15"/>
      <c r="E165" s="17"/>
      <c r="F165" s="17"/>
      <c r="G165" s="13"/>
      <c r="H165" s="13"/>
      <c r="I165" s="17"/>
      <c r="J165" s="17"/>
      <c r="K165" s="13"/>
      <c r="L165" s="13"/>
      <c r="M165" s="13"/>
      <c r="N165" s="13"/>
    </row>
    <row r="166" spans="2:14" x14ac:dyDescent="0.2">
      <c r="B166" s="16"/>
      <c r="E166" s="17"/>
      <c r="F166" s="17"/>
      <c r="G166" s="13"/>
      <c r="H166" s="13"/>
      <c r="I166" s="17"/>
      <c r="J166" s="17"/>
      <c r="K166" s="13"/>
      <c r="L166" s="13"/>
    </row>
    <row r="167" spans="2:14" x14ac:dyDescent="0.2">
      <c r="B167" s="16"/>
      <c r="E167" s="17"/>
      <c r="F167" s="17"/>
      <c r="G167" s="13"/>
      <c r="H167" s="13"/>
      <c r="I167" s="17"/>
      <c r="J167" s="17"/>
      <c r="K167" s="13"/>
      <c r="L167" s="13"/>
      <c r="M167" s="13"/>
      <c r="N167" s="13"/>
    </row>
    <row r="168" spans="2:14" x14ac:dyDescent="0.2">
      <c r="B168" s="15"/>
      <c r="E168" s="17"/>
      <c r="F168" s="17"/>
      <c r="G168" s="13"/>
      <c r="H168" s="13"/>
      <c r="I168" s="17"/>
      <c r="J168" s="17"/>
      <c r="K168" s="13"/>
      <c r="L168" s="13"/>
      <c r="M168" s="13"/>
      <c r="N168" s="13"/>
    </row>
    <row r="169" spans="2:14" x14ac:dyDescent="0.2">
      <c r="B169" s="16"/>
      <c r="E169" s="17"/>
      <c r="F169" s="17"/>
      <c r="G169" s="13"/>
      <c r="H169" s="13"/>
      <c r="I169" s="17"/>
      <c r="J169" s="17"/>
      <c r="K169" s="13"/>
      <c r="L169" s="13"/>
    </row>
    <row r="170" spans="2:14" x14ac:dyDescent="0.2">
      <c r="B170" s="15"/>
      <c r="E170" s="17"/>
      <c r="F170" s="17"/>
      <c r="G170" s="13"/>
      <c r="H170" s="13"/>
      <c r="I170" s="17"/>
      <c r="J170" s="17"/>
      <c r="K170" s="13"/>
      <c r="L170" s="13"/>
      <c r="M170" s="13"/>
      <c r="N170" s="13"/>
    </row>
    <row r="171" spans="2:14" x14ac:dyDescent="0.2">
      <c r="B171" s="15"/>
      <c r="E171" s="18"/>
      <c r="F171" s="18"/>
      <c r="I171" s="18"/>
      <c r="J171" s="18"/>
    </row>
    <row r="172" spans="2:14" x14ac:dyDescent="0.2">
      <c r="B172" s="16"/>
      <c r="E172" s="17"/>
      <c r="F172" s="17"/>
      <c r="G172" s="13"/>
      <c r="H172" s="13"/>
      <c r="I172" s="17"/>
      <c r="J172" s="17"/>
      <c r="K172" s="13"/>
      <c r="L172" s="13"/>
    </row>
    <row r="173" spans="2:14" x14ac:dyDescent="0.2">
      <c r="B173" s="15"/>
      <c r="E173" s="17"/>
      <c r="F173" s="17"/>
      <c r="G173" s="13"/>
      <c r="H173" s="13"/>
      <c r="I173" s="17"/>
      <c r="J173" s="17"/>
      <c r="K173" s="13"/>
      <c r="L173" s="13"/>
      <c r="M173" s="13"/>
      <c r="N173" s="13"/>
    </row>
    <row r="174" spans="2:14" x14ac:dyDescent="0.2">
      <c r="B174" s="15"/>
      <c r="E174" s="18"/>
      <c r="F174" s="18"/>
      <c r="I174" s="18"/>
      <c r="J174" s="18"/>
    </row>
    <row r="175" spans="2:14" x14ac:dyDescent="0.2">
      <c r="B175" s="15"/>
      <c r="E175" s="18"/>
      <c r="F175" s="18"/>
      <c r="I175" s="18"/>
      <c r="J175" s="18"/>
    </row>
    <row r="176" spans="2:14" x14ac:dyDescent="0.2">
      <c r="B176" s="15"/>
      <c r="E176" s="18"/>
      <c r="F176" s="18"/>
      <c r="I176" s="18"/>
      <c r="J176" s="18"/>
    </row>
    <row r="177" spans="2:12" x14ac:dyDescent="0.2">
      <c r="B177" s="15"/>
      <c r="E177" s="18"/>
      <c r="F177" s="18"/>
      <c r="I177" s="18"/>
      <c r="J177" s="18"/>
    </row>
    <row r="178" spans="2:12" x14ac:dyDescent="0.2">
      <c r="B178" s="15"/>
      <c r="E178" s="18"/>
      <c r="F178" s="18"/>
      <c r="I178" s="18"/>
      <c r="J178" s="18"/>
    </row>
    <row r="179" spans="2:12" x14ac:dyDescent="0.2">
      <c r="B179" s="15"/>
      <c r="E179" s="18"/>
      <c r="F179" s="18"/>
      <c r="I179" s="18"/>
      <c r="J179" s="18"/>
    </row>
    <row r="180" spans="2:12" x14ac:dyDescent="0.2">
      <c r="B180" s="15"/>
      <c r="E180" s="18"/>
      <c r="F180" s="18"/>
      <c r="I180" s="18"/>
      <c r="J180" s="18"/>
    </row>
    <row r="181" spans="2:12" x14ac:dyDescent="0.2">
      <c r="B181" s="15"/>
      <c r="E181" s="18"/>
      <c r="F181" s="18"/>
      <c r="I181" s="18"/>
      <c r="J181" s="18"/>
    </row>
    <row r="182" spans="2:12" x14ac:dyDescent="0.2">
      <c r="B182" s="15"/>
      <c r="E182" s="18"/>
      <c r="F182" s="18"/>
      <c r="I182" s="18"/>
      <c r="J182" s="18"/>
    </row>
    <row r="183" spans="2:12" x14ac:dyDescent="0.2">
      <c r="B183" s="15"/>
      <c r="E183" s="18"/>
      <c r="F183" s="18"/>
      <c r="I183" s="18"/>
      <c r="J183" s="18"/>
    </row>
    <row r="184" spans="2:12" x14ac:dyDescent="0.2">
      <c r="B184" s="15"/>
      <c r="E184" s="18"/>
      <c r="F184" s="18"/>
      <c r="I184" s="18"/>
      <c r="J184" s="18"/>
    </row>
    <row r="185" spans="2:12" x14ac:dyDescent="0.2">
      <c r="B185" s="15"/>
      <c r="E185" s="18"/>
      <c r="F185" s="18"/>
      <c r="I185" s="18"/>
      <c r="J185" s="18"/>
    </row>
    <row r="186" spans="2:12" x14ac:dyDescent="0.2">
      <c r="B186" s="15"/>
      <c r="E186" s="18"/>
      <c r="F186" s="18"/>
      <c r="I186" s="18"/>
      <c r="J186" s="18"/>
    </row>
    <row r="187" spans="2:12" x14ac:dyDescent="0.2">
      <c r="B187" s="15"/>
      <c r="E187" s="18"/>
      <c r="F187" s="18"/>
      <c r="I187" s="18"/>
      <c r="J187" s="18"/>
    </row>
    <row r="188" spans="2:12" x14ac:dyDescent="0.2">
      <c r="B188" s="15"/>
      <c r="E188" s="18"/>
      <c r="F188" s="18"/>
      <c r="I188" s="18"/>
      <c r="J188" s="18"/>
    </row>
    <row r="189" spans="2:12" x14ac:dyDescent="0.2">
      <c r="E189" s="18"/>
      <c r="F189" s="18"/>
      <c r="I189" s="18"/>
      <c r="J189" s="18"/>
    </row>
    <row r="190" spans="2:12" x14ac:dyDescent="0.2">
      <c r="B190" s="16"/>
      <c r="E190" s="17"/>
      <c r="F190" s="17"/>
      <c r="G190" s="13"/>
      <c r="H190" s="13"/>
      <c r="I190" s="17"/>
      <c r="J190" s="17"/>
      <c r="K190" s="13"/>
      <c r="L190" s="13"/>
    </row>
    <row r="191" spans="2:12" x14ac:dyDescent="0.2">
      <c r="B191" s="16"/>
      <c r="E191" s="17"/>
      <c r="F191" s="17"/>
      <c r="G191" s="13"/>
      <c r="H191" s="13"/>
      <c r="I191" s="17"/>
      <c r="J191" s="17"/>
      <c r="K191" s="13"/>
      <c r="L191" s="13"/>
    </row>
    <row r="192" spans="2:12" x14ac:dyDescent="0.2">
      <c r="B192" s="16"/>
      <c r="E192" s="17"/>
      <c r="F192" s="17"/>
      <c r="G192" s="13"/>
      <c r="H192" s="13"/>
      <c r="I192" s="17"/>
      <c r="J192" s="17"/>
      <c r="K192" s="13"/>
      <c r="L192" s="13"/>
    </row>
    <row r="193" spans="2:14" x14ac:dyDescent="0.2">
      <c r="B193" s="16"/>
      <c r="E193" s="17"/>
      <c r="F193" s="17"/>
      <c r="G193" s="13"/>
      <c r="H193" s="13"/>
      <c r="I193" s="17"/>
      <c r="J193" s="17"/>
      <c r="K193" s="13"/>
      <c r="L193" s="13"/>
    </row>
    <row r="194" spans="2:14" x14ac:dyDescent="0.2">
      <c r="B194" s="15"/>
    </row>
    <row r="195" spans="2:14" x14ac:dyDescent="0.2">
      <c r="E195" s="17"/>
      <c r="F195" s="17"/>
      <c r="G195" s="13"/>
      <c r="H195" s="13"/>
      <c r="I195" s="17"/>
      <c r="J195" s="17"/>
      <c r="K195" s="13"/>
      <c r="L195" s="13"/>
      <c r="M195" s="13"/>
      <c r="N195" s="13"/>
    </row>
    <row r="196" spans="2:14" x14ac:dyDescent="0.2">
      <c r="B196" s="16"/>
      <c r="E196" s="17"/>
      <c r="F196" s="17"/>
      <c r="G196" s="13"/>
      <c r="H196" s="13"/>
      <c r="I196" s="17"/>
      <c r="J196" s="17"/>
      <c r="K196" s="13"/>
      <c r="L196" s="13"/>
      <c r="M196" s="13"/>
      <c r="N196" s="13"/>
    </row>
    <row r="197" spans="2:14" x14ac:dyDescent="0.2">
      <c r="B197" s="16"/>
      <c r="E197" s="17"/>
      <c r="F197" s="17"/>
      <c r="G197" s="13"/>
      <c r="H197" s="13"/>
      <c r="I197" s="17"/>
      <c r="J197" s="17"/>
      <c r="K197" s="13"/>
      <c r="L197" s="13"/>
      <c r="M197" s="13"/>
      <c r="N197" s="13"/>
    </row>
    <row r="198" spans="2:14" x14ac:dyDescent="0.2">
      <c r="B198" s="16"/>
      <c r="E198" s="17"/>
      <c r="F198" s="17"/>
      <c r="G198" s="13"/>
      <c r="H198" s="13"/>
      <c r="I198" s="17"/>
      <c r="J198" s="17"/>
      <c r="K198" s="13"/>
      <c r="L198" s="13"/>
      <c r="M198" s="13"/>
      <c r="N198" s="13"/>
    </row>
    <row r="199" spans="2:14" x14ac:dyDescent="0.2">
      <c r="B199" s="16"/>
      <c r="E199" s="17"/>
      <c r="F199" s="17"/>
      <c r="G199" s="13"/>
      <c r="H199" s="13"/>
      <c r="I199" s="17"/>
      <c r="J199" s="17"/>
      <c r="K199" s="13"/>
      <c r="L199" s="13"/>
    </row>
    <row r="200" spans="2:14" x14ac:dyDescent="0.2">
      <c r="B200" s="15"/>
    </row>
    <row r="201" spans="2:14" x14ac:dyDescent="0.2">
      <c r="E201" s="17"/>
      <c r="F201" s="17"/>
      <c r="G201" s="13"/>
      <c r="H201" s="13"/>
      <c r="I201" s="17"/>
      <c r="J201" s="17"/>
      <c r="K201" s="13"/>
      <c r="L201" s="13"/>
      <c r="M201" s="13"/>
      <c r="N201" s="13"/>
    </row>
    <row r="202" spans="2:14" x14ac:dyDescent="0.2">
      <c r="B202" s="16"/>
      <c r="E202" s="17"/>
      <c r="F202" s="17"/>
      <c r="G202" s="13"/>
      <c r="H202" s="13"/>
      <c r="I202" s="17"/>
      <c r="J202" s="17"/>
      <c r="K202" s="13"/>
      <c r="L202" s="13"/>
      <c r="M202" s="13"/>
      <c r="N202" s="13"/>
    </row>
    <row r="203" spans="2:14" x14ac:dyDescent="0.2">
      <c r="B203" s="16"/>
      <c r="E203" s="17"/>
      <c r="F203" s="17"/>
      <c r="G203" s="13"/>
      <c r="H203" s="13"/>
      <c r="I203" s="17"/>
      <c r="J203" s="17"/>
      <c r="K203" s="13"/>
      <c r="L203" s="13"/>
      <c r="M203" s="13"/>
      <c r="N203" s="13"/>
    </row>
    <row r="204" spans="2:14" x14ac:dyDescent="0.2">
      <c r="B204" s="16"/>
      <c r="E204" s="17"/>
      <c r="F204" s="17"/>
      <c r="G204" s="13"/>
      <c r="H204" s="13"/>
      <c r="I204" s="17"/>
      <c r="J204" s="17"/>
      <c r="K204" s="13"/>
      <c r="L204" s="13"/>
      <c r="M204" s="13"/>
      <c r="N204" s="13"/>
    </row>
    <row r="205" spans="2:14" x14ac:dyDescent="0.2">
      <c r="B205" s="16"/>
      <c r="E205" s="17"/>
      <c r="F205" s="17"/>
      <c r="G205" s="13"/>
      <c r="H205" s="13"/>
      <c r="I205" s="17"/>
      <c r="J205" s="17"/>
      <c r="K205" s="13"/>
      <c r="L205" s="13"/>
    </row>
    <row r="206" spans="2:14" x14ac:dyDescent="0.2">
      <c r="B206" s="15"/>
    </row>
    <row r="207" spans="2:14" x14ac:dyDescent="0.2">
      <c r="E207" s="17"/>
      <c r="F207" s="17"/>
      <c r="G207" s="13"/>
      <c r="H207" s="13"/>
      <c r="I207" s="17"/>
      <c r="J207" s="17"/>
      <c r="K207" s="13"/>
      <c r="L207" s="13"/>
      <c r="M207" s="13"/>
      <c r="N207" s="13"/>
    </row>
    <row r="208" spans="2:14" x14ac:dyDescent="0.2">
      <c r="B208" s="16"/>
      <c r="E208" s="17"/>
      <c r="F208" s="17"/>
      <c r="G208" s="13"/>
      <c r="H208" s="13"/>
      <c r="I208" s="17"/>
      <c r="J208" s="17"/>
      <c r="K208" s="13"/>
      <c r="L208" s="13"/>
      <c r="M208" s="13"/>
      <c r="N208" s="13"/>
    </row>
    <row r="209" spans="2:14" x14ac:dyDescent="0.2">
      <c r="B209" s="16"/>
      <c r="E209" s="17"/>
      <c r="F209" s="17"/>
      <c r="G209" s="13"/>
      <c r="H209" s="13"/>
      <c r="I209" s="17"/>
      <c r="J209" s="17"/>
      <c r="K209" s="13"/>
      <c r="L209" s="13"/>
      <c r="M209" s="13"/>
      <c r="N209" s="13"/>
    </row>
    <row r="210" spans="2:14" x14ac:dyDescent="0.2">
      <c r="B210" s="16"/>
      <c r="E210" s="17"/>
      <c r="F210" s="17"/>
      <c r="G210" s="13"/>
      <c r="H210" s="13"/>
      <c r="I210" s="17"/>
      <c r="J210" s="17"/>
      <c r="K210" s="13"/>
      <c r="L210" s="13"/>
      <c r="M210" s="13"/>
      <c r="N210" s="13"/>
    </row>
    <row r="211" spans="2:14" x14ac:dyDescent="0.2">
      <c r="B211" s="16"/>
      <c r="E211" s="17"/>
      <c r="F211" s="17"/>
      <c r="G211" s="13"/>
      <c r="H211" s="13"/>
      <c r="I211" s="17"/>
      <c r="J211" s="17"/>
      <c r="K211" s="13"/>
      <c r="L211" s="13"/>
    </row>
    <row r="212" spans="2:14" x14ac:dyDescent="0.2">
      <c r="B212" s="15"/>
    </row>
    <row r="213" spans="2:14" x14ac:dyDescent="0.2">
      <c r="E213" s="17"/>
      <c r="F213" s="17"/>
      <c r="G213" s="13"/>
      <c r="H213" s="13"/>
      <c r="I213" s="17"/>
      <c r="J213" s="17"/>
      <c r="K213" s="13"/>
      <c r="L213" s="13"/>
      <c r="M213" s="13"/>
      <c r="N213" s="13"/>
    </row>
    <row r="214" spans="2:14" x14ac:dyDescent="0.2">
      <c r="B214" s="16"/>
      <c r="E214" s="17"/>
      <c r="F214" s="17"/>
      <c r="G214" s="13"/>
      <c r="H214" s="13"/>
      <c r="I214" s="17"/>
      <c r="J214" s="17"/>
      <c r="K214" s="13"/>
      <c r="L214" s="13"/>
      <c r="M214" s="13"/>
      <c r="N214" s="13"/>
    </row>
    <row r="215" spans="2:14" x14ac:dyDescent="0.2">
      <c r="B215" s="16"/>
      <c r="E215" s="17"/>
      <c r="F215" s="17"/>
      <c r="G215" s="13"/>
      <c r="H215" s="13"/>
      <c r="I215" s="17"/>
      <c r="J215" s="17"/>
      <c r="K215" s="13"/>
      <c r="L215" s="13"/>
      <c r="M215" s="13"/>
      <c r="N215" s="13"/>
    </row>
    <row r="216" spans="2:14" x14ac:dyDescent="0.2">
      <c r="B216" s="16"/>
      <c r="E216" s="17"/>
      <c r="F216" s="17"/>
      <c r="G216" s="13"/>
      <c r="H216" s="13"/>
      <c r="I216" s="17"/>
      <c r="J216" s="17"/>
      <c r="K216" s="13"/>
      <c r="L216" s="13"/>
      <c r="M216" s="13"/>
      <c r="N216" s="13"/>
    </row>
    <row r="217" spans="2:14" x14ac:dyDescent="0.2">
      <c r="B217" s="16"/>
      <c r="E217" s="17"/>
      <c r="F217" s="17"/>
      <c r="G217" s="13"/>
      <c r="H217" s="13"/>
      <c r="I217" s="17"/>
      <c r="J217" s="17"/>
      <c r="K217" s="13"/>
      <c r="L217" s="13"/>
    </row>
    <row r="218" spans="2:14" x14ac:dyDescent="0.2">
      <c r="B218" s="15"/>
    </row>
    <row r="219" spans="2:14" x14ac:dyDescent="0.2">
      <c r="E219" s="17"/>
      <c r="F219" s="17"/>
      <c r="G219" s="13"/>
      <c r="H219" s="13"/>
      <c r="I219" s="17"/>
      <c r="J219" s="17"/>
      <c r="K219" s="13"/>
      <c r="L219" s="13"/>
      <c r="M219" s="13"/>
      <c r="N219" s="13"/>
    </row>
    <row r="220" spans="2:14" x14ac:dyDescent="0.2">
      <c r="B220" s="16"/>
      <c r="E220" s="17"/>
      <c r="F220" s="17"/>
      <c r="G220" s="13"/>
      <c r="H220" s="13"/>
      <c r="I220" s="17"/>
      <c r="J220" s="17"/>
      <c r="K220" s="13"/>
      <c r="L220" s="13"/>
      <c r="M220" s="13"/>
      <c r="N220" s="13"/>
    </row>
    <row r="221" spans="2:14" x14ac:dyDescent="0.2">
      <c r="B221" s="16"/>
      <c r="E221" s="17"/>
      <c r="F221" s="17"/>
      <c r="G221" s="13"/>
      <c r="H221" s="13"/>
      <c r="I221" s="17"/>
      <c r="J221" s="17"/>
      <c r="K221" s="13"/>
      <c r="L221" s="13"/>
      <c r="M221" s="13"/>
      <c r="N221" s="13"/>
    </row>
    <row r="222" spans="2:14" x14ac:dyDescent="0.2">
      <c r="B222" s="16"/>
      <c r="E222" s="17"/>
      <c r="F222" s="17"/>
      <c r="G222" s="13"/>
      <c r="H222" s="13"/>
      <c r="I222" s="17"/>
      <c r="J222" s="17"/>
      <c r="K222" s="13"/>
      <c r="L222" s="13"/>
      <c r="M222" s="13"/>
      <c r="N222" s="13"/>
    </row>
    <row r="223" spans="2:14" x14ac:dyDescent="0.2">
      <c r="B223" s="16"/>
      <c r="E223" s="17"/>
      <c r="F223" s="17"/>
      <c r="G223" s="13"/>
      <c r="H223" s="13"/>
      <c r="I223" s="17"/>
      <c r="J223" s="17"/>
      <c r="K223" s="13"/>
      <c r="L223" s="13"/>
    </row>
    <row r="224" spans="2:14" x14ac:dyDescent="0.2">
      <c r="B224" s="15"/>
    </row>
    <row r="225" spans="2:14" x14ac:dyDescent="0.2">
      <c r="E225" s="17"/>
      <c r="F225" s="17"/>
      <c r="G225" s="13"/>
      <c r="H225" s="13"/>
      <c r="I225" s="17"/>
      <c r="J225" s="17"/>
      <c r="K225" s="13"/>
      <c r="L225" s="13"/>
      <c r="M225" s="13"/>
      <c r="N225" s="13"/>
    </row>
    <row r="226" spans="2:14" x14ac:dyDescent="0.2">
      <c r="B226" s="16"/>
      <c r="E226" s="17"/>
      <c r="F226" s="17"/>
      <c r="G226" s="13"/>
      <c r="H226" s="13"/>
      <c r="I226" s="17"/>
      <c r="J226" s="17"/>
      <c r="K226" s="13"/>
      <c r="L226" s="13"/>
      <c r="M226" s="13"/>
      <c r="N226" s="13"/>
    </row>
    <row r="227" spans="2:14" x14ac:dyDescent="0.2">
      <c r="B227" s="16"/>
      <c r="E227" s="17"/>
      <c r="F227" s="17"/>
      <c r="G227" s="13"/>
      <c r="H227" s="13"/>
      <c r="I227" s="17"/>
      <c r="J227" s="17"/>
      <c r="K227" s="13"/>
      <c r="L227" s="13"/>
      <c r="M227" s="13"/>
      <c r="N227" s="13"/>
    </row>
    <row r="228" spans="2:14" x14ac:dyDescent="0.2">
      <c r="B228" s="16"/>
      <c r="E228" s="17"/>
      <c r="F228" s="17"/>
      <c r="G228" s="13"/>
      <c r="H228" s="13"/>
      <c r="I228" s="17"/>
      <c r="J228" s="17"/>
      <c r="K228" s="13"/>
      <c r="L228" s="13"/>
      <c r="M228" s="13"/>
      <c r="N228" s="13"/>
    </row>
    <row r="229" spans="2:14" x14ac:dyDescent="0.2">
      <c r="B229" s="16"/>
      <c r="E229" s="17"/>
      <c r="F229" s="17"/>
      <c r="G229" s="13"/>
      <c r="H229" s="13"/>
      <c r="I229" s="17"/>
      <c r="J229" s="17"/>
      <c r="K229" s="13"/>
      <c r="L229" s="13"/>
    </row>
    <row r="230" spans="2:14" x14ac:dyDescent="0.2">
      <c r="B230" s="15"/>
    </row>
    <row r="231" spans="2:14" x14ac:dyDescent="0.2">
      <c r="E231" s="17"/>
      <c r="F231" s="17"/>
      <c r="G231" s="13"/>
      <c r="H231" s="13"/>
      <c r="I231" s="17"/>
      <c r="J231" s="17"/>
      <c r="K231" s="13"/>
      <c r="L231" s="13"/>
      <c r="M231" s="13"/>
      <c r="N231" s="13"/>
    </row>
    <row r="232" spans="2:14" x14ac:dyDescent="0.2">
      <c r="B232" s="16"/>
      <c r="E232" s="17"/>
      <c r="F232" s="17"/>
      <c r="G232" s="13"/>
      <c r="H232" s="13"/>
      <c r="I232" s="17"/>
      <c r="J232" s="17"/>
      <c r="K232" s="13"/>
      <c r="L232" s="13"/>
      <c r="M232" s="13"/>
      <c r="N232" s="13"/>
    </row>
    <row r="233" spans="2:14" x14ac:dyDescent="0.2">
      <c r="B233" s="16"/>
      <c r="E233" s="17"/>
      <c r="F233" s="17"/>
      <c r="G233" s="13"/>
      <c r="H233" s="13"/>
      <c r="I233" s="17"/>
      <c r="J233" s="17"/>
      <c r="K233" s="13"/>
      <c r="L233" s="13"/>
      <c r="M233" s="13"/>
      <c r="N233" s="13"/>
    </row>
    <row r="234" spans="2:14" x14ac:dyDescent="0.2">
      <c r="B234" s="16"/>
      <c r="E234" s="17"/>
      <c r="F234" s="17"/>
      <c r="G234" s="13"/>
      <c r="H234" s="13"/>
      <c r="I234" s="17"/>
      <c r="J234" s="17"/>
      <c r="K234" s="13"/>
      <c r="L234" s="13"/>
      <c r="M234" s="13"/>
      <c r="N234" s="13"/>
    </row>
    <row r="235" spans="2:14" x14ac:dyDescent="0.2">
      <c r="B235" s="16"/>
      <c r="E235" s="17"/>
      <c r="F235" s="17"/>
      <c r="G235" s="13"/>
      <c r="H235" s="13"/>
      <c r="I235" s="17"/>
      <c r="J235" s="17"/>
      <c r="K235" s="13"/>
      <c r="L235" s="13"/>
    </row>
    <row r="236" spans="2:14" x14ac:dyDescent="0.2">
      <c r="B236" s="15"/>
    </row>
    <row r="237" spans="2:14" x14ac:dyDescent="0.2">
      <c r="E237" s="17"/>
      <c r="F237" s="17"/>
      <c r="G237" s="13"/>
      <c r="H237" s="13"/>
      <c r="I237" s="17"/>
      <c r="J237" s="17"/>
      <c r="K237" s="13"/>
      <c r="L237" s="13"/>
      <c r="M237" s="13"/>
      <c r="N237" s="13"/>
    </row>
    <row r="238" spans="2:14" x14ac:dyDescent="0.2">
      <c r="B238" s="16"/>
      <c r="E238" s="17"/>
      <c r="F238" s="17"/>
      <c r="G238" s="13"/>
      <c r="H238" s="13"/>
      <c r="I238" s="17"/>
      <c r="J238" s="17"/>
      <c r="K238" s="13"/>
      <c r="L238" s="13"/>
      <c r="M238" s="13"/>
      <c r="N238" s="13"/>
    </row>
    <row r="239" spans="2:14" x14ac:dyDescent="0.2">
      <c r="B239" s="16"/>
      <c r="E239" s="17"/>
      <c r="F239" s="17"/>
      <c r="G239" s="13"/>
      <c r="H239" s="13"/>
      <c r="I239" s="17"/>
      <c r="J239" s="17"/>
      <c r="K239" s="13"/>
      <c r="L239" s="13"/>
      <c r="M239" s="13"/>
      <c r="N239" s="13"/>
    </row>
    <row r="240" spans="2:14" x14ac:dyDescent="0.2">
      <c r="B240" s="16"/>
      <c r="E240" s="17"/>
      <c r="F240" s="17"/>
      <c r="G240" s="13"/>
      <c r="H240" s="13"/>
      <c r="I240" s="17"/>
      <c r="J240" s="17"/>
      <c r="K240" s="13"/>
      <c r="L240" s="13"/>
      <c r="M240" s="13"/>
      <c r="N240" s="13"/>
    </row>
    <row r="241" spans="2:14" x14ac:dyDescent="0.2">
      <c r="B241" s="16"/>
      <c r="E241" s="17"/>
      <c r="F241" s="17"/>
      <c r="G241" s="13"/>
      <c r="H241" s="13"/>
      <c r="I241" s="17"/>
      <c r="J241" s="17"/>
      <c r="K241" s="13"/>
      <c r="L241" s="13"/>
    </row>
    <row r="242" spans="2:14" x14ac:dyDescent="0.2">
      <c r="B242" s="16"/>
      <c r="E242" s="13"/>
      <c r="F242" s="13"/>
      <c r="G242" s="13"/>
      <c r="H242" s="13"/>
      <c r="I242" s="13"/>
      <c r="J242" s="13"/>
      <c r="K242" s="13"/>
      <c r="L242" s="13"/>
    </row>
    <row r="243" spans="2:14" x14ac:dyDescent="0.2">
      <c r="B243" s="16"/>
      <c r="E243" s="17"/>
      <c r="F243" s="17"/>
      <c r="G243" s="13"/>
      <c r="H243" s="13"/>
      <c r="I243" s="17"/>
      <c r="J243" s="17"/>
      <c r="K243" s="13"/>
      <c r="L243" s="13"/>
      <c r="M243" s="13"/>
      <c r="N243" s="13"/>
    </row>
    <row r="244" spans="2:14" x14ac:dyDescent="0.2">
      <c r="B244" s="15"/>
      <c r="E244" s="17"/>
      <c r="F244" s="17"/>
      <c r="G244" s="13"/>
      <c r="H244" s="13"/>
      <c r="I244" s="17"/>
      <c r="J244" s="17"/>
      <c r="K244" s="13"/>
      <c r="L244" s="13"/>
      <c r="M244" s="13"/>
      <c r="N244" s="13"/>
    </row>
    <row r="245" spans="2:14" x14ac:dyDescent="0.2">
      <c r="E245" s="17"/>
      <c r="F245" s="17"/>
      <c r="G245" s="13"/>
      <c r="H245" s="13"/>
      <c r="I245" s="17"/>
      <c r="J245" s="17"/>
      <c r="K245" s="13"/>
      <c r="L245" s="13"/>
      <c r="M245" s="13"/>
      <c r="N245" s="13"/>
    </row>
    <row r="246" spans="2:14" x14ac:dyDescent="0.2">
      <c r="B246" s="16"/>
      <c r="E246" s="17"/>
      <c r="F246" s="17"/>
      <c r="G246" s="13"/>
      <c r="H246" s="13"/>
      <c r="I246" s="17"/>
      <c r="J246" s="17"/>
      <c r="K246" s="13"/>
      <c r="L246" s="13"/>
      <c r="M246" s="13"/>
      <c r="N246" s="13"/>
    </row>
    <row r="247" spans="2:14" x14ac:dyDescent="0.2">
      <c r="B247" s="16"/>
      <c r="E247" s="17"/>
      <c r="F247" s="17"/>
      <c r="G247" s="13"/>
      <c r="H247" s="13"/>
      <c r="I247" s="17"/>
      <c r="J247" s="17"/>
      <c r="K247" s="13"/>
      <c r="L247" s="13"/>
      <c r="M247" s="13"/>
      <c r="N247" s="13"/>
    </row>
    <row r="248" spans="2:14" x14ac:dyDescent="0.2">
      <c r="B248" s="16"/>
      <c r="E248" s="17"/>
      <c r="F248" s="17"/>
      <c r="G248" s="13"/>
      <c r="H248" s="13"/>
      <c r="I248" s="17"/>
      <c r="J248" s="17"/>
      <c r="K248" s="13"/>
      <c r="L248" s="13"/>
      <c r="M248" s="13"/>
      <c r="N248" s="13"/>
    </row>
    <row r="249" spans="2:14" x14ac:dyDescent="0.2">
      <c r="B249" s="16"/>
      <c r="E249" s="17"/>
      <c r="F249" s="17"/>
      <c r="G249" s="13"/>
      <c r="H249" s="13"/>
      <c r="I249" s="17"/>
      <c r="J249" s="17"/>
      <c r="K249" s="13"/>
      <c r="L249" s="13"/>
    </row>
    <row r="250" spans="2:14" x14ac:dyDescent="0.2">
      <c r="B250" s="16"/>
      <c r="E250" s="17"/>
      <c r="F250" s="17"/>
      <c r="G250" s="13"/>
      <c r="H250" s="13"/>
      <c r="I250" s="17"/>
      <c r="J250" s="17"/>
      <c r="K250" s="13"/>
      <c r="L250" s="13"/>
    </row>
    <row r="251" spans="2:14" x14ac:dyDescent="0.2">
      <c r="B251" s="16"/>
      <c r="E251" s="17"/>
      <c r="F251" s="17"/>
      <c r="G251" s="13"/>
      <c r="H251" s="13"/>
      <c r="I251" s="17"/>
      <c r="J251" s="17"/>
      <c r="K251" s="13"/>
      <c r="L251" s="13"/>
    </row>
    <row r="252" spans="2:14" x14ac:dyDescent="0.2">
      <c r="B252" s="15"/>
      <c r="E252" s="18"/>
      <c r="F252" s="18"/>
      <c r="I252" s="18"/>
      <c r="J252" s="18"/>
    </row>
    <row r="253" spans="2:14" x14ac:dyDescent="0.2">
      <c r="B253" s="15"/>
      <c r="E253" s="18"/>
      <c r="F253" s="18"/>
      <c r="I253" s="18"/>
      <c r="J253" s="18"/>
    </row>
    <row r="254" spans="2:14" x14ac:dyDescent="0.2">
      <c r="B254" s="15"/>
      <c r="E254" s="18"/>
      <c r="F254" s="18"/>
      <c r="I254" s="18"/>
      <c r="J254" s="18"/>
    </row>
    <row r="255" spans="2:14" x14ac:dyDescent="0.2">
      <c r="B255" s="15"/>
      <c r="E255" s="18"/>
      <c r="F255" s="18"/>
      <c r="I255" s="18"/>
      <c r="J255" s="18"/>
    </row>
    <row r="256" spans="2:14" x14ac:dyDescent="0.2">
      <c r="B256" s="15"/>
      <c r="E256" s="18"/>
      <c r="F256" s="18"/>
      <c r="I256" s="18"/>
      <c r="J256" s="18"/>
    </row>
    <row r="257" spans="2:14" x14ac:dyDescent="0.2">
      <c r="B257" s="15"/>
      <c r="E257" s="18"/>
      <c r="F257" s="18"/>
      <c r="I257" s="18"/>
      <c r="J257" s="18"/>
    </row>
    <row r="258" spans="2:14" x14ac:dyDescent="0.2">
      <c r="B258" s="15"/>
      <c r="E258" s="18"/>
      <c r="F258" s="18"/>
      <c r="I258" s="18"/>
      <c r="J258" s="18"/>
    </row>
    <row r="259" spans="2:14" x14ac:dyDescent="0.2">
      <c r="B259" s="15"/>
      <c r="E259" s="18"/>
      <c r="F259" s="18"/>
      <c r="I259" s="18"/>
      <c r="J259" s="18"/>
    </row>
    <row r="260" spans="2:14" x14ac:dyDescent="0.2">
      <c r="B260" s="15"/>
      <c r="E260" s="18"/>
      <c r="F260" s="18"/>
      <c r="I260" s="18"/>
      <c r="J260" s="18"/>
    </row>
    <row r="261" spans="2:14" x14ac:dyDescent="0.2">
      <c r="B261" s="15"/>
      <c r="E261" s="18"/>
      <c r="F261" s="18"/>
      <c r="I261" s="18"/>
      <c r="J261" s="18"/>
    </row>
    <row r="262" spans="2:14" x14ac:dyDescent="0.2">
      <c r="B262" s="15"/>
      <c r="E262" s="17"/>
      <c r="F262" s="17"/>
      <c r="G262" s="13"/>
      <c r="H262" s="13"/>
      <c r="I262" s="17"/>
      <c r="J262" s="17"/>
      <c r="K262" s="13"/>
      <c r="L262" s="13"/>
      <c r="M262" s="13"/>
      <c r="N262" s="13"/>
    </row>
    <row r="263" spans="2:14" x14ac:dyDescent="0.2">
      <c r="B263" s="15"/>
      <c r="E263" s="18"/>
      <c r="F263" s="18"/>
      <c r="I263" s="18"/>
      <c r="J263" s="18"/>
    </row>
    <row r="264" spans="2:14" x14ac:dyDescent="0.2">
      <c r="B264" s="15"/>
      <c r="E264" s="18"/>
      <c r="F264" s="18"/>
      <c r="I264" s="18"/>
      <c r="J264" s="18"/>
    </row>
    <row r="265" spans="2:14" x14ac:dyDescent="0.2">
      <c r="B265" s="16"/>
      <c r="E265" s="17"/>
      <c r="F265" s="17"/>
      <c r="G265" s="13"/>
      <c r="H265" s="13"/>
      <c r="I265" s="17"/>
      <c r="J265" s="17"/>
      <c r="K265" s="13"/>
      <c r="L265" s="13"/>
    </row>
    <row r="266" spans="2:14" x14ac:dyDescent="0.2">
      <c r="B266" s="15"/>
      <c r="E266" s="18"/>
      <c r="F266" s="18"/>
      <c r="I266" s="18"/>
      <c r="J266" s="18"/>
    </row>
    <row r="267" spans="2:14" x14ac:dyDescent="0.2">
      <c r="B267" s="15"/>
      <c r="E267" s="18"/>
      <c r="F267" s="18"/>
      <c r="I267" s="18"/>
      <c r="J267" s="18"/>
    </row>
    <row r="268" spans="2:14" x14ac:dyDescent="0.2">
      <c r="B268" s="15"/>
      <c r="E268" s="18"/>
      <c r="F268" s="18"/>
      <c r="I268" s="18"/>
      <c r="J268" s="18"/>
    </row>
    <row r="269" spans="2:14" x14ac:dyDescent="0.2">
      <c r="B269" s="15"/>
      <c r="E269" s="18"/>
      <c r="F269" s="18"/>
      <c r="I269" s="18"/>
      <c r="J269" s="18"/>
    </row>
    <row r="270" spans="2:14" x14ac:dyDescent="0.2">
      <c r="B270" s="15"/>
      <c r="E270" s="18"/>
      <c r="F270" s="18"/>
      <c r="I270" s="18"/>
      <c r="J270" s="18"/>
    </row>
    <row r="271" spans="2:14" x14ac:dyDescent="0.2">
      <c r="B271" s="15"/>
      <c r="E271" s="18"/>
      <c r="F271" s="18"/>
      <c r="I271" s="18"/>
      <c r="J271" s="18"/>
    </row>
    <row r="272" spans="2:14" x14ac:dyDescent="0.2">
      <c r="B272" s="15"/>
      <c r="E272" s="18"/>
      <c r="F272" s="18"/>
      <c r="I272" s="18"/>
      <c r="J272" s="18"/>
    </row>
    <row r="273" spans="2:14" x14ac:dyDescent="0.2">
      <c r="B273" s="15"/>
      <c r="E273" s="18"/>
      <c r="F273" s="18"/>
      <c r="I273" s="18"/>
      <c r="J273" s="18"/>
    </row>
    <row r="274" spans="2:14" x14ac:dyDescent="0.2">
      <c r="B274" s="15"/>
      <c r="E274" s="17"/>
      <c r="F274" s="17"/>
      <c r="G274" s="13"/>
      <c r="H274" s="13"/>
      <c r="I274" s="17"/>
      <c r="J274" s="17"/>
      <c r="K274" s="13"/>
      <c r="L274" s="13"/>
      <c r="M274" s="13"/>
      <c r="N274" s="13"/>
    </row>
    <row r="275" spans="2:14" x14ac:dyDescent="0.2">
      <c r="B275" s="15"/>
      <c r="E275" s="17"/>
      <c r="F275" s="17"/>
      <c r="G275" s="13"/>
      <c r="H275" s="13"/>
      <c r="I275" s="17"/>
      <c r="J275" s="17"/>
      <c r="K275" s="13"/>
      <c r="L275" s="13"/>
      <c r="M275" s="13"/>
      <c r="N275" s="13"/>
    </row>
    <row r="276" spans="2:14" x14ac:dyDescent="0.2">
      <c r="B276" s="15"/>
      <c r="E276" s="18"/>
      <c r="F276" s="18"/>
      <c r="I276" s="18"/>
      <c r="J276" s="18"/>
    </row>
    <row r="277" spans="2:14" x14ac:dyDescent="0.2">
      <c r="B277" s="15"/>
      <c r="E277" s="18"/>
      <c r="F277" s="18"/>
      <c r="I277" s="18"/>
      <c r="J277" s="18"/>
    </row>
    <row r="278" spans="2:14" x14ac:dyDescent="0.2">
      <c r="B278" s="15"/>
      <c r="E278" s="17"/>
      <c r="F278" s="17"/>
      <c r="G278" s="13"/>
      <c r="H278" s="13"/>
      <c r="I278" s="17"/>
      <c r="J278" s="17"/>
      <c r="K278" s="13"/>
      <c r="L278" s="13"/>
      <c r="M278" s="13"/>
      <c r="N278" s="13"/>
    </row>
    <row r="279" spans="2:14" x14ac:dyDescent="0.2">
      <c r="B279" s="15"/>
      <c r="E279" s="18"/>
      <c r="F279" s="18"/>
      <c r="I279" s="18"/>
      <c r="J279" s="18"/>
    </row>
    <row r="280" spans="2:14" x14ac:dyDescent="0.2">
      <c r="B280" s="15"/>
      <c r="E280" s="18"/>
      <c r="F280" s="18"/>
      <c r="I280" s="18"/>
      <c r="J280" s="18"/>
    </row>
    <row r="281" spans="2:14" x14ac:dyDescent="0.2">
      <c r="B281" s="15"/>
      <c r="E281" s="18"/>
      <c r="F281" s="18"/>
      <c r="I281" s="18"/>
      <c r="J281" s="18"/>
    </row>
    <row r="282" spans="2:14" x14ac:dyDescent="0.2">
      <c r="B282" s="15"/>
      <c r="E282" s="18"/>
      <c r="F282" s="18"/>
      <c r="I282" s="18"/>
      <c r="J282" s="18"/>
    </row>
    <row r="283" spans="2:14" x14ac:dyDescent="0.2">
      <c r="B283" s="16"/>
      <c r="E283" s="17"/>
      <c r="F283" s="17"/>
      <c r="G283" s="13"/>
      <c r="H283" s="13"/>
      <c r="I283" s="17"/>
      <c r="J283" s="17"/>
      <c r="K283" s="13"/>
      <c r="L283" s="13"/>
      <c r="M283" s="13"/>
      <c r="N283" s="13"/>
    </row>
    <row r="284" spans="2:14" x14ac:dyDescent="0.2">
      <c r="B284" s="16"/>
      <c r="E284" s="17"/>
      <c r="F284" s="17"/>
      <c r="G284" s="13"/>
      <c r="H284" s="13"/>
      <c r="I284" s="17"/>
      <c r="J284" s="17"/>
      <c r="K284" s="13"/>
      <c r="L284" s="13"/>
      <c r="M284" s="13"/>
      <c r="N284" s="13"/>
    </row>
    <row r="285" spans="2:14" x14ac:dyDescent="0.2">
      <c r="B285" s="15"/>
      <c r="E285" s="18"/>
      <c r="F285" s="18"/>
      <c r="I285" s="18"/>
      <c r="J285" s="18"/>
    </row>
    <row r="286" spans="2:14" x14ac:dyDescent="0.2">
      <c r="B286" s="15"/>
      <c r="E286" s="18"/>
      <c r="F286" s="18"/>
      <c r="I286" s="18"/>
      <c r="J286" s="18"/>
    </row>
    <row r="287" spans="2:14" x14ac:dyDescent="0.2">
      <c r="B287" s="16"/>
      <c r="E287" s="17"/>
      <c r="F287" s="17"/>
      <c r="G287" s="13"/>
      <c r="H287" s="13"/>
      <c r="I287" s="17"/>
      <c r="J287" s="17"/>
      <c r="K287" s="13"/>
      <c r="L287" s="13"/>
    </row>
    <row r="288" spans="2:14" x14ac:dyDescent="0.2">
      <c r="B288" s="15"/>
      <c r="E288" s="18"/>
      <c r="F288" s="18"/>
      <c r="I288" s="18"/>
      <c r="J288" s="18"/>
    </row>
    <row r="289" spans="2:14" x14ac:dyDescent="0.2">
      <c r="B289" s="15"/>
      <c r="E289" s="18"/>
      <c r="F289" s="18"/>
      <c r="I289" s="18"/>
      <c r="J289" s="18"/>
    </row>
    <row r="290" spans="2:14" x14ac:dyDescent="0.2">
      <c r="B290" s="15"/>
      <c r="E290" s="18"/>
      <c r="F290" s="18"/>
      <c r="I290" s="18"/>
      <c r="J290" s="18"/>
    </row>
    <row r="291" spans="2:14" x14ac:dyDescent="0.2">
      <c r="B291" s="15"/>
      <c r="E291" s="18"/>
      <c r="F291" s="18"/>
      <c r="I291" s="18"/>
      <c r="J291" s="18"/>
    </row>
    <row r="292" spans="2:14" x14ac:dyDescent="0.2">
      <c r="B292" s="16"/>
      <c r="E292" s="17"/>
      <c r="F292" s="17"/>
      <c r="G292" s="13"/>
      <c r="H292" s="13"/>
      <c r="I292" s="17"/>
      <c r="J292" s="17"/>
      <c r="K292" s="13"/>
      <c r="L292" s="13"/>
    </row>
    <row r="293" spans="2:14" x14ac:dyDescent="0.2">
      <c r="B293" s="16"/>
      <c r="E293" s="17"/>
      <c r="F293" s="17"/>
      <c r="G293" s="13"/>
      <c r="H293" s="13"/>
      <c r="I293" s="17"/>
      <c r="J293" s="17"/>
      <c r="K293" s="13"/>
      <c r="L293" s="13"/>
    </row>
    <row r="294" spans="2:14" x14ac:dyDescent="0.2">
      <c r="B294" s="15"/>
      <c r="E294" s="18"/>
      <c r="F294" s="18"/>
      <c r="I294" s="18"/>
      <c r="J294" s="18"/>
    </row>
    <row r="295" spans="2:14" x14ac:dyDescent="0.2">
      <c r="B295" s="15"/>
      <c r="E295" s="18"/>
      <c r="F295" s="18"/>
      <c r="I295" s="18"/>
      <c r="J295" s="18"/>
    </row>
    <row r="296" spans="2:14" x14ac:dyDescent="0.2">
      <c r="B296" s="15"/>
      <c r="E296" s="18"/>
      <c r="F296" s="18"/>
      <c r="I296" s="18"/>
      <c r="J296" s="18"/>
    </row>
    <row r="297" spans="2:14" x14ac:dyDescent="0.2">
      <c r="B297" s="15"/>
      <c r="E297" s="18"/>
      <c r="F297" s="18"/>
      <c r="I297" s="18"/>
      <c r="J297" s="18"/>
    </row>
    <row r="298" spans="2:14" x14ac:dyDescent="0.2">
      <c r="B298" s="15"/>
      <c r="E298" s="18"/>
      <c r="F298" s="18"/>
      <c r="I298" s="18"/>
      <c r="J298" s="18"/>
    </row>
    <row r="299" spans="2:14" x14ac:dyDescent="0.2">
      <c r="B299" s="15"/>
      <c r="E299" s="18"/>
      <c r="F299" s="18"/>
      <c r="I299" s="18"/>
      <c r="J299" s="18"/>
    </row>
    <row r="300" spans="2:14" x14ac:dyDescent="0.2">
      <c r="B300" s="15"/>
      <c r="E300" s="17"/>
      <c r="F300" s="17"/>
      <c r="G300" s="13"/>
      <c r="H300" s="13"/>
      <c r="I300" s="17"/>
      <c r="J300" s="17"/>
      <c r="K300" s="13"/>
      <c r="L300" s="13"/>
      <c r="M300" s="13"/>
      <c r="N300" s="13"/>
    </row>
    <row r="301" spans="2:14" x14ac:dyDescent="0.2">
      <c r="B301" s="15"/>
      <c r="E301" s="18"/>
      <c r="F301" s="18"/>
      <c r="I301" s="18"/>
      <c r="J301" s="18"/>
    </row>
    <row r="302" spans="2:14" x14ac:dyDescent="0.2">
      <c r="B302" s="15"/>
      <c r="E302" s="18"/>
      <c r="F302" s="18"/>
      <c r="I302" s="18"/>
      <c r="J302" s="18"/>
    </row>
    <row r="303" spans="2:14" x14ac:dyDescent="0.2">
      <c r="B303" s="15"/>
      <c r="E303" s="18"/>
      <c r="F303" s="18"/>
      <c r="I303" s="18"/>
      <c r="J303" s="18"/>
    </row>
    <row r="304" spans="2:14" x14ac:dyDescent="0.2">
      <c r="B304" s="15"/>
      <c r="E304" s="18"/>
      <c r="F304" s="18"/>
      <c r="I304" s="18"/>
      <c r="J304" s="18"/>
    </row>
    <row r="305" spans="2:14" x14ac:dyDescent="0.2">
      <c r="B305" s="15"/>
      <c r="E305" s="18"/>
      <c r="F305" s="18"/>
      <c r="I305" s="18"/>
      <c r="J305" s="18"/>
    </row>
    <row r="306" spans="2:14" x14ac:dyDescent="0.2">
      <c r="B306" s="15"/>
      <c r="E306" s="18"/>
      <c r="F306" s="18"/>
      <c r="I306" s="18"/>
      <c r="J306" s="18"/>
    </row>
    <row r="307" spans="2:14" x14ac:dyDescent="0.2">
      <c r="B307" s="15"/>
      <c r="E307" s="18"/>
      <c r="F307" s="18"/>
      <c r="I307" s="18"/>
      <c r="J307" s="18"/>
    </row>
    <row r="308" spans="2:14" x14ac:dyDescent="0.2">
      <c r="B308" s="15"/>
      <c r="E308" s="18"/>
      <c r="F308" s="18"/>
      <c r="I308" s="18"/>
      <c r="J308" s="18"/>
    </row>
    <row r="309" spans="2:14" x14ac:dyDescent="0.2">
      <c r="B309" s="16"/>
      <c r="E309" s="17"/>
      <c r="F309" s="17"/>
      <c r="G309" s="13"/>
      <c r="H309" s="13"/>
      <c r="I309" s="17"/>
      <c r="J309" s="17"/>
      <c r="K309" s="13"/>
      <c r="L309" s="13"/>
    </row>
    <row r="310" spans="2:14" x14ac:dyDescent="0.2">
      <c r="B310" s="15"/>
      <c r="E310" s="18"/>
      <c r="F310" s="18"/>
      <c r="I310" s="18"/>
      <c r="J310" s="18"/>
    </row>
    <row r="311" spans="2:14" x14ac:dyDescent="0.2">
      <c r="B311" s="15"/>
      <c r="E311" s="18"/>
      <c r="F311" s="18"/>
      <c r="I311" s="18"/>
      <c r="J311" s="18"/>
    </row>
    <row r="312" spans="2:14" x14ac:dyDescent="0.2">
      <c r="B312" s="15"/>
      <c r="E312" s="18"/>
      <c r="F312" s="18"/>
      <c r="I312" s="18"/>
      <c r="J312" s="18"/>
    </row>
    <row r="313" spans="2:14" x14ac:dyDescent="0.2">
      <c r="B313" s="15"/>
      <c r="E313" s="18"/>
      <c r="F313" s="18"/>
      <c r="I313" s="18"/>
      <c r="J313" s="18"/>
    </row>
    <row r="314" spans="2:14" x14ac:dyDescent="0.2">
      <c r="B314" s="15"/>
      <c r="E314" s="18"/>
      <c r="F314" s="18"/>
      <c r="I314" s="18"/>
      <c r="J314" s="18"/>
    </row>
    <row r="315" spans="2:14" x14ac:dyDescent="0.2">
      <c r="B315" s="15"/>
    </row>
    <row r="316" spans="2:14" x14ac:dyDescent="0.2">
      <c r="B316" s="15"/>
      <c r="E316" s="17"/>
      <c r="F316" s="17"/>
      <c r="G316" s="13"/>
      <c r="H316" s="13"/>
      <c r="I316" s="17"/>
      <c r="J316" s="17"/>
      <c r="K316" s="13"/>
      <c r="L316" s="13"/>
      <c r="M316" s="13"/>
      <c r="N316" s="13"/>
    </row>
    <row r="317" spans="2:14" x14ac:dyDescent="0.2">
      <c r="B317" s="15"/>
      <c r="E317" s="17"/>
      <c r="F317" s="17"/>
      <c r="G317" s="13"/>
      <c r="H317" s="13"/>
      <c r="I317" s="17"/>
      <c r="J317" s="17"/>
      <c r="K317" s="13"/>
      <c r="L317" s="13"/>
      <c r="M317" s="13"/>
      <c r="N317" s="13"/>
    </row>
    <row r="318" spans="2:14" x14ac:dyDescent="0.2">
      <c r="B318" s="15"/>
      <c r="E318" s="17"/>
      <c r="F318" s="17"/>
      <c r="G318" s="13"/>
      <c r="H318" s="13"/>
      <c r="I318" s="17"/>
      <c r="J318" s="17"/>
      <c r="K318" s="13"/>
      <c r="L318" s="13"/>
      <c r="M318" s="13"/>
      <c r="N318" s="13"/>
    </row>
    <row r="319" spans="2:14" x14ac:dyDescent="0.2">
      <c r="B319" s="15"/>
      <c r="E319" s="17"/>
      <c r="F319" s="17"/>
      <c r="G319" s="13"/>
      <c r="H319" s="13"/>
      <c r="I319" s="17"/>
      <c r="J319" s="17"/>
      <c r="K319" s="13"/>
      <c r="L319" s="13"/>
      <c r="M319" s="13"/>
      <c r="N319" s="13"/>
    </row>
    <row r="320" spans="2:14" x14ac:dyDescent="0.2">
      <c r="B320" s="15"/>
      <c r="E320" s="18"/>
      <c r="F320" s="18"/>
      <c r="I320" s="18"/>
      <c r="J320" s="18"/>
    </row>
    <row r="321" spans="2:14" x14ac:dyDescent="0.2">
      <c r="B321" s="15"/>
      <c r="E321" s="17"/>
      <c r="F321" s="17"/>
      <c r="G321" s="13"/>
      <c r="H321" s="13"/>
      <c r="I321" s="17"/>
      <c r="J321" s="17"/>
      <c r="K321" s="13"/>
      <c r="L321" s="13"/>
      <c r="M321" s="13"/>
      <c r="N321" s="13"/>
    </row>
    <row r="322" spans="2:14" x14ac:dyDescent="0.2">
      <c r="B322" s="15"/>
      <c r="E322" s="18"/>
      <c r="F322" s="18"/>
      <c r="I322" s="18"/>
      <c r="J322" s="18"/>
    </row>
    <row r="323" spans="2:14" x14ac:dyDescent="0.2">
      <c r="B323" s="15"/>
      <c r="E323" s="18"/>
      <c r="F323" s="18"/>
      <c r="I323" s="18"/>
      <c r="J323" s="18"/>
    </row>
    <row r="324" spans="2:14" x14ac:dyDescent="0.2">
      <c r="B324" s="15"/>
      <c r="E324" s="17"/>
      <c r="F324" s="17"/>
      <c r="G324" s="13"/>
      <c r="H324" s="13"/>
      <c r="I324" s="17"/>
      <c r="J324" s="17"/>
      <c r="K324" s="13"/>
      <c r="L324" s="13"/>
      <c r="M324" s="13"/>
      <c r="N324" s="13"/>
    </row>
    <row r="325" spans="2:14" x14ac:dyDescent="0.2">
      <c r="B325" s="15"/>
      <c r="E325" s="18"/>
      <c r="F325" s="18"/>
      <c r="I325" s="18"/>
      <c r="J325" s="18"/>
    </row>
    <row r="326" spans="2:14" x14ac:dyDescent="0.2">
      <c r="B326" s="15"/>
      <c r="E326" s="17"/>
      <c r="F326" s="17"/>
      <c r="G326" s="13"/>
      <c r="H326" s="13"/>
      <c r="I326" s="17"/>
      <c r="J326" s="17"/>
      <c r="K326" s="13"/>
      <c r="L326" s="13"/>
      <c r="M326" s="13"/>
      <c r="N326" s="13"/>
    </row>
    <row r="327" spans="2:14" x14ac:dyDescent="0.2">
      <c r="B327" s="15"/>
      <c r="E327" s="18"/>
      <c r="F327" s="18"/>
      <c r="I327" s="18"/>
      <c r="J327" s="18"/>
    </row>
    <row r="328" spans="2:14" x14ac:dyDescent="0.2">
      <c r="E328" s="17"/>
      <c r="F328" s="17"/>
      <c r="G328" s="13"/>
      <c r="H328" s="13"/>
      <c r="I328" s="17"/>
      <c r="J328" s="17"/>
      <c r="K328" s="13"/>
      <c r="L328" s="13"/>
      <c r="M328" s="13"/>
      <c r="N328" s="13"/>
    </row>
    <row r="329" spans="2:14" x14ac:dyDescent="0.2">
      <c r="B329" s="16"/>
      <c r="E329" s="17"/>
      <c r="F329" s="17"/>
      <c r="G329" s="13"/>
      <c r="H329" s="13"/>
      <c r="I329" s="17"/>
      <c r="J329" s="17"/>
      <c r="K329" s="13"/>
      <c r="L329" s="13"/>
    </row>
    <row r="330" spans="2:14" x14ac:dyDescent="0.2">
      <c r="B330" s="16"/>
      <c r="E330" s="17"/>
      <c r="F330" s="17"/>
      <c r="G330" s="13"/>
      <c r="H330" s="13"/>
      <c r="I330" s="17"/>
      <c r="J330" s="17"/>
      <c r="K330" s="13"/>
      <c r="L330" s="13"/>
      <c r="M330" s="13"/>
      <c r="N330" s="13"/>
    </row>
    <row r="331" spans="2:14" x14ac:dyDescent="0.2">
      <c r="B331" s="16"/>
      <c r="E331" s="17"/>
      <c r="F331" s="17"/>
      <c r="G331" s="13"/>
      <c r="H331" s="13"/>
      <c r="I331" s="17"/>
      <c r="J331" s="17"/>
      <c r="K331" s="13"/>
      <c r="L331" s="13"/>
    </row>
    <row r="332" spans="2:14" x14ac:dyDescent="0.2">
      <c r="B332" s="16"/>
      <c r="E332" s="17"/>
      <c r="F332" s="17"/>
      <c r="G332" s="13"/>
      <c r="H332" s="13"/>
      <c r="I332" s="17"/>
      <c r="J332" s="17"/>
      <c r="K332" s="13"/>
      <c r="L332" s="13"/>
    </row>
    <row r="333" spans="2:14" x14ac:dyDescent="0.2">
      <c r="B333" s="15"/>
      <c r="E333" s="17"/>
      <c r="F333" s="17"/>
      <c r="G333" s="13"/>
      <c r="H333" s="13"/>
      <c r="I333" s="17"/>
      <c r="J333" s="17"/>
      <c r="K333" s="13"/>
      <c r="L333" s="13"/>
      <c r="M333" s="13"/>
      <c r="N333" s="13"/>
    </row>
    <row r="334" spans="2:14" x14ac:dyDescent="0.2">
      <c r="B334" s="16"/>
      <c r="E334" s="17"/>
      <c r="F334" s="17"/>
      <c r="G334" s="13"/>
      <c r="H334" s="13"/>
      <c r="I334" s="17"/>
      <c r="J334" s="17"/>
      <c r="K334" s="13"/>
      <c r="L334" s="13"/>
    </row>
    <row r="335" spans="2:14" x14ac:dyDescent="0.2">
      <c r="B335" s="15"/>
      <c r="E335" s="17"/>
      <c r="F335" s="17"/>
      <c r="G335" s="13"/>
      <c r="H335" s="13"/>
      <c r="I335" s="17"/>
      <c r="J335" s="17"/>
      <c r="K335" s="13"/>
      <c r="L335" s="13"/>
      <c r="M335" s="13"/>
      <c r="N335" s="13"/>
    </row>
    <row r="336" spans="2:14" x14ac:dyDescent="0.2">
      <c r="B336" s="15"/>
      <c r="E336" s="18"/>
      <c r="F336" s="18"/>
      <c r="I336" s="18"/>
      <c r="J336" s="18"/>
    </row>
    <row r="337" spans="2:14" x14ac:dyDescent="0.2">
      <c r="B337" s="16"/>
      <c r="E337" s="17"/>
      <c r="F337" s="17"/>
      <c r="G337" s="13"/>
      <c r="H337" s="13"/>
      <c r="I337" s="17"/>
      <c r="J337" s="17"/>
      <c r="K337" s="13"/>
      <c r="L337" s="13"/>
      <c r="M337" s="13"/>
      <c r="N337" s="13"/>
    </row>
    <row r="338" spans="2:14" x14ac:dyDescent="0.2">
      <c r="B338" s="15"/>
      <c r="E338" s="18"/>
      <c r="F338" s="18"/>
      <c r="I338" s="18"/>
      <c r="J338" s="18"/>
    </row>
    <row r="339" spans="2:14" x14ac:dyDescent="0.2">
      <c r="B339" s="16"/>
      <c r="E339" s="17"/>
      <c r="F339" s="17"/>
      <c r="G339" s="13"/>
      <c r="H339" s="13"/>
      <c r="I339" s="17"/>
      <c r="J339" s="17"/>
      <c r="K339" s="13"/>
      <c r="L339" s="13"/>
      <c r="M339" s="13"/>
      <c r="N339" s="13"/>
    </row>
    <row r="340" spans="2:14" x14ac:dyDescent="0.2">
      <c r="B340" s="15"/>
      <c r="E340" s="18"/>
      <c r="F340" s="18"/>
      <c r="I340" s="18"/>
      <c r="J340" s="18"/>
    </row>
    <row r="341" spans="2:14" x14ac:dyDescent="0.2">
      <c r="B341" s="16"/>
      <c r="E341" s="17"/>
      <c r="F341" s="17"/>
      <c r="G341" s="13"/>
      <c r="H341" s="13"/>
      <c r="I341" s="17"/>
      <c r="J341" s="17"/>
      <c r="K341" s="13"/>
      <c r="L341" s="13"/>
    </row>
    <row r="342" spans="2:14" x14ac:dyDescent="0.2">
      <c r="B342" s="15"/>
      <c r="E342" s="17"/>
      <c r="F342" s="17"/>
      <c r="G342" s="13"/>
      <c r="H342" s="13"/>
      <c r="I342" s="17"/>
      <c r="J342" s="17"/>
      <c r="K342" s="13"/>
      <c r="L342" s="13"/>
      <c r="M342" s="13"/>
      <c r="N342" s="13"/>
    </row>
    <row r="343" spans="2:14" x14ac:dyDescent="0.2">
      <c r="B343" s="16"/>
      <c r="E343" s="17"/>
      <c r="F343" s="17"/>
      <c r="G343" s="13"/>
      <c r="H343" s="13"/>
      <c r="I343" s="17"/>
      <c r="J343" s="17"/>
      <c r="K343" s="13"/>
      <c r="L343" s="13"/>
    </row>
    <row r="344" spans="2:14" x14ac:dyDescent="0.2">
      <c r="B344" s="15"/>
      <c r="E344" s="17"/>
      <c r="F344" s="17"/>
      <c r="G344" s="13"/>
      <c r="H344" s="13"/>
      <c r="I344" s="17"/>
      <c r="J344" s="17"/>
      <c r="K344" s="13"/>
      <c r="L344" s="13"/>
      <c r="M344" s="13"/>
      <c r="N344" s="13"/>
    </row>
    <row r="345" spans="2:14" x14ac:dyDescent="0.2">
      <c r="B345" s="15"/>
      <c r="E345" s="18"/>
      <c r="F345" s="18"/>
      <c r="I345" s="18"/>
      <c r="J345" s="18"/>
    </row>
    <row r="346" spans="2:14" x14ac:dyDescent="0.2">
      <c r="B346" s="16"/>
      <c r="E346" s="17"/>
      <c r="F346" s="17"/>
      <c r="G346" s="13"/>
      <c r="H346" s="13"/>
      <c r="I346" s="17"/>
      <c r="J346" s="17"/>
      <c r="K346" s="13"/>
      <c r="L346" s="13"/>
      <c r="M346" s="13"/>
      <c r="N346" s="13"/>
    </row>
    <row r="347" spans="2:14" x14ac:dyDescent="0.2">
      <c r="B347" s="15"/>
      <c r="E347" s="18"/>
      <c r="F347" s="18"/>
      <c r="I347" s="18"/>
      <c r="J347" s="18"/>
    </row>
    <row r="348" spans="2:14" x14ac:dyDescent="0.2">
      <c r="B348" s="16"/>
      <c r="E348" s="17"/>
      <c r="F348" s="17"/>
      <c r="G348" s="13"/>
      <c r="H348" s="13"/>
      <c r="I348" s="17"/>
      <c r="J348" s="17"/>
      <c r="K348" s="13"/>
      <c r="L348" s="13"/>
      <c r="M348" s="13"/>
      <c r="N348" s="13"/>
    </row>
    <row r="349" spans="2:14" x14ac:dyDescent="0.2">
      <c r="B349" s="15"/>
      <c r="E349" s="18"/>
      <c r="F349" s="18"/>
      <c r="I349" s="18"/>
      <c r="J349" s="18"/>
    </row>
    <row r="350" spans="2:14" x14ac:dyDescent="0.2">
      <c r="B350" s="16"/>
      <c r="E350" s="17"/>
      <c r="F350" s="17"/>
      <c r="G350" s="13"/>
      <c r="H350" s="13"/>
      <c r="I350" s="17"/>
      <c r="J350" s="17"/>
      <c r="K350" s="13"/>
      <c r="L350" s="13"/>
      <c r="M350" s="13"/>
      <c r="N350" s="13"/>
    </row>
    <row r="351" spans="2:14" x14ac:dyDescent="0.2">
      <c r="B351" s="15"/>
      <c r="E351" s="17"/>
      <c r="F351" s="17"/>
      <c r="G351" s="13"/>
      <c r="H351" s="13"/>
      <c r="I351" s="17"/>
      <c r="J351" s="17"/>
      <c r="K351" s="13"/>
      <c r="L351" s="13"/>
      <c r="M351" s="13"/>
      <c r="N351" s="13"/>
    </row>
    <row r="352" spans="2:14" x14ac:dyDescent="0.2">
      <c r="B352" s="16"/>
      <c r="E352" s="17"/>
      <c r="F352" s="17"/>
      <c r="G352" s="13"/>
      <c r="H352" s="13"/>
      <c r="I352" s="17"/>
      <c r="J352" s="17"/>
      <c r="K352" s="13"/>
      <c r="L352" s="13"/>
    </row>
    <row r="353" spans="2:14" x14ac:dyDescent="0.2">
      <c r="B353" s="15"/>
    </row>
    <row r="354" spans="2:14" x14ac:dyDescent="0.2">
      <c r="B354" s="15"/>
      <c r="E354" s="17"/>
      <c r="F354" s="17"/>
      <c r="G354" s="13"/>
      <c r="H354" s="13"/>
      <c r="I354" s="17"/>
      <c r="J354" s="17"/>
      <c r="K354" s="13"/>
      <c r="L354" s="13"/>
      <c r="M354" s="13"/>
      <c r="N354" s="13"/>
    </row>
    <row r="355" spans="2:14" x14ac:dyDescent="0.2">
      <c r="B355" s="16"/>
      <c r="E355" s="17"/>
      <c r="F355" s="17"/>
      <c r="G355" s="13"/>
      <c r="H355" s="13"/>
      <c r="I355" s="17"/>
      <c r="J355" s="17"/>
      <c r="K355" s="13"/>
      <c r="L355" s="13"/>
      <c r="M355" s="13"/>
      <c r="N355" s="13"/>
    </row>
    <row r="356" spans="2:14" x14ac:dyDescent="0.2">
      <c r="B356" s="15"/>
      <c r="E356" s="17"/>
      <c r="F356" s="17"/>
      <c r="G356" s="13"/>
      <c r="H356" s="13"/>
      <c r="I356" s="17"/>
      <c r="J356" s="17"/>
      <c r="K356" s="13"/>
      <c r="L356" s="13"/>
      <c r="M356" s="13"/>
      <c r="N356" s="13"/>
    </row>
    <row r="357" spans="2:14" x14ac:dyDescent="0.2">
      <c r="B357" s="16"/>
      <c r="E357" s="17"/>
      <c r="F357" s="17"/>
      <c r="G357" s="13"/>
      <c r="H357" s="13"/>
      <c r="I357" s="17"/>
      <c r="J357" s="17"/>
      <c r="K357" s="13"/>
      <c r="L357" s="13"/>
      <c r="M357" s="13"/>
      <c r="N357" s="13"/>
    </row>
    <row r="358" spans="2:14" x14ac:dyDescent="0.2">
      <c r="B358" s="15"/>
      <c r="E358" s="17"/>
      <c r="F358" s="17"/>
      <c r="G358" s="13"/>
      <c r="H358" s="13"/>
      <c r="I358" s="17"/>
      <c r="J358" s="17"/>
      <c r="K358" s="13"/>
      <c r="L358" s="13"/>
      <c r="M358" s="13"/>
      <c r="N358" s="13"/>
    </row>
    <row r="359" spans="2:14" x14ac:dyDescent="0.2">
      <c r="B359" s="16"/>
      <c r="E359" s="17"/>
      <c r="F359" s="17"/>
      <c r="G359" s="13"/>
      <c r="H359" s="13"/>
      <c r="I359" s="17"/>
      <c r="J359" s="17"/>
      <c r="K359" s="13"/>
      <c r="L359" s="13"/>
      <c r="M359" s="13"/>
      <c r="N359" s="13"/>
    </row>
    <row r="360" spans="2:14" x14ac:dyDescent="0.2">
      <c r="B360" s="15"/>
      <c r="E360" s="18"/>
      <c r="F360" s="18"/>
      <c r="I360" s="18"/>
      <c r="J360" s="18"/>
    </row>
    <row r="361" spans="2:14" x14ac:dyDescent="0.2">
      <c r="B361" s="16"/>
      <c r="E361" s="17"/>
      <c r="F361" s="17"/>
      <c r="G361" s="13"/>
      <c r="H361" s="13"/>
      <c r="I361" s="17"/>
      <c r="J361" s="17"/>
      <c r="K361" s="13"/>
      <c r="L361" s="13"/>
      <c r="M361" s="13"/>
      <c r="N361" s="13"/>
    </row>
    <row r="362" spans="2:14" x14ac:dyDescent="0.2">
      <c r="B362" s="15"/>
      <c r="E362" s="18"/>
      <c r="F362" s="18"/>
      <c r="I362" s="18"/>
      <c r="J362" s="18"/>
    </row>
    <row r="363" spans="2:14" x14ac:dyDescent="0.2">
      <c r="B363" s="16"/>
      <c r="E363" s="17"/>
      <c r="F363" s="17"/>
      <c r="G363" s="13"/>
      <c r="H363" s="13"/>
      <c r="I363" s="17"/>
      <c r="J363" s="17"/>
      <c r="K363" s="13"/>
      <c r="L363" s="13"/>
      <c r="M363" s="13"/>
      <c r="N363" s="13"/>
    </row>
    <row r="364" spans="2:14" x14ac:dyDescent="0.2">
      <c r="B364" s="15"/>
      <c r="E364" s="18"/>
      <c r="F364" s="18"/>
      <c r="I364" s="18"/>
      <c r="J364" s="18"/>
    </row>
    <row r="365" spans="2:14" x14ac:dyDescent="0.2">
      <c r="B365" s="16"/>
      <c r="E365" s="17"/>
      <c r="F365" s="17"/>
      <c r="G365" s="13"/>
      <c r="H365" s="13"/>
      <c r="I365" s="17"/>
      <c r="J365" s="17"/>
      <c r="K365" s="13"/>
      <c r="L365" s="13"/>
      <c r="M365" s="13"/>
      <c r="N365" s="13"/>
    </row>
    <row r="366" spans="2:14" x14ac:dyDescent="0.2">
      <c r="B366" s="16"/>
      <c r="E366" s="17"/>
      <c r="F366" s="17"/>
      <c r="G366" s="13"/>
      <c r="H366" s="13"/>
      <c r="I366" s="17"/>
      <c r="J366" s="17"/>
      <c r="K366" s="13"/>
      <c r="L366" s="13"/>
    </row>
    <row r="367" spans="2:14" x14ac:dyDescent="0.2">
      <c r="B367" s="15"/>
      <c r="E367" s="17"/>
      <c r="F367" s="17"/>
      <c r="G367" s="13"/>
      <c r="H367" s="13"/>
      <c r="I367" s="17"/>
      <c r="J367" s="17"/>
      <c r="K367" s="13"/>
      <c r="L367" s="13"/>
      <c r="M367" s="13"/>
      <c r="N367" s="13"/>
    </row>
    <row r="368" spans="2:14" x14ac:dyDescent="0.2">
      <c r="E368" s="18"/>
      <c r="F368" s="18"/>
      <c r="I368" s="18"/>
      <c r="J368" s="18"/>
    </row>
    <row r="369" spans="2:14" x14ac:dyDescent="0.2">
      <c r="B369" s="16"/>
      <c r="E369" s="17"/>
      <c r="F369" s="17"/>
      <c r="G369" s="13"/>
      <c r="H369" s="13"/>
      <c r="I369" s="17"/>
      <c r="J369" s="17"/>
      <c r="K369" s="13"/>
      <c r="L369" s="13"/>
      <c r="M369" s="13"/>
      <c r="N369" s="13"/>
    </row>
    <row r="370" spans="2:14" x14ac:dyDescent="0.2">
      <c r="B370" s="16"/>
      <c r="E370" s="17"/>
      <c r="F370" s="17"/>
      <c r="G370" s="13"/>
      <c r="H370" s="13"/>
      <c r="I370" s="17"/>
      <c r="J370" s="17"/>
      <c r="K370" s="13"/>
      <c r="L370" s="13"/>
    </row>
    <row r="371" spans="2:14" x14ac:dyDescent="0.2">
      <c r="B371" s="16"/>
      <c r="E371" s="17"/>
      <c r="F371" s="17"/>
      <c r="G371" s="13"/>
      <c r="H371" s="13"/>
      <c r="I371" s="17"/>
      <c r="J371" s="17"/>
      <c r="K371" s="13"/>
      <c r="L371" s="13"/>
      <c r="M371" s="13"/>
      <c r="N371" s="13"/>
    </row>
    <row r="372" spans="2:14" x14ac:dyDescent="0.2">
      <c r="B372" s="16"/>
      <c r="E372" s="17"/>
      <c r="F372" s="17"/>
      <c r="G372" s="13"/>
      <c r="H372" s="13"/>
      <c r="I372" s="17"/>
      <c r="J372" s="17"/>
      <c r="K372" s="13"/>
      <c r="L372" s="13"/>
    </row>
    <row r="373" spans="2:14" x14ac:dyDescent="0.2">
      <c r="B373" s="16"/>
      <c r="E373" s="17"/>
      <c r="F373" s="17"/>
      <c r="G373" s="13"/>
      <c r="H373" s="13"/>
      <c r="I373" s="17"/>
      <c r="J373" s="17"/>
      <c r="K373" s="13"/>
      <c r="L373" s="13"/>
    </row>
    <row r="374" spans="2:14" x14ac:dyDescent="0.2">
      <c r="B374" s="16"/>
      <c r="E374" s="17"/>
      <c r="F374" s="17"/>
      <c r="G374" s="13"/>
      <c r="H374" s="13"/>
      <c r="I374" s="17"/>
      <c r="J374" s="17"/>
      <c r="K374" s="13"/>
      <c r="L374" s="13"/>
    </row>
    <row r="375" spans="2:14" x14ac:dyDescent="0.2">
      <c r="B375" s="15"/>
      <c r="E375" s="17"/>
      <c r="F375" s="17"/>
      <c r="G375" s="13"/>
      <c r="H375" s="13"/>
      <c r="I375" s="17"/>
      <c r="J375" s="17"/>
      <c r="K375" s="13"/>
      <c r="L375" s="13"/>
      <c r="M375" s="13"/>
      <c r="N375" s="13"/>
    </row>
    <row r="376" spans="2:14" x14ac:dyDescent="0.2">
      <c r="B376" s="16"/>
      <c r="E376" s="17"/>
      <c r="F376" s="17"/>
      <c r="G376" s="13"/>
      <c r="H376" s="13"/>
      <c r="I376" s="17"/>
      <c r="J376" s="17"/>
      <c r="K376" s="13"/>
      <c r="L376" s="13"/>
      <c r="M376" s="13"/>
      <c r="N376" s="13"/>
    </row>
    <row r="377" spans="2:14" x14ac:dyDescent="0.2">
      <c r="B377" s="15"/>
      <c r="E377" s="18"/>
      <c r="F377" s="18"/>
      <c r="I377" s="18"/>
      <c r="J377" s="18"/>
    </row>
    <row r="378" spans="2:14" x14ac:dyDescent="0.2">
      <c r="B378" s="16"/>
      <c r="E378" s="17"/>
      <c r="F378" s="17"/>
      <c r="G378" s="13"/>
      <c r="H378" s="13"/>
      <c r="I378" s="17"/>
      <c r="J378" s="17"/>
      <c r="K378" s="13"/>
      <c r="L378" s="13"/>
      <c r="M378" s="13"/>
      <c r="N378" s="13"/>
    </row>
    <row r="379" spans="2:14" x14ac:dyDescent="0.2">
      <c r="B379" s="15"/>
      <c r="E379" s="18"/>
      <c r="F379" s="18"/>
      <c r="I379" s="18"/>
      <c r="J379" s="18"/>
    </row>
    <row r="380" spans="2:14" x14ac:dyDescent="0.2">
      <c r="B380" s="16"/>
      <c r="E380" s="17"/>
      <c r="F380" s="17"/>
      <c r="G380" s="13"/>
      <c r="H380" s="13"/>
      <c r="I380" s="17"/>
      <c r="J380" s="17"/>
      <c r="K380" s="13"/>
      <c r="L380" s="13"/>
      <c r="M380" s="13"/>
      <c r="N380" s="13"/>
    </row>
    <row r="381" spans="2:14" x14ac:dyDescent="0.2">
      <c r="B381" s="15"/>
      <c r="E381" s="18"/>
      <c r="F381" s="18"/>
      <c r="I381" s="18"/>
      <c r="J381" s="18"/>
    </row>
    <row r="382" spans="2:14" x14ac:dyDescent="0.2">
      <c r="B382" s="16"/>
      <c r="E382" s="17"/>
      <c r="F382" s="17"/>
      <c r="G382" s="13"/>
      <c r="H382" s="13"/>
      <c r="I382" s="17"/>
      <c r="J382" s="17"/>
      <c r="K382" s="13"/>
      <c r="L382" s="13"/>
    </row>
    <row r="383" spans="2:14" x14ac:dyDescent="0.2">
      <c r="B383" s="15"/>
      <c r="E383" s="18"/>
      <c r="F383" s="18"/>
      <c r="I383" s="18"/>
      <c r="J383" s="18"/>
    </row>
    <row r="384" spans="2:14" x14ac:dyDescent="0.2">
      <c r="B384" s="16"/>
      <c r="E384" s="17"/>
      <c r="F384" s="17"/>
      <c r="G384" s="13"/>
      <c r="H384" s="13"/>
      <c r="I384" s="17"/>
      <c r="J384" s="17"/>
      <c r="K384" s="13"/>
      <c r="L384" s="13"/>
      <c r="M384" s="13"/>
      <c r="N384" s="13"/>
    </row>
    <row r="385" spans="2:14" x14ac:dyDescent="0.2">
      <c r="B385" s="15"/>
      <c r="E385" s="17"/>
      <c r="F385" s="17"/>
      <c r="G385" s="13"/>
      <c r="H385" s="13"/>
      <c r="I385" s="17"/>
      <c r="J385" s="17"/>
      <c r="K385" s="13"/>
      <c r="L385" s="13"/>
      <c r="M385" s="13"/>
      <c r="N385" s="13"/>
    </row>
    <row r="386" spans="2:14" x14ac:dyDescent="0.2">
      <c r="B386" s="16"/>
      <c r="E386" s="17"/>
      <c r="F386" s="17"/>
      <c r="G386" s="13"/>
      <c r="H386" s="13"/>
      <c r="I386" s="17"/>
      <c r="J386" s="17"/>
      <c r="K386" s="13"/>
      <c r="L386" s="13"/>
    </row>
    <row r="387" spans="2:14" x14ac:dyDescent="0.2">
      <c r="B387" s="15"/>
      <c r="E387" s="17"/>
      <c r="F387" s="17"/>
      <c r="G387" s="13"/>
      <c r="H387" s="13"/>
      <c r="I387" s="17"/>
      <c r="J387" s="17"/>
      <c r="K387" s="13"/>
      <c r="L387" s="13"/>
      <c r="M387" s="13"/>
      <c r="N387" s="13"/>
    </row>
    <row r="388" spans="2:14" x14ac:dyDescent="0.2">
      <c r="B388" s="15"/>
      <c r="E388" s="18"/>
      <c r="F388" s="18"/>
      <c r="I388" s="18"/>
      <c r="J388" s="18"/>
    </row>
    <row r="389" spans="2:14" x14ac:dyDescent="0.2">
      <c r="B389" s="15"/>
      <c r="E389" s="17"/>
      <c r="F389" s="17"/>
      <c r="G389" s="13"/>
      <c r="H389" s="13"/>
      <c r="I389" s="17"/>
      <c r="J389" s="17"/>
      <c r="K389" s="13"/>
      <c r="L389" s="13"/>
      <c r="M389" s="13"/>
      <c r="N389" s="13"/>
    </row>
    <row r="390" spans="2:14" x14ac:dyDescent="0.2">
      <c r="B390" s="16"/>
      <c r="E390" s="17"/>
      <c r="F390" s="17"/>
      <c r="G390" s="13"/>
      <c r="H390" s="13"/>
      <c r="I390" s="17"/>
      <c r="J390" s="17"/>
      <c r="K390" s="13"/>
      <c r="L390" s="13"/>
    </row>
    <row r="391" spans="2:14" x14ac:dyDescent="0.2">
      <c r="B391" s="16"/>
      <c r="E391" s="17"/>
      <c r="F391" s="17"/>
      <c r="G391" s="13"/>
      <c r="H391" s="13"/>
      <c r="I391" s="17"/>
      <c r="J391" s="17"/>
      <c r="K391" s="13"/>
      <c r="L391" s="13"/>
      <c r="M391" s="13"/>
      <c r="N391" s="13"/>
    </row>
    <row r="392" spans="2:14" x14ac:dyDescent="0.2">
      <c r="B392" s="15"/>
      <c r="E392" s="18"/>
      <c r="F392" s="18"/>
      <c r="I392" s="18"/>
      <c r="J392" s="18"/>
    </row>
    <row r="393" spans="2:14" x14ac:dyDescent="0.2">
      <c r="B393" s="16"/>
      <c r="E393" s="17"/>
      <c r="F393" s="17"/>
      <c r="G393" s="13"/>
      <c r="H393" s="13"/>
      <c r="I393" s="17"/>
      <c r="J393" s="17"/>
      <c r="K393" s="13"/>
      <c r="L393" s="13"/>
      <c r="M393" s="13"/>
      <c r="N393" s="13"/>
    </row>
    <row r="394" spans="2:14" x14ac:dyDescent="0.2">
      <c r="B394" s="15"/>
      <c r="E394" s="18"/>
      <c r="F394" s="18"/>
      <c r="I394" s="18"/>
      <c r="J394" s="18"/>
    </row>
    <row r="395" spans="2:14" x14ac:dyDescent="0.2">
      <c r="B395" s="16"/>
      <c r="E395" s="17"/>
      <c r="F395" s="17"/>
      <c r="G395" s="13"/>
      <c r="H395" s="13"/>
      <c r="I395" s="17"/>
      <c r="J395" s="17"/>
      <c r="K395" s="13"/>
      <c r="L395" s="13"/>
      <c r="M395" s="13"/>
      <c r="N395" s="13"/>
    </row>
    <row r="396" spans="2:14" x14ac:dyDescent="0.2">
      <c r="B396" s="15"/>
      <c r="E396" s="18"/>
      <c r="F396" s="18"/>
      <c r="I396" s="18"/>
      <c r="J396" s="18"/>
    </row>
    <row r="397" spans="2:14" x14ac:dyDescent="0.2">
      <c r="B397" s="15"/>
      <c r="E397" s="17"/>
      <c r="F397" s="17"/>
      <c r="G397" s="13"/>
      <c r="H397" s="13"/>
      <c r="I397" s="17"/>
      <c r="J397" s="17"/>
      <c r="K397" s="13"/>
      <c r="L397" s="13"/>
      <c r="M397" s="13"/>
      <c r="N397" s="13"/>
    </row>
    <row r="398" spans="2:14" x14ac:dyDescent="0.2">
      <c r="B398" s="15"/>
      <c r="E398" s="18"/>
      <c r="F398" s="18"/>
      <c r="I398" s="18"/>
      <c r="J398" s="18"/>
    </row>
    <row r="399" spans="2:14" x14ac:dyDescent="0.2">
      <c r="B399" s="16"/>
      <c r="E399" s="17"/>
      <c r="F399" s="17"/>
      <c r="G399" s="13"/>
      <c r="H399" s="13"/>
      <c r="I399" s="17"/>
      <c r="J399" s="17"/>
      <c r="K399" s="13"/>
      <c r="L399" s="13"/>
      <c r="M399" s="13"/>
      <c r="N399" s="13"/>
    </row>
    <row r="400" spans="2:14" x14ac:dyDescent="0.2">
      <c r="B400" s="16"/>
      <c r="E400" s="17"/>
      <c r="F400" s="17"/>
      <c r="G400" s="13"/>
      <c r="H400" s="13"/>
      <c r="I400" s="17"/>
      <c r="J400" s="17"/>
      <c r="K400" s="13"/>
      <c r="L400" s="13"/>
    </row>
    <row r="401" spans="2:14" x14ac:dyDescent="0.2">
      <c r="B401" s="15"/>
      <c r="E401" s="18"/>
      <c r="F401" s="18"/>
      <c r="I401" s="18"/>
      <c r="J401" s="18"/>
    </row>
    <row r="402" spans="2:14" x14ac:dyDescent="0.2">
      <c r="B402" s="16"/>
      <c r="E402" s="17"/>
      <c r="F402" s="17"/>
      <c r="G402" s="13"/>
      <c r="H402" s="13"/>
      <c r="I402" s="17"/>
      <c r="J402" s="17"/>
      <c r="K402" s="13"/>
      <c r="L402" s="13"/>
    </row>
    <row r="403" spans="2:14" x14ac:dyDescent="0.2">
      <c r="B403" s="15"/>
    </row>
    <row r="404" spans="2:14" x14ac:dyDescent="0.2">
      <c r="B404" s="16"/>
      <c r="E404" s="17"/>
      <c r="F404" s="17"/>
      <c r="G404" s="13"/>
      <c r="H404" s="13"/>
      <c r="I404" s="17"/>
      <c r="J404" s="17"/>
      <c r="K404" s="13"/>
      <c r="L404" s="13"/>
      <c r="M404" s="13"/>
      <c r="N404" s="13"/>
    </row>
    <row r="405" spans="2:14" x14ac:dyDescent="0.2">
      <c r="B405" s="15"/>
      <c r="E405" s="17"/>
      <c r="F405" s="17"/>
      <c r="G405" s="13"/>
      <c r="H405" s="13"/>
      <c r="I405" s="17"/>
      <c r="J405" s="17"/>
      <c r="K405" s="13"/>
      <c r="L405" s="13"/>
      <c r="M405" s="13"/>
      <c r="N405" s="13"/>
    </row>
    <row r="406" spans="2:14" x14ac:dyDescent="0.2">
      <c r="B406" s="16"/>
      <c r="E406" s="17"/>
      <c r="F406" s="17"/>
      <c r="G406" s="13"/>
      <c r="H406" s="13"/>
      <c r="I406" s="17"/>
      <c r="J406" s="17"/>
      <c r="K406" s="13"/>
      <c r="L406" s="13"/>
      <c r="M406" s="13"/>
      <c r="N406" s="13"/>
    </row>
    <row r="407" spans="2:14" x14ac:dyDescent="0.2">
      <c r="B407" s="15"/>
      <c r="E407" s="17"/>
      <c r="F407" s="17"/>
      <c r="G407" s="13"/>
      <c r="H407" s="13"/>
      <c r="I407" s="17"/>
      <c r="J407" s="17"/>
      <c r="K407" s="13"/>
      <c r="L407" s="13"/>
      <c r="M407" s="13"/>
      <c r="N407" s="13"/>
    </row>
    <row r="408" spans="2:14" x14ac:dyDescent="0.2">
      <c r="B408" s="16"/>
      <c r="E408" s="17"/>
      <c r="F408" s="17"/>
      <c r="G408" s="13"/>
      <c r="H408" s="13"/>
      <c r="I408" s="17"/>
      <c r="J408" s="17"/>
      <c r="K408" s="13"/>
      <c r="L408" s="13"/>
    </row>
    <row r="409" spans="2:14" x14ac:dyDescent="0.2">
      <c r="B409" s="15"/>
    </row>
    <row r="410" spans="2:14" x14ac:dyDescent="0.2">
      <c r="B410" s="16"/>
      <c r="E410" s="17"/>
      <c r="F410" s="17"/>
      <c r="G410" s="13"/>
      <c r="H410" s="13"/>
      <c r="I410" s="17"/>
      <c r="J410" s="17"/>
      <c r="K410" s="13"/>
      <c r="L410" s="13"/>
      <c r="M410" s="13"/>
      <c r="N410" s="13"/>
    </row>
    <row r="411" spans="2:14" x14ac:dyDescent="0.2">
      <c r="B411" s="15"/>
      <c r="E411" s="17"/>
      <c r="F411" s="17"/>
      <c r="G411" s="13"/>
      <c r="H411" s="13"/>
      <c r="I411" s="17"/>
      <c r="J411" s="17"/>
      <c r="K411" s="13"/>
      <c r="L411" s="13"/>
      <c r="M411" s="13"/>
      <c r="N411" s="13"/>
    </row>
    <row r="412" spans="2:14" x14ac:dyDescent="0.2">
      <c r="B412" s="16"/>
      <c r="E412" s="17"/>
      <c r="F412" s="17"/>
      <c r="G412" s="13"/>
      <c r="H412" s="13"/>
      <c r="I412" s="17"/>
      <c r="J412" s="17"/>
      <c r="K412" s="13"/>
      <c r="L412" s="13"/>
      <c r="M412" s="13"/>
      <c r="N412" s="13"/>
    </row>
    <row r="413" spans="2:14" x14ac:dyDescent="0.2">
      <c r="B413" s="15"/>
      <c r="E413" s="17"/>
      <c r="F413" s="17"/>
      <c r="G413" s="13"/>
      <c r="H413" s="13"/>
      <c r="I413" s="17"/>
      <c r="J413" s="17"/>
      <c r="K413" s="13"/>
      <c r="L413" s="13"/>
      <c r="M413" s="13"/>
      <c r="N413" s="13"/>
    </row>
    <row r="414" spans="2:14" x14ac:dyDescent="0.2">
      <c r="B414" s="16"/>
      <c r="E414" s="17"/>
      <c r="F414" s="17"/>
      <c r="G414" s="13"/>
      <c r="H414" s="13"/>
      <c r="I414" s="17"/>
      <c r="J414" s="17"/>
      <c r="K414" s="13"/>
      <c r="L414" s="13"/>
    </row>
    <row r="415" spans="2:14" x14ac:dyDescent="0.2">
      <c r="B415" s="15"/>
    </row>
    <row r="416" spans="2:14" x14ac:dyDescent="0.2">
      <c r="B416" s="15"/>
      <c r="E416" s="17"/>
      <c r="F416" s="17"/>
      <c r="G416" s="13"/>
      <c r="H416" s="13"/>
      <c r="I416" s="17"/>
      <c r="J416" s="17"/>
      <c r="K416" s="13"/>
      <c r="L416" s="13"/>
      <c r="M416" s="13"/>
      <c r="N416" s="13"/>
    </row>
    <row r="417" spans="2:14" x14ac:dyDescent="0.2">
      <c r="B417" s="15"/>
      <c r="E417" s="17"/>
      <c r="F417" s="17"/>
      <c r="G417" s="13"/>
      <c r="H417" s="13"/>
      <c r="I417" s="17"/>
      <c r="J417" s="17"/>
      <c r="K417" s="13"/>
      <c r="L417" s="13"/>
      <c r="M417" s="13"/>
      <c r="N417" s="13"/>
    </row>
    <row r="418" spans="2:14" x14ac:dyDescent="0.2">
      <c r="E418" s="17"/>
      <c r="F418" s="17"/>
      <c r="G418" s="13"/>
      <c r="H418" s="13"/>
      <c r="I418" s="17"/>
      <c r="J418" s="17"/>
      <c r="K418" s="13"/>
      <c r="L418" s="13"/>
      <c r="M418" s="13"/>
      <c r="N418" s="13"/>
    </row>
    <row r="419" spans="2:14" x14ac:dyDescent="0.2">
      <c r="B419" s="16"/>
      <c r="E419" s="17"/>
      <c r="F419" s="17"/>
      <c r="G419" s="13"/>
      <c r="H419" s="13"/>
      <c r="I419" s="17"/>
      <c r="J419" s="17"/>
      <c r="K419" s="13"/>
      <c r="L419" s="13"/>
      <c r="M419" s="13"/>
      <c r="N419" s="13"/>
    </row>
    <row r="420" spans="2:14" x14ac:dyDescent="0.2">
      <c r="B420" s="16"/>
      <c r="E420" s="17"/>
      <c r="F420" s="17"/>
      <c r="G420" s="13"/>
      <c r="H420" s="13"/>
      <c r="I420" s="17"/>
      <c r="J420" s="17"/>
      <c r="K420" s="13"/>
      <c r="L420" s="13"/>
      <c r="M420" s="13"/>
      <c r="N420" s="13"/>
    </row>
    <row r="421" spans="2:14" x14ac:dyDescent="0.2">
      <c r="B421" s="16"/>
      <c r="E421" s="17"/>
      <c r="F421" s="17"/>
      <c r="G421" s="13"/>
      <c r="H421" s="13"/>
      <c r="I421" s="17"/>
      <c r="J421" s="17"/>
      <c r="K421" s="13"/>
      <c r="L421" s="13"/>
      <c r="M421" s="13"/>
      <c r="N421" s="13"/>
    </row>
    <row r="422" spans="2:14" x14ac:dyDescent="0.2">
      <c r="B422" s="16"/>
      <c r="E422" s="17"/>
      <c r="F422" s="17"/>
      <c r="G422" s="13"/>
      <c r="H422" s="13"/>
      <c r="I422" s="17"/>
      <c r="J422" s="17"/>
      <c r="K422" s="13"/>
      <c r="L422" s="13"/>
    </row>
    <row r="423" spans="2:14" x14ac:dyDescent="0.2">
      <c r="B423" s="15"/>
      <c r="E423" s="18"/>
      <c r="F423" s="18"/>
      <c r="I423" s="18"/>
      <c r="J423" s="18"/>
    </row>
    <row r="424" spans="2:14" x14ac:dyDescent="0.2">
      <c r="E424" s="18"/>
      <c r="F424" s="18"/>
      <c r="I424" s="18"/>
      <c r="J424" s="18"/>
    </row>
    <row r="425" spans="2:14" x14ac:dyDescent="0.2">
      <c r="B425" s="16"/>
      <c r="E425" s="17"/>
      <c r="F425" s="17"/>
      <c r="G425" s="13"/>
      <c r="H425" s="13"/>
      <c r="I425" s="17"/>
      <c r="J425" s="17"/>
      <c r="K425" s="13"/>
      <c r="L425" s="13"/>
    </row>
    <row r="426" spans="2:14" x14ac:dyDescent="0.2">
      <c r="B426" s="16"/>
      <c r="E426" s="17"/>
      <c r="F426" s="17"/>
      <c r="G426" s="13"/>
      <c r="H426" s="13"/>
      <c r="I426" s="17"/>
      <c r="J426" s="17"/>
      <c r="K426" s="13"/>
      <c r="L426" s="13"/>
    </row>
    <row r="427" spans="2:14" x14ac:dyDescent="0.2">
      <c r="B427" s="16"/>
      <c r="E427" s="17"/>
      <c r="F427" s="17"/>
      <c r="G427" s="13"/>
      <c r="H427" s="13"/>
      <c r="I427" s="17"/>
      <c r="J427" s="17"/>
      <c r="K427" s="13"/>
      <c r="L427" s="13"/>
    </row>
    <row r="428" spans="2:14" x14ac:dyDescent="0.2">
      <c r="B428" s="16"/>
      <c r="E428" s="17"/>
      <c r="F428" s="17"/>
      <c r="G428" s="13"/>
      <c r="H428" s="13"/>
      <c r="I428" s="17"/>
      <c r="J428" s="17"/>
      <c r="K428" s="13"/>
      <c r="L428" s="13"/>
      <c r="M428" s="13"/>
      <c r="N428" s="13"/>
    </row>
    <row r="429" spans="2:14" x14ac:dyDescent="0.2">
      <c r="B429" s="15"/>
      <c r="E429" s="18"/>
      <c r="F429" s="18"/>
      <c r="I429" s="18"/>
      <c r="J429" s="18"/>
    </row>
    <row r="430" spans="2:14" x14ac:dyDescent="0.2">
      <c r="E430" s="18"/>
      <c r="F430" s="18"/>
      <c r="I430" s="18"/>
      <c r="J430" s="18"/>
    </row>
    <row r="431" spans="2:14" x14ac:dyDescent="0.2">
      <c r="B431" s="16"/>
      <c r="E431" s="17"/>
      <c r="F431" s="17"/>
      <c r="G431" s="13"/>
      <c r="H431" s="13"/>
      <c r="I431" s="17"/>
      <c r="J431" s="17"/>
      <c r="K431" s="13"/>
      <c r="L431" s="13"/>
    </row>
    <row r="432" spans="2:14" x14ac:dyDescent="0.2">
      <c r="B432" s="16"/>
      <c r="E432" s="17"/>
      <c r="F432" s="17"/>
      <c r="G432" s="13"/>
      <c r="H432" s="13"/>
      <c r="I432" s="17"/>
      <c r="J432" s="17"/>
      <c r="K432" s="13"/>
      <c r="L432" s="13"/>
      <c r="M432" s="13"/>
      <c r="N432" s="13"/>
    </row>
    <row r="433" spans="2:14" x14ac:dyDescent="0.2">
      <c r="B433" s="16"/>
      <c r="E433" s="17"/>
      <c r="F433" s="17"/>
      <c r="G433" s="13"/>
      <c r="H433" s="13"/>
      <c r="I433" s="17"/>
      <c r="J433" s="17"/>
      <c r="K433" s="13"/>
      <c r="L433" s="13"/>
    </row>
    <row r="434" spans="2:14" x14ac:dyDescent="0.2">
      <c r="B434" s="16"/>
      <c r="E434" s="17"/>
      <c r="F434" s="17"/>
      <c r="G434" s="13"/>
      <c r="H434" s="13"/>
      <c r="I434" s="17"/>
      <c r="J434" s="17"/>
      <c r="K434" s="13"/>
      <c r="L434" s="13"/>
    </row>
    <row r="435" spans="2:14" x14ac:dyDescent="0.2">
      <c r="B435" s="16"/>
      <c r="E435" s="17"/>
      <c r="F435" s="17"/>
      <c r="G435" s="13"/>
      <c r="H435" s="13"/>
      <c r="I435" s="17"/>
      <c r="J435" s="17"/>
      <c r="K435" s="13"/>
      <c r="L435" s="13"/>
    </row>
    <row r="436" spans="2:14" x14ac:dyDescent="0.2">
      <c r="B436" s="16"/>
      <c r="E436" s="17"/>
      <c r="F436" s="17"/>
      <c r="G436" s="13"/>
      <c r="H436" s="13"/>
      <c r="I436" s="17"/>
      <c r="J436" s="17"/>
      <c r="K436" s="13"/>
      <c r="L436" s="13"/>
    </row>
    <row r="437" spans="2:14" x14ac:dyDescent="0.2">
      <c r="B437" s="15"/>
      <c r="E437" s="18"/>
      <c r="F437" s="18"/>
      <c r="I437" s="18"/>
      <c r="J437" s="18"/>
    </row>
    <row r="438" spans="2:14" x14ac:dyDescent="0.2">
      <c r="B438" s="15"/>
      <c r="E438" s="18"/>
      <c r="F438" s="18"/>
      <c r="I438" s="18"/>
      <c r="J438" s="18"/>
    </row>
    <row r="439" spans="2:14" x14ac:dyDescent="0.2">
      <c r="B439" s="15"/>
      <c r="E439" s="17"/>
      <c r="F439" s="17"/>
      <c r="G439" s="13"/>
      <c r="H439" s="13"/>
      <c r="I439" s="17"/>
      <c r="J439" s="17"/>
      <c r="K439" s="13"/>
      <c r="L439" s="13"/>
      <c r="M439" s="13"/>
      <c r="N439" s="13"/>
    </row>
    <row r="440" spans="2:14" x14ac:dyDescent="0.2">
      <c r="B440" s="15"/>
      <c r="E440" s="17"/>
      <c r="F440" s="17"/>
      <c r="G440" s="13"/>
      <c r="H440" s="13"/>
      <c r="I440" s="17"/>
      <c r="J440" s="17"/>
      <c r="K440" s="13"/>
      <c r="L440" s="13"/>
      <c r="M440" s="13"/>
      <c r="N440" s="13"/>
    </row>
    <row r="441" spans="2:14" x14ac:dyDescent="0.2">
      <c r="B441" s="15"/>
      <c r="E441" s="18"/>
      <c r="F441" s="18"/>
      <c r="I441" s="18"/>
      <c r="J441" s="18"/>
    </row>
    <row r="442" spans="2:14" x14ac:dyDescent="0.2">
      <c r="B442" s="15"/>
      <c r="E442" s="18"/>
      <c r="F442" s="18"/>
      <c r="I442" s="18"/>
      <c r="J442" s="18"/>
    </row>
    <row r="443" spans="2:14" x14ac:dyDescent="0.2">
      <c r="B443" s="16"/>
      <c r="E443" s="17"/>
      <c r="F443" s="17"/>
      <c r="G443" s="13"/>
      <c r="H443" s="13"/>
      <c r="I443" s="17"/>
      <c r="J443" s="17"/>
      <c r="K443" s="13"/>
      <c r="L443" s="13"/>
    </row>
    <row r="444" spans="2:14" x14ac:dyDescent="0.2">
      <c r="B444" s="15"/>
      <c r="E444" s="18"/>
      <c r="F444" s="18"/>
      <c r="I444" s="18"/>
      <c r="J444" s="18"/>
    </row>
    <row r="445" spans="2:14" x14ac:dyDescent="0.2">
      <c r="B445" s="15"/>
      <c r="E445" s="18"/>
      <c r="F445" s="18"/>
      <c r="I445" s="18"/>
      <c r="J445" s="18"/>
    </row>
    <row r="446" spans="2:14" x14ac:dyDescent="0.2">
      <c r="B446" s="15"/>
      <c r="E446" s="18"/>
      <c r="F446" s="18"/>
      <c r="I446" s="18"/>
      <c r="J446" s="18"/>
    </row>
    <row r="447" spans="2:14" x14ac:dyDescent="0.2">
      <c r="B447" s="16"/>
      <c r="E447" s="17"/>
      <c r="F447" s="17"/>
      <c r="G447" s="13"/>
      <c r="H447" s="13"/>
      <c r="I447" s="17"/>
      <c r="J447" s="17"/>
      <c r="K447" s="13"/>
      <c r="L447" s="13"/>
      <c r="M447" s="13"/>
      <c r="N447" s="13"/>
    </row>
    <row r="448" spans="2:14" x14ac:dyDescent="0.2">
      <c r="B448" s="15"/>
      <c r="E448" s="18"/>
      <c r="F448" s="18"/>
      <c r="I448" s="18"/>
      <c r="J448" s="18"/>
    </row>
    <row r="449" spans="2:14" x14ac:dyDescent="0.2">
      <c r="B449" s="15"/>
      <c r="E449" s="18"/>
      <c r="F449" s="18"/>
      <c r="I449" s="18"/>
      <c r="J449" s="18"/>
    </row>
    <row r="450" spans="2:14" x14ac:dyDescent="0.2">
      <c r="B450" s="15"/>
      <c r="E450" s="17"/>
      <c r="F450" s="17"/>
      <c r="G450" s="13"/>
      <c r="H450" s="13"/>
      <c r="I450" s="17"/>
      <c r="J450" s="17"/>
      <c r="K450" s="13"/>
      <c r="L450" s="13"/>
      <c r="M450" s="13"/>
      <c r="N450" s="13"/>
    </row>
    <row r="451" spans="2:14" x14ac:dyDescent="0.2">
      <c r="B451" s="15"/>
      <c r="E451" s="18"/>
      <c r="F451" s="18"/>
      <c r="I451" s="18"/>
      <c r="J451" s="18"/>
    </row>
    <row r="452" spans="2:14" x14ac:dyDescent="0.2">
      <c r="B452" s="15"/>
      <c r="E452" s="18"/>
      <c r="F452" s="18"/>
      <c r="I452" s="18"/>
      <c r="J452" s="18"/>
    </row>
    <row r="453" spans="2:14" x14ac:dyDescent="0.2">
      <c r="B453" s="15"/>
      <c r="E453" s="17"/>
      <c r="F453" s="17"/>
      <c r="G453" s="13"/>
      <c r="H453" s="13"/>
      <c r="I453" s="17"/>
      <c r="J453" s="17"/>
      <c r="K453" s="13"/>
      <c r="L453" s="13"/>
      <c r="M453" s="13"/>
      <c r="N453" s="13"/>
    </row>
    <row r="454" spans="2:14" x14ac:dyDescent="0.2">
      <c r="B454" s="16"/>
      <c r="E454" s="17"/>
      <c r="F454" s="17"/>
      <c r="G454" s="13"/>
      <c r="H454" s="13"/>
      <c r="I454" s="17"/>
      <c r="J454" s="17"/>
      <c r="K454" s="13"/>
      <c r="L454" s="13"/>
      <c r="M454" s="13"/>
      <c r="N454" s="13"/>
    </row>
    <row r="455" spans="2:14" x14ac:dyDescent="0.2">
      <c r="B455" s="16"/>
      <c r="E455" s="17"/>
      <c r="F455" s="17"/>
      <c r="G455" s="13"/>
      <c r="H455" s="13"/>
      <c r="I455" s="17"/>
      <c r="J455" s="17"/>
      <c r="K455" s="13"/>
      <c r="L455" s="13"/>
    </row>
    <row r="456" spans="2:14" x14ac:dyDescent="0.2">
      <c r="B456" s="15"/>
    </row>
    <row r="457" spans="2:14" x14ac:dyDescent="0.2">
      <c r="B457" s="15"/>
      <c r="E457" s="17"/>
      <c r="F457" s="17"/>
      <c r="G457" s="13"/>
      <c r="H457" s="13"/>
      <c r="I457" s="17"/>
      <c r="J457" s="17"/>
      <c r="K457" s="13"/>
      <c r="L457" s="13"/>
      <c r="M457" s="13"/>
      <c r="N457" s="13"/>
    </row>
    <row r="458" spans="2:14" x14ac:dyDescent="0.2">
      <c r="B458" s="15"/>
      <c r="E458" s="17"/>
      <c r="F458" s="17"/>
      <c r="G458" s="13"/>
      <c r="H458" s="13"/>
      <c r="I458" s="17"/>
      <c r="J458" s="17"/>
      <c r="K458" s="13"/>
      <c r="L458" s="13"/>
      <c r="M458" s="13"/>
      <c r="N458" s="13"/>
    </row>
    <row r="459" spans="2:14" x14ac:dyDescent="0.2">
      <c r="B459" s="15"/>
      <c r="E459" s="17"/>
      <c r="F459" s="17"/>
      <c r="G459" s="13"/>
      <c r="H459" s="13"/>
      <c r="I459" s="17"/>
      <c r="J459" s="17"/>
      <c r="K459" s="13"/>
      <c r="L459" s="13"/>
      <c r="M459" s="13"/>
      <c r="N459" s="13"/>
    </row>
    <row r="460" spans="2:14" x14ac:dyDescent="0.2">
      <c r="B460" s="15"/>
      <c r="E460" s="17"/>
      <c r="F460" s="17"/>
      <c r="G460" s="13"/>
      <c r="H460" s="13"/>
      <c r="I460" s="17"/>
      <c r="J460" s="17"/>
      <c r="K460" s="13"/>
      <c r="L460" s="13"/>
      <c r="M460" s="13"/>
      <c r="N460" s="13"/>
    </row>
    <row r="461" spans="2:14" x14ac:dyDescent="0.2">
      <c r="B461" s="15"/>
      <c r="E461" s="17"/>
      <c r="F461" s="17"/>
      <c r="G461" s="13"/>
      <c r="H461" s="13"/>
      <c r="I461" s="17"/>
      <c r="J461" s="17"/>
      <c r="K461" s="13"/>
      <c r="L461" s="13"/>
      <c r="M461" s="13"/>
      <c r="N461" s="13"/>
    </row>
    <row r="462" spans="2:14" x14ac:dyDescent="0.2">
      <c r="B462" s="16"/>
      <c r="E462" s="17"/>
      <c r="F462" s="17"/>
      <c r="G462" s="13"/>
      <c r="H462" s="13"/>
      <c r="I462" s="17"/>
      <c r="J462" s="17"/>
      <c r="K462" s="13"/>
      <c r="L462" s="13"/>
      <c r="M462" s="13"/>
      <c r="N462" s="13"/>
    </row>
    <row r="463" spans="2:14" x14ac:dyDescent="0.2">
      <c r="B463" s="15"/>
      <c r="E463" s="18"/>
      <c r="F463" s="18"/>
      <c r="I463" s="18"/>
      <c r="J463" s="18"/>
    </row>
    <row r="464" spans="2:14" x14ac:dyDescent="0.2">
      <c r="B464" s="15"/>
      <c r="E464" s="17"/>
      <c r="F464" s="17"/>
      <c r="G464" s="13"/>
      <c r="H464" s="13"/>
      <c r="I464" s="17"/>
      <c r="J464" s="17"/>
      <c r="K464" s="13"/>
      <c r="L464" s="13"/>
      <c r="M464" s="13"/>
      <c r="N464" s="13"/>
    </row>
    <row r="465" spans="2:14" x14ac:dyDescent="0.2">
      <c r="B465" s="16"/>
      <c r="E465" s="17"/>
      <c r="F465" s="17"/>
      <c r="G465" s="13"/>
      <c r="H465" s="13"/>
      <c r="I465" s="17"/>
      <c r="J465" s="17"/>
      <c r="K465" s="13"/>
      <c r="L465" s="13"/>
    </row>
    <row r="466" spans="2:14" x14ac:dyDescent="0.2">
      <c r="B466" s="15"/>
      <c r="E466" s="18"/>
      <c r="F466" s="18"/>
      <c r="I466" s="18"/>
      <c r="J466" s="18"/>
    </row>
    <row r="467" spans="2:14" x14ac:dyDescent="0.2">
      <c r="B467" s="15"/>
      <c r="E467" s="18"/>
      <c r="F467" s="18"/>
      <c r="I467" s="18"/>
      <c r="J467" s="18"/>
    </row>
    <row r="468" spans="2:14" x14ac:dyDescent="0.2">
      <c r="B468" s="16"/>
      <c r="E468" s="17"/>
      <c r="F468" s="17"/>
      <c r="G468" s="13"/>
      <c r="H468" s="13"/>
      <c r="I468" s="17"/>
      <c r="J468" s="17"/>
      <c r="K468" s="13"/>
      <c r="L468" s="13"/>
      <c r="M468" s="13"/>
      <c r="N468" s="13"/>
    </row>
    <row r="469" spans="2:14" x14ac:dyDescent="0.2">
      <c r="B469" s="16"/>
      <c r="E469" s="17"/>
      <c r="F469" s="17"/>
      <c r="G469" s="13"/>
      <c r="H469" s="13"/>
      <c r="I469" s="17"/>
      <c r="J469" s="17"/>
      <c r="K469" s="13"/>
      <c r="L469" s="13"/>
    </row>
    <row r="470" spans="2:14" x14ac:dyDescent="0.2">
      <c r="B470" s="15"/>
      <c r="E470" s="18"/>
      <c r="F470" s="18"/>
      <c r="I470" s="18"/>
      <c r="J470" s="18"/>
    </row>
    <row r="471" spans="2:14" x14ac:dyDescent="0.2">
      <c r="E471" s="18"/>
      <c r="F471" s="18"/>
      <c r="I471" s="18"/>
      <c r="J471" s="18"/>
    </row>
    <row r="472" spans="2:14" x14ac:dyDescent="0.2">
      <c r="B472" s="16"/>
      <c r="E472" s="17"/>
      <c r="F472" s="17"/>
      <c r="G472" s="13"/>
      <c r="H472" s="13"/>
      <c r="I472" s="17"/>
      <c r="J472" s="17"/>
      <c r="K472" s="13"/>
      <c r="L472" s="13"/>
    </row>
    <row r="473" spans="2:14" x14ac:dyDescent="0.2">
      <c r="B473" s="16"/>
      <c r="E473" s="17"/>
      <c r="F473" s="17"/>
      <c r="G473" s="13"/>
      <c r="H473" s="13"/>
      <c r="I473" s="17"/>
      <c r="J473" s="17"/>
      <c r="K473" s="13"/>
      <c r="L473" s="13"/>
    </row>
    <row r="474" spans="2:14" x14ac:dyDescent="0.2">
      <c r="B474" s="16"/>
      <c r="E474" s="17"/>
      <c r="F474" s="17"/>
      <c r="G474" s="13"/>
      <c r="H474" s="13"/>
      <c r="I474" s="17"/>
      <c r="J474" s="17"/>
      <c r="K474" s="13"/>
      <c r="L474" s="13"/>
      <c r="M474" s="13"/>
      <c r="N474" s="13"/>
    </row>
    <row r="475" spans="2:14" x14ac:dyDescent="0.2">
      <c r="B475" s="16"/>
      <c r="E475" s="17"/>
      <c r="F475" s="17"/>
      <c r="G475" s="13"/>
      <c r="H475" s="13"/>
      <c r="I475" s="17"/>
      <c r="J475" s="17"/>
      <c r="K475" s="13"/>
      <c r="L475" s="13"/>
    </row>
    <row r="476" spans="2:14" x14ac:dyDescent="0.2">
      <c r="B476" s="16"/>
      <c r="E476" s="17"/>
      <c r="F476" s="17"/>
      <c r="G476" s="13"/>
      <c r="H476" s="13"/>
      <c r="I476" s="17"/>
      <c r="J476" s="17"/>
      <c r="K476" s="13"/>
      <c r="L476" s="13"/>
    </row>
    <row r="477" spans="2:14" x14ac:dyDescent="0.2">
      <c r="B477" s="16"/>
      <c r="E477" s="17"/>
      <c r="F477" s="17"/>
      <c r="G477" s="13"/>
      <c r="H477" s="13"/>
      <c r="I477" s="17"/>
      <c r="J477" s="17"/>
      <c r="K477" s="13"/>
      <c r="L477" s="13"/>
      <c r="M477" s="13"/>
      <c r="N477" s="13"/>
    </row>
    <row r="478" spans="2:14" x14ac:dyDescent="0.2">
      <c r="B478" s="15"/>
      <c r="E478" s="18"/>
      <c r="F478" s="18"/>
      <c r="I478" s="18"/>
      <c r="J478" s="18"/>
    </row>
    <row r="479" spans="2:14" x14ac:dyDescent="0.2">
      <c r="B479" s="16"/>
      <c r="E479" s="17"/>
      <c r="F479" s="17"/>
      <c r="G479" s="13"/>
      <c r="H479" s="13"/>
      <c r="I479" s="17"/>
      <c r="J479" s="17"/>
      <c r="K479" s="13"/>
      <c r="L479" s="13"/>
    </row>
    <row r="480" spans="2:14" x14ac:dyDescent="0.2">
      <c r="B480" s="15"/>
      <c r="E480" s="18"/>
      <c r="F480" s="18"/>
      <c r="I480" s="18"/>
      <c r="J480" s="18"/>
    </row>
    <row r="481" spans="2:14" x14ac:dyDescent="0.2">
      <c r="B481" s="15"/>
      <c r="E481" s="17"/>
      <c r="F481" s="17"/>
      <c r="G481" s="13"/>
      <c r="H481" s="13"/>
      <c r="I481" s="17"/>
      <c r="J481" s="17"/>
      <c r="K481" s="13"/>
      <c r="L481" s="13"/>
      <c r="M481" s="13"/>
      <c r="N481" s="13"/>
    </row>
    <row r="482" spans="2:14" x14ac:dyDescent="0.2">
      <c r="B482" s="15"/>
      <c r="E482" s="17"/>
      <c r="F482" s="17"/>
      <c r="G482" s="13"/>
      <c r="H482" s="13"/>
      <c r="I482" s="17"/>
      <c r="J482" s="17"/>
      <c r="K482" s="13"/>
      <c r="L482" s="13"/>
      <c r="M482" s="13"/>
      <c r="N482" s="13"/>
    </row>
    <row r="483" spans="2:14" x14ac:dyDescent="0.2">
      <c r="B483" s="16"/>
      <c r="E483" s="17"/>
      <c r="F483" s="17"/>
      <c r="G483" s="13"/>
      <c r="H483" s="13"/>
      <c r="I483" s="17"/>
      <c r="J483" s="17"/>
      <c r="K483" s="13"/>
      <c r="L483" s="13"/>
    </row>
    <row r="484" spans="2:14" x14ac:dyDescent="0.2">
      <c r="B484" s="15"/>
      <c r="E484" s="18"/>
      <c r="F484" s="18"/>
      <c r="I484" s="18"/>
      <c r="J484" s="18"/>
    </row>
    <row r="485" spans="2:14" x14ac:dyDescent="0.2">
      <c r="B485" s="15"/>
      <c r="E485" s="18"/>
      <c r="F485" s="18"/>
      <c r="I485" s="18"/>
      <c r="J485" s="18"/>
    </row>
    <row r="486" spans="2:14" x14ac:dyDescent="0.2">
      <c r="B486" s="15"/>
      <c r="E486" s="18"/>
      <c r="F486" s="18"/>
      <c r="I486" s="18"/>
      <c r="J486" s="18"/>
    </row>
    <row r="487" spans="2:14" x14ac:dyDescent="0.2">
      <c r="B487" s="15"/>
      <c r="E487" s="18"/>
      <c r="F487" s="18"/>
      <c r="I487" s="18"/>
      <c r="J487" s="18"/>
    </row>
    <row r="488" spans="2:14" x14ac:dyDescent="0.2">
      <c r="B488" s="15"/>
      <c r="E488" s="17"/>
      <c r="F488" s="17"/>
      <c r="G488" s="13"/>
      <c r="H488" s="13"/>
      <c r="I488" s="17"/>
      <c r="J488" s="17"/>
      <c r="K488" s="13"/>
      <c r="L488" s="13"/>
      <c r="M488" s="13"/>
      <c r="N488" s="13"/>
    </row>
    <row r="489" spans="2:14" x14ac:dyDescent="0.2">
      <c r="B489" s="16"/>
      <c r="E489" s="17"/>
      <c r="F489" s="17"/>
      <c r="G489" s="13"/>
      <c r="H489" s="13"/>
      <c r="I489" s="17"/>
      <c r="J489" s="17"/>
      <c r="K489" s="13"/>
      <c r="L489" s="13"/>
    </row>
    <row r="490" spans="2:14" x14ac:dyDescent="0.2">
      <c r="B490" s="15"/>
      <c r="E490" s="18"/>
      <c r="F490" s="18"/>
      <c r="I490" s="18"/>
      <c r="J490" s="18"/>
    </row>
    <row r="491" spans="2:14" x14ac:dyDescent="0.2">
      <c r="B491" s="15"/>
      <c r="E491" s="17"/>
      <c r="F491" s="17"/>
      <c r="G491" s="13"/>
      <c r="H491" s="13"/>
      <c r="I491" s="17"/>
      <c r="J491" s="17"/>
      <c r="K491" s="13"/>
      <c r="L491" s="13"/>
      <c r="M491" s="13"/>
      <c r="N491" s="13"/>
    </row>
    <row r="492" spans="2:14" x14ac:dyDescent="0.2">
      <c r="B492" s="16"/>
      <c r="E492" s="17"/>
      <c r="F492" s="17"/>
      <c r="G492" s="13"/>
      <c r="H492" s="13"/>
      <c r="I492" s="17"/>
      <c r="J492" s="17"/>
      <c r="K492" s="13"/>
      <c r="L492" s="13"/>
    </row>
    <row r="493" spans="2:14" x14ac:dyDescent="0.2">
      <c r="B493" s="15"/>
      <c r="E493" s="18"/>
      <c r="F493" s="18"/>
      <c r="I493" s="18"/>
      <c r="J493" s="18"/>
    </row>
    <row r="494" spans="2:14" x14ac:dyDescent="0.2">
      <c r="B494" s="15"/>
      <c r="E494" s="17"/>
      <c r="F494" s="17"/>
      <c r="G494" s="13"/>
      <c r="H494" s="13"/>
      <c r="I494" s="17"/>
      <c r="J494" s="17"/>
      <c r="K494" s="13"/>
      <c r="L494" s="13"/>
      <c r="M494" s="13"/>
      <c r="N494" s="13"/>
    </row>
    <row r="495" spans="2:14" x14ac:dyDescent="0.2">
      <c r="B495" s="15"/>
      <c r="E495" s="18"/>
      <c r="F495" s="18"/>
      <c r="I495" s="18"/>
      <c r="J495" s="18"/>
    </row>
    <row r="496" spans="2:14" x14ac:dyDescent="0.2">
      <c r="B496" s="16"/>
      <c r="E496" s="17"/>
      <c r="F496" s="17"/>
      <c r="G496" s="13"/>
      <c r="H496" s="13"/>
      <c r="I496" s="17"/>
      <c r="J496" s="17"/>
      <c r="K496" s="13"/>
      <c r="L496" s="13"/>
    </row>
    <row r="497" spans="2:14" x14ac:dyDescent="0.2">
      <c r="B497" s="16"/>
      <c r="E497" s="17"/>
      <c r="F497" s="17"/>
      <c r="G497" s="13"/>
      <c r="H497" s="13"/>
      <c r="I497" s="17"/>
      <c r="J497" s="17"/>
      <c r="K497" s="13"/>
      <c r="L497" s="13"/>
    </row>
    <row r="498" spans="2:14" x14ac:dyDescent="0.2">
      <c r="B498" s="15"/>
      <c r="E498" s="17"/>
      <c r="F498" s="17"/>
      <c r="G498" s="13"/>
      <c r="H498" s="13"/>
      <c r="I498" s="17"/>
      <c r="J498" s="17"/>
      <c r="K498" s="13"/>
      <c r="L498" s="13"/>
      <c r="M498" s="13"/>
      <c r="N498" s="13"/>
    </row>
    <row r="499" spans="2:14" x14ac:dyDescent="0.2">
      <c r="B499" s="15"/>
      <c r="E499" s="18"/>
      <c r="F499" s="18"/>
      <c r="I499" s="18"/>
      <c r="J499" s="18"/>
    </row>
    <row r="500" spans="2:14" x14ac:dyDescent="0.2">
      <c r="B500" s="15"/>
      <c r="E500" s="18"/>
      <c r="F500" s="18"/>
      <c r="I500" s="18"/>
      <c r="J500" s="18"/>
    </row>
    <row r="501" spans="2:14" x14ac:dyDescent="0.2">
      <c r="B501" s="15"/>
      <c r="E501" s="17"/>
      <c r="F501" s="17"/>
      <c r="G501" s="13"/>
      <c r="H501" s="13"/>
      <c r="I501" s="17"/>
      <c r="J501" s="17"/>
      <c r="K501" s="13"/>
      <c r="L501" s="13"/>
      <c r="M501" s="13"/>
      <c r="N501" s="13"/>
    </row>
    <row r="502" spans="2:14" x14ac:dyDescent="0.2">
      <c r="B502" s="15"/>
      <c r="E502" s="18"/>
      <c r="F502" s="18"/>
      <c r="I502" s="18"/>
      <c r="J502" s="18"/>
    </row>
    <row r="503" spans="2:14" x14ac:dyDescent="0.2">
      <c r="B503" s="16"/>
      <c r="E503" s="17"/>
      <c r="F503" s="17"/>
      <c r="G503" s="13"/>
      <c r="H503" s="13"/>
      <c r="I503" s="17"/>
      <c r="J503" s="17"/>
      <c r="K503" s="13"/>
      <c r="L503" s="13"/>
      <c r="M503" s="13"/>
      <c r="N503" s="13"/>
    </row>
    <row r="504" spans="2:14" x14ac:dyDescent="0.2">
      <c r="B504" s="15"/>
      <c r="E504" s="18"/>
      <c r="F504" s="18"/>
      <c r="I504" s="18"/>
      <c r="J504" s="18"/>
    </row>
    <row r="505" spans="2:14" x14ac:dyDescent="0.2">
      <c r="B505" s="15"/>
      <c r="E505" s="18"/>
      <c r="F505" s="18"/>
      <c r="I505" s="18"/>
      <c r="J505" s="18"/>
    </row>
    <row r="506" spans="2:14" x14ac:dyDescent="0.2">
      <c r="B506" s="16"/>
      <c r="E506" s="17"/>
      <c r="F506" s="17"/>
      <c r="G506" s="13"/>
      <c r="H506" s="13"/>
      <c r="I506" s="17"/>
      <c r="J506" s="17"/>
      <c r="K506" s="13"/>
      <c r="L506" s="13"/>
    </row>
    <row r="507" spans="2:14" x14ac:dyDescent="0.2">
      <c r="B507" s="15"/>
      <c r="E507" s="17"/>
      <c r="F507" s="17"/>
      <c r="G507" s="13"/>
      <c r="H507" s="13"/>
      <c r="I507" s="17"/>
      <c r="J507" s="17"/>
      <c r="K507" s="13"/>
      <c r="L507" s="13"/>
      <c r="M507" s="13"/>
      <c r="N507" s="13"/>
    </row>
    <row r="508" spans="2:14" x14ac:dyDescent="0.2">
      <c r="B508" s="15"/>
      <c r="E508" s="17"/>
      <c r="F508" s="17"/>
      <c r="G508" s="13"/>
      <c r="H508" s="13"/>
      <c r="I508" s="17"/>
      <c r="J508" s="17"/>
      <c r="K508" s="13"/>
      <c r="L508" s="13"/>
      <c r="M508" s="13"/>
      <c r="N508" s="13"/>
    </row>
    <row r="509" spans="2:14" x14ac:dyDescent="0.2">
      <c r="B509" s="16"/>
      <c r="E509" s="17"/>
      <c r="F509" s="17"/>
      <c r="G509" s="13"/>
      <c r="H509" s="13"/>
      <c r="I509" s="17"/>
      <c r="J509" s="17"/>
      <c r="K509" s="13"/>
      <c r="L509" s="13"/>
    </row>
    <row r="510" spans="2:14" x14ac:dyDescent="0.2">
      <c r="B510" s="15"/>
      <c r="E510" s="18"/>
      <c r="F510" s="18"/>
      <c r="I510" s="18"/>
      <c r="J510" s="18"/>
    </row>
    <row r="511" spans="2:14" x14ac:dyDescent="0.2">
      <c r="B511" s="15"/>
      <c r="E511" s="18"/>
      <c r="F511" s="18"/>
      <c r="I511" s="18"/>
      <c r="J511" s="18"/>
    </row>
    <row r="512" spans="2:14" x14ac:dyDescent="0.2">
      <c r="B512" s="15"/>
      <c r="E512" s="18"/>
      <c r="F512" s="18"/>
      <c r="I512" s="18"/>
      <c r="J512" s="18"/>
    </row>
    <row r="513" spans="2:14" x14ac:dyDescent="0.2">
      <c r="B513" s="16"/>
      <c r="E513" s="17"/>
      <c r="F513" s="17"/>
      <c r="G513" s="13"/>
      <c r="H513" s="13"/>
      <c r="I513" s="17"/>
      <c r="J513" s="17"/>
      <c r="K513" s="13"/>
      <c r="L513" s="13"/>
      <c r="M513" s="13"/>
      <c r="N513" s="13"/>
    </row>
    <row r="514" spans="2:14" x14ac:dyDescent="0.2">
      <c r="B514" s="15"/>
      <c r="E514" s="18"/>
      <c r="F514" s="18"/>
      <c r="I514" s="18"/>
      <c r="J514" s="18"/>
    </row>
    <row r="515" spans="2:14" x14ac:dyDescent="0.2">
      <c r="B515" s="15"/>
      <c r="E515" s="17"/>
      <c r="F515" s="17"/>
      <c r="G515" s="13"/>
      <c r="H515" s="13"/>
      <c r="I515" s="17"/>
      <c r="J515" s="17"/>
      <c r="K515" s="13"/>
      <c r="L515" s="13"/>
      <c r="M515" s="13"/>
      <c r="N515" s="13"/>
    </row>
    <row r="516" spans="2:14" x14ac:dyDescent="0.2">
      <c r="B516" s="16"/>
      <c r="E516" s="17"/>
      <c r="F516" s="17"/>
      <c r="G516" s="13"/>
      <c r="H516" s="13"/>
      <c r="I516" s="17"/>
      <c r="J516" s="17"/>
      <c r="K516" s="13"/>
      <c r="L516" s="13"/>
    </row>
    <row r="517" spans="2:14" x14ac:dyDescent="0.2">
      <c r="B517" s="15"/>
      <c r="E517" s="17"/>
      <c r="F517" s="17"/>
      <c r="G517" s="13"/>
      <c r="H517" s="13"/>
      <c r="I517" s="17"/>
      <c r="J517" s="17"/>
      <c r="K517" s="13"/>
      <c r="L517" s="13"/>
      <c r="M517" s="13"/>
      <c r="N517" s="13"/>
    </row>
    <row r="518" spans="2:14" x14ac:dyDescent="0.2">
      <c r="B518" s="16"/>
      <c r="E518" s="17"/>
      <c r="F518" s="17"/>
      <c r="G518" s="13"/>
      <c r="H518" s="13"/>
      <c r="I518" s="17"/>
      <c r="J518" s="17"/>
      <c r="K518" s="13"/>
      <c r="L518" s="13"/>
    </row>
    <row r="519" spans="2:14" x14ac:dyDescent="0.2">
      <c r="B519" s="15"/>
      <c r="E519" s="18"/>
      <c r="F519" s="18"/>
      <c r="I519" s="18"/>
      <c r="J519" s="18"/>
    </row>
    <row r="520" spans="2:14" x14ac:dyDescent="0.2">
      <c r="B520" s="15"/>
      <c r="E520" s="18"/>
      <c r="F520" s="18"/>
      <c r="I520" s="18"/>
      <c r="J520" s="18"/>
    </row>
    <row r="521" spans="2:14" x14ac:dyDescent="0.2">
      <c r="B521" s="15"/>
      <c r="E521" s="18"/>
      <c r="F521" s="18"/>
      <c r="I521" s="18"/>
      <c r="J521" s="18"/>
    </row>
    <row r="522" spans="2:14" x14ac:dyDescent="0.2">
      <c r="B522" s="16"/>
      <c r="E522" s="17"/>
      <c r="F522" s="17"/>
      <c r="G522" s="13"/>
      <c r="H522" s="13"/>
      <c r="I522" s="17"/>
      <c r="J522" s="17"/>
      <c r="K522" s="13"/>
      <c r="L522" s="13"/>
    </row>
    <row r="523" spans="2:14" x14ac:dyDescent="0.2">
      <c r="B523" s="16"/>
      <c r="E523" s="17"/>
      <c r="F523" s="17"/>
      <c r="G523" s="13"/>
      <c r="H523" s="13"/>
      <c r="I523" s="17"/>
      <c r="J523" s="17"/>
      <c r="K523" s="13"/>
      <c r="L523" s="13"/>
    </row>
    <row r="524" spans="2:14" x14ac:dyDescent="0.2">
      <c r="B524" s="15"/>
      <c r="E524" s="17"/>
      <c r="F524" s="17"/>
      <c r="G524" s="13"/>
      <c r="H524" s="13"/>
      <c r="I524" s="17"/>
      <c r="J524" s="17"/>
      <c r="K524" s="13"/>
      <c r="L524" s="13"/>
      <c r="M524" s="13"/>
      <c r="N524" s="13"/>
    </row>
    <row r="525" spans="2:14" x14ac:dyDescent="0.2">
      <c r="B525" s="15"/>
      <c r="E525" s="18"/>
      <c r="F525" s="18"/>
      <c r="I525" s="18"/>
      <c r="J525" s="18"/>
    </row>
    <row r="526" spans="2:14" x14ac:dyDescent="0.2">
      <c r="B526" s="15"/>
      <c r="E526" s="18"/>
      <c r="F526" s="18"/>
      <c r="I526" s="18"/>
      <c r="J526" s="18"/>
    </row>
    <row r="527" spans="2:14" x14ac:dyDescent="0.2">
      <c r="B527" s="15"/>
      <c r="E527" s="18"/>
      <c r="F527" s="18"/>
      <c r="I527" s="18"/>
      <c r="J527" s="18"/>
    </row>
    <row r="528" spans="2:14" x14ac:dyDescent="0.2">
      <c r="B528" s="16"/>
      <c r="E528" s="17"/>
      <c r="F528" s="17"/>
      <c r="G528" s="13"/>
      <c r="H528" s="13"/>
      <c r="I528" s="17"/>
      <c r="J528" s="17"/>
      <c r="K528" s="13"/>
      <c r="L528" s="13"/>
    </row>
    <row r="529" spans="2:14" x14ac:dyDescent="0.2">
      <c r="B529" s="15"/>
      <c r="E529" s="18"/>
      <c r="F529" s="18"/>
      <c r="I529" s="18"/>
      <c r="J529" s="18"/>
    </row>
    <row r="530" spans="2:14" x14ac:dyDescent="0.2">
      <c r="B530" s="16"/>
      <c r="E530" s="17"/>
      <c r="F530" s="17"/>
      <c r="G530" s="13"/>
      <c r="H530" s="13"/>
      <c r="I530" s="17"/>
      <c r="J530" s="17"/>
      <c r="K530" s="13"/>
      <c r="L530" s="13"/>
      <c r="M530" s="13"/>
      <c r="N530" s="13"/>
    </row>
    <row r="531" spans="2:14" x14ac:dyDescent="0.2">
      <c r="B531" s="15"/>
      <c r="E531" s="18"/>
      <c r="F531" s="18"/>
      <c r="I531" s="18"/>
      <c r="J531" s="18"/>
    </row>
    <row r="532" spans="2:14" x14ac:dyDescent="0.2">
      <c r="B532" s="16"/>
      <c r="E532" s="17"/>
      <c r="F532" s="17"/>
      <c r="G532" s="13"/>
      <c r="H532" s="13"/>
      <c r="I532" s="17"/>
      <c r="J532" s="17"/>
      <c r="K532" s="13"/>
      <c r="L532" s="13"/>
    </row>
    <row r="533" spans="2:14" x14ac:dyDescent="0.2">
      <c r="B533" s="15"/>
      <c r="E533" s="17"/>
      <c r="F533" s="17"/>
      <c r="G533" s="13"/>
      <c r="H533" s="13"/>
      <c r="I533" s="17"/>
      <c r="J533" s="17"/>
      <c r="K533" s="13"/>
      <c r="L533" s="13"/>
      <c r="M533" s="13"/>
      <c r="N533" s="13"/>
    </row>
    <row r="534" spans="2:14" x14ac:dyDescent="0.2">
      <c r="B534" s="15"/>
      <c r="E534" s="18"/>
      <c r="F534" s="18"/>
      <c r="I534" s="18"/>
      <c r="J534" s="18"/>
    </row>
    <row r="535" spans="2:14" x14ac:dyDescent="0.2">
      <c r="B535" s="15"/>
      <c r="E535" s="17"/>
      <c r="F535" s="17"/>
      <c r="G535" s="13"/>
      <c r="H535" s="13"/>
      <c r="I535" s="17"/>
      <c r="J535" s="17"/>
      <c r="K535" s="13"/>
      <c r="L535" s="13"/>
      <c r="M535" s="13"/>
      <c r="N535" s="13"/>
    </row>
    <row r="536" spans="2:14" x14ac:dyDescent="0.2">
      <c r="B536" s="15"/>
      <c r="E536" s="18"/>
      <c r="F536" s="18"/>
      <c r="I536" s="18"/>
      <c r="J536" s="18"/>
    </row>
    <row r="537" spans="2:14" x14ac:dyDescent="0.2">
      <c r="B537" s="15"/>
      <c r="E537" s="18"/>
      <c r="F537" s="18"/>
      <c r="I537" s="18"/>
      <c r="J537" s="18"/>
    </row>
    <row r="538" spans="2:14" x14ac:dyDescent="0.2">
      <c r="B538" s="15"/>
      <c r="E538" s="18"/>
      <c r="F538" s="18"/>
      <c r="I538" s="18"/>
      <c r="J538" s="18"/>
    </row>
    <row r="539" spans="2:14" x14ac:dyDescent="0.2">
      <c r="B539" s="16"/>
      <c r="E539" s="17"/>
      <c r="F539" s="17"/>
      <c r="G539" s="13"/>
      <c r="H539" s="13"/>
      <c r="I539" s="17"/>
      <c r="J539" s="17"/>
      <c r="K539" s="13"/>
      <c r="L539" s="13"/>
      <c r="M539" s="13"/>
      <c r="N539" s="13"/>
    </row>
    <row r="540" spans="2:14" x14ac:dyDescent="0.2">
      <c r="B540" s="15"/>
      <c r="E540" s="17"/>
      <c r="F540" s="17"/>
      <c r="G540" s="13"/>
      <c r="H540" s="13"/>
      <c r="I540" s="17"/>
      <c r="J540" s="17"/>
      <c r="K540" s="13"/>
      <c r="L540" s="13"/>
      <c r="M540" s="13"/>
      <c r="N540" s="13"/>
    </row>
    <row r="541" spans="2:14" x14ac:dyDescent="0.2">
      <c r="B541" s="15"/>
      <c r="E541" s="18"/>
      <c r="F541" s="18"/>
      <c r="I541" s="18"/>
      <c r="J541" s="18"/>
    </row>
    <row r="542" spans="2:14" x14ac:dyDescent="0.2">
      <c r="B542" s="15"/>
      <c r="E542" s="17"/>
      <c r="F542" s="17"/>
      <c r="G542" s="13"/>
      <c r="H542" s="13"/>
      <c r="I542" s="17"/>
      <c r="J542" s="17"/>
      <c r="K542" s="13"/>
      <c r="L542" s="13"/>
      <c r="M542" s="13"/>
      <c r="N542" s="13"/>
    </row>
    <row r="543" spans="2:14" x14ac:dyDescent="0.2">
      <c r="B543" s="15"/>
      <c r="E543" s="17"/>
      <c r="F543" s="17"/>
      <c r="G543" s="13"/>
      <c r="H543" s="13"/>
      <c r="I543" s="17"/>
      <c r="J543" s="17"/>
      <c r="K543" s="13"/>
      <c r="L543" s="13"/>
      <c r="M543" s="13"/>
      <c r="N543" s="13"/>
    </row>
    <row r="544" spans="2:14" x14ac:dyDescent="0.2">
      <c r="B544" s="15"/>
      <c r="E544" s="18"/>
      <c r="F544" s="18"/>
      <c r="I544" s="18"/>
      <c r="J544" s="18"/>
    </row>
    <row r="545" spans="2:14" x14ac:dyDescent="0.2">
      <c r="B545" s="16"/>
      <c r="E545" s="17"/>
      <c r="F545" s="17"/>
      <c r="G545" s="13"/>
      <c r="H545" s="13"/>
      <c r="I545" s="17"/>
      <c r="J545" s="17"/>
      <c r="K545" s="13"/>
      <c r="L545" s="13"/>
    </row>
    <row r="546" spans="2:14" x14ac:dyDescent="0.2">
      <c r="B546" s="15"/>
      <c r="E546" s="18"/>
      <c r="F546" s="18"/>
      <c r="I546" s="18"/>
      <c r="J546" s="18"/>
    </row>
    <row r="547" spans="2:14" x14ac:dyDescent="0.2">
      <c r="B547" s="15"/>
      <c r="E547" s="18"/>
      <c r="F547" s="18"/>
      <c r="I547" s="18"/>
      <c r="J547" s="18"/>
    </row>
    <row r="548" spans="2:14" x14ac:dyDescent="0.2">
      <c r="B548" s="16"/>
      <c r="E548" s="17"/>
      <c r="F548" s="17"/>
      <c r="G548" s="13"/>
      <c r="H548" s="13"/>
      <c r="I548" s="17"/>
      <c r="J548" s="17"/>
      <c r="K548" s="13"/>
      <c r="L548" s="13"/>
      <c r="M548" s="13"/>
      <c r="N548" s="13"/>
    </row>
    <row r="549" spans="2:14" x14ac:dyDescent="0.2">
      <c r="B549" s="15"/>
      <c r="E549" s="18"/>
      <c r="F549" s="18"/>
      <c r="I549" s="18"/>
      <c r="J549" s="18"/>
    </row>
    <row r="550" spans="2:14" x14ac:dyDescent="0.2">
      <c r="B550" s="16"/>
      <c r="E550" s="13"/>
      <c r="F550" s="13"/>
      <c r="G550" s="13"/>
      <c r="H550" s="13"/>
      <c r="I550" s="13"/>
      <c r="J550" s="13"/>
      <c r="K550" s="13"/>
      <c r="L550" s="13"/>
    </row>
    <row r="551" spans="2:14" x14ac:dyDescent="0.2">
      <c r="B551" s="15"/>
      <c r="E551" s="17"/>
      <c r="F551" s="17"/>
      <c r="G551" s="13"/>
      <c r="H551" s="13"/>
      <c r="I551" s="17"/>
      <c r="J551" s="17"/>
      <c r="K551" s="13"/>
      <c r="L551" s="13"/>
      <c r="M551" s="13"/>
      <c r="N551" s="13"/>
    </row>
    <row r="552" spans="2:14" x14ac:dyDescent="0.2">
      <c r="B552" s="15"/>
      <c r="E552" s="17"/>
      <c r="F552" s="17"/>
      <c r="G552" s="13"/>
      <c r="H552" s="13"/>
      <c r="I552" s="17"/>
      <c r="J552" s="17"/>
      <c r="K552" s="13"/>
      <c r="L552" s="13"/>
      <c r="M552" s="13"/>
      <c r="N552" s="13"/>
    </row>
    <row r="553" spans="2:14" x14ac:dyDescent="0.2">
      <c r="B553" s="15"/>
      <c r="E553" s="17"/>
      <c r="F553" s="17"/>
      <c r="G553" s="13"/>
      <c r="H553" s="13"/>
      <c r="I553" s="17"/>
      <c r="J553" s="17"/>
      <c r="K553" s="13"/>
      <c r="L553" s="13"/>
      <c r="M553" s="13"/>
      <c r="N553" s="13"/>
    </row>
    <row r="554" spans="2:14" x14ac:dyDescent="0.2">
      <c r="B554" s="16"/>
      <c r="E554" s="17"/>
      <c r="F554" s="17"/>
      <c r="G554" s="13"/>
      <c r="H554" s="13"/>
      <c r="I554" s="17"/>
      <c r="J554" s="17"/>
      <c r="K554" s="13"/>
      <c r="L554" s="13"/>
      <c r="M554" s="13"/>
      <c r="N554" s="13"/>
    </row>
    <row r="555" spans="2:14" x14ac:dyDescent="0.2">
      <c r="B555" s="16"/>
      <c r="E555" s="17"/>
      <c r="F555" s="17"/>
      <c r="G555" s="13"/>
      <c r="H555" s="13"/>
      <c r="I555" s="17"/>
      <c r="J555" s="17"/>
      <c r="K555" s="13"/>
      <c r="L555" s="13"/>
      <c r="M555" s="13"/>
      <c r="N555" s="13"/>
    </row>
    <row r="556" spans="2:14" x14ac:dyDescent="0.2">
      <c r="B556" s="15"/>
      <c r="E556" s="18"/>
      <c r="F556" s="18"/>
      <c r="I556" s="18"/>
      <c r="J556" s="18"/>
    </row>
    <row r="557" spans="2:14" x14ac:dyDescent="0.2">
      <c r="B557" s="16"/>
      <c r="E557" s="17"/>
      <c r="F557" s="17"/>
      <c r="G557" s="13"/>
      <c r="H557" s="13"/>
      <c r="I557" s="17"/>
      <c r="J557" s="17"/>
      <c r="K557" s="13"/>
      <c r="L557" s="13"/>
      <c r="M557" s="13"/>
      <c r="N557" s="13"/>
    </row>
    <row r="558" spans="2:14" x14ac:dyDescent="0.2">
      <c r="B558" s="16"/>
      <c r="E558" s="17"/>
      <c r="F558" s="17"/>
      <c r="G558" s="13"/>
      <c r="H558" s="13"/>
      <c r="I558" s="17"/>
      <c r="J558" s="17"/>
      <c r="K558" s="13"/>
      <c r="L558" s="13"/>
    </row>
    <row r="559" spans="2:14" x14ac:dyDescent="0.2">
      <c r="B559" s="15"/>
      <c r="E559" s="17"/>
      <c r="F559" s="17"/>
      <c r="G559" s="13"/>
      <c r="H559" s="13"/>
      <c r="I559" s="17"/>
      <c r="J559" s="17"/>
      <c r="K559" s="13"/>
      <c r="L559" s="13"/>
      <c r="M559" s="13"/>
      <c r="N559" s="13"/>
    </row>
    <row r="560" spans="2:14" x14ac:dyDescent="0.2">
      <c r="B560" s="15"/>
      <c r="E560" s="18"/>
      <c r="F560" s="18"/>
      <c r="I560" s="18"/>
      <c r="J560" s="18"/>
    </row>
    <row r="561" spans="2:14" x14ac:dyDescent="0.2">
      <c r="B561" s="15"/>
    </row>
    <row r="562" spans="2:14" x14ac:dyDescent="0.2">
      <c r="B562" s="15"/>
      <c r="E562" s="17"/>
      <c r="F562" s="17"/>
      <c r="G562" s="13"/>
      <c r="H562" s="13"/>
      <c r="I562" s="17"/>
      <c r="J562" s="17"/>
      <c r="K562" s="13"/>
      <c r="L562" s="13"/>
      <c r="M562" s="13"/>
      <c r="N562" s="13"/>
    </row>
    <row r="563" spans="2:14" x14ac:dyDescent="0.2">
      <c r="B563" s="16"/>
      <c r="E563" s="17"/>
      <c r="F563" s="17"/>
      <c r="G563" s="13"/>
      <c r="H563" s="13"/>
      <c r="I563" s="17"/>
      <c r="J563" s="17"/>
      <c r="K563" s="13"/>
      <c r="L563" s="13"/>
      <c r="M563" s="13"/>
      <c r="N563" s="13"/>
    </row>
    <row r="564" spans="2:14" x14ac:dyDescent="0.2">
      <c r="B564" s="15"/>
      <c r="E564" s="17"/>
      <c r="F564" s="17"/>
      <c r="G564" s="13"/>
      <c r="H564" s="13"/>
      <c r="I564" s="17"/>
      <c r="J564" s="17"/>
      <c r="K564" s="13"/>
      <c r="L564" s="13"/>
      <c r="M564" s="13"/>
      <c r="N564" s="13"/>
    </row>
    <row r="565" spans="2:14" x14ac:dyDescent="0.2">
      <c r="E565" s="17"/>
      <c r="F565" s="17"/>
      <c r="G565" s="13"/>
      <c r="H565" s="13"/>
      <c r="I565" s="17"/>
      <c r="J565" s="17"/>
      <c r="K565" s="13"/>
      <c r="L565" s="13"/>
      <c r="M565" s="13"/>
      <c r="N565" s="13"/>
    </row>
    <row r="566" spans="2:14" x14ac:dyDescent="0.2">
      <c r="B566" s="16"/>
      <c r="E566" s="17"/>
      <c r="F566" s="17"/>
      <c r="G566" s="13"/>
      <c r="H566" s="13"/>
      <c r="I566" s="17"/>
      <c r="J566" s="17"/>
      <c r="K566" s="13"/>
      <c r="L566" s="13"/>
      <c r="M566" s="13"/>
      <c r="N566" s="13"/>
    </row>
    <row r="567" spans="2:14" x14ac:dyDescent="0.2">
      <c r="B567" s="16"/>
      <c r="E567" s="17"/>
      <c r="F567" s="17"/>
      <c r="G567" s="13"/>
      <c r="H567" s="13"/>
      <c r="I567" s="17"/>
      <c r="J567" s="17"/>
      <c r="K567" s="13"/>
      <c r="L567" s="13"/>
    </row>
    <row r="568" spans="2:14" x14ac:dyDescent="0.2">
      <c r="B568" s="16"/>
      <c r="E568" s="17"/>
      <c r="F568" s="17"/>
      <c r="G568" s="13"/>
      <c r="H568" s="13"/>
      <c r="I568" s="17"/>
      <c r="J568" s="17"/>
      <c r="K568" s="13"/>
      <c r="L568" s="13"/>
      <c r="M568" s="13"/>
      <c r="N568" s="13"/>
    </row>
    <row r="569" spans="2:14" x14ac:dyDescent="0.2">
      <c r="B569" s="16"/>
      <c r="E569" s="17"/>
      <c r="F569" s="17"/>
      <c r="G569" s="13"/>
      <c r="H569" s="13"/>
      <c r="I569" s="17"/>
      <c r="J569" s="17"/>
      <c r="K569" s="13"/>
      <c r="L569" s="13"/>
    </row>
    <row r="570" spans="2:14" x14ac:dyDescent="0.2">
      <c r="B570" s="16"/>
      <c r="E570" s="17"/>
      <c r="F570" s="17"/>
      <c r="G570" s="13"/>
      <c r="H570" s="13"/>
      <c r="I570" s="17"/>
      <c r="J570" s="17"/>
      <c r="K570" s="13"/>
      <c r="L570" s="13"/>
      <c r="M570" s="13"/>
      <c r="N570" s="13"/>
    </row>
    <row r="571" spans="2:14" x14ac:dyDescent="0.2">
      <c r="B571" s="15"/>
      <c r="E571" s="18"/>
      <c r="F571" s="18"/>
      <c r="I571" s="18"/>
      <c r="J571" s="18"/>
    </row>
    <row r="572" spans="2:14" x14ac:dyDescent="0.2">
      <c r="B572" s="16"/>
      <c r="E572" s="13"/>
      <c r="F572" s="13"/>
      <c r="G572" s="13"/>
      <c r="H572" s="13"/>
      <c r="I572" s="13"/>
      <c r="J572" s="13"/>
      <c r="K572" s="13"/>
      <c r="L572" s="13"/>
    </row>
    <row r="573" spans="2:14" x14ac:dyDescent="0.2">
      <c r="B573" s="15"/>
      <c r="E573" s="17"/>
      <c r="F573" s="17"/>
      <c r="G573" s="13"/>
      <c r="H573" s="13"/>
      <c r="I573" s="17"/>
      <c r="J573" s="17"/>
      <c r="K573" s="13"/>
      <c r="L573" s="13"/>
      <c r="M573" s="13"/>
      <c r="N573" s="13"/>
    </row>
    <row r="574" spans="2:14" x14ac:dyDescent="0.2">
      <c r="B574" s="16"/>
      <c r="E574" s="17"/>
      <c r="F574" s="17"/>
      <c r="G574" s="13"/>
      <c r="H574" s="13"/>
      <c r="I574" s="17"/>
      <c r="J574" s="17"/>
      <c r="K574" s="13"/>
      <c r="L574" s="13"/>
      <c r="M574" s="13"/>
      <c r="N574" s="13"/>
    </row>
    <row r="575" spans="2:14" x14ac:dyDescent="0.2">
      <c r="B575" s="15"/>
      <c r="E575" s="17"/>
      <c r="F575" s="17"/>
      <c r="G575" s="13"/>
      <c r="H575" s="13"/>
      <c r="I575" s="17"/>
      <c r="J575" s="17"/>
      <c r="K575" s="13"/>
      <c r="L575" s="13"/>
      <c r="M575" s="13"/>
      <c r="N575" s="13"/>
    </row>
    <row r="576" spans="2:14" x14ac:dyDescent="0.2">
      <c r="E576" s="17"/>
      <c r="F576" s="17"/>
      <c r="G576" s="13"/>
      <c r="H576" s="13"/>
      <c r="I576" s="17"/>
      <c r="J576" s="17"/>
      <c r="K576" s="13"/>
      <c r="L576" s="13"/>
      <c r="M576" s="13"/>
      <c r="N576" s="13"/>
    </row>
    <row r="577" spans="2:14" x14ac:dyDescent="0.2">
      <c r="B577" s="16"/>
      <c r="E577" s="17"/>
      <c r="F577" s="17"/>
      <c r="G577" s="13"/>
      <c r="H577" s="13"/>
      <c r="I577" s="17"/>
      <c r="J577" s="17"/>
      <c r="K577" s="13"/>
      <c r="L577" s="13"/>
    </row>
    <row r="578" spans="2:14" x14ac:dyDescent="0.2">
      <c r="B578" s="16"/>
      <c r="E578" s="13"/>
      <c r="F578" s="13"/>
      <c r="G578" s="13"/>
      <c r="H578" s="13"/>
      <c r="I578" s="13"/>
      <c r="J578" s="13"/>
      <c r="K578" s="13"/>
      <c r="L578" s="13"/>
      <c r="M578" s="13"/>
      <c r="N578" s="13"/>
    </row>
    <row r="579" spans="2:14" x14ac:dyDescent="0.2">
      <c r="B579" s="16"/>
      <c r="E579" s="13"/>
      <c r="F579" s="13"/>
      <c r="G579" s="13"/>
      <c r="H579" s="13"/>
      <c r="I579" s="13"/>
      <c r="J579" s="13"/>
      <c r="K579" s="13"/>
      <c r="L579" s="13"/>
    </row>
    <row r="580" spans="2:14" x14ac:dyDescent="0.2">
      <c r="B580" s="16"/>
      <c r="E580" s="13"/>
      <c r="F580" s="13"/>
      <c r="G580" s="13"/>
      <c r="H580" s="13"/>
      <c r="I580" s="13"/>
      <c r="J580" s="13"/>
      <c r="K580" s="13"/>
      <c r="L580" s="13"/>
    </row>
    <row r="581" spans="2:14" x14ac:dyDescent="0.2">
      <c r="B581" s="16"/>
      <c r="E581" s="13"/>
      <c r="F581" s="13"/>
      <c r="G581" s="13"/>
      <c r="H581" s="13"/>
      <c r="I581" s="13"/>
      <c r="J581" s="13"/>
      <c r="K581" s="13"/>
      <c r="L581" s="13"/>
    </row>
    <row r="582" spans="2:14" x14ac:dyDescent="0.2">
      <c r="B582" s="15"/>
    </row>
    <row r="583" spans="2:14" x14ac:dyDescent="0.2">
      <c r="B583" s="16"/>
      <c r="E583" s="13"/>
      <c r="F583" s="13"/>
      <c r="G583" s="13"/>
      <c r="H583" s="13"/>
      <c r="I583" s="13"/>
      <c r="J583" s="13"/>
      <c r="K583" s="13"/>
      <c r="L583" s="13"/>
    </row>
    <row r="584" spans="2:14" x14ac:dyDescent="0.2">
      <c r="B584" s="15"/>
    </row>
    <row r="585" spans="2:14" x14ac:dyDescent="0.2">
      <c r="B585" s="16"/>
      <c r="E585" s="13"/>
      <c r="F585" s="13"/>
      <c r="G585" s="13"/>
      <c r="H585" s="13"/>
      <c r="I585" s="13"/>
      <c r="J585" s="13"/>
      <c r="K585" s="13"/>
      <c r="L585" s="13"/>
    </row>
    <row r="586" spans="2:14" x14ac:dyDescent="0.2">
      <c r="B586" s="15"/>
    </row>
    <row r="588" spans="2:14" x14ac:dyDescent="0.2">
      <c r="B588" s="16"/>
      <c r="E588" s="13"/>
      <c r="F588" s="13"/>
      <c r="G588" s="13"/>
      <c r="H588" s="13"/>
      <c r="I588" s="13"/>
      <c r="J588" s="13"/>
      <c r="K588" s="13"/>
      <c r="L588" s="13"/>
    </row>
    <row r="589" spans="2:14" x14ac:dyDescent="0.2">
      <c r="B589" s="16"/>
      <c r="E589" s="13"/>
      <c r="F589" s="13"/>
      <c r="G589" s="13"/>
      <c r="H589" s="13"/>
      <c r="I589" s="13"/>
      <c r="J589" s="13"/>
      <c r="K589" s="13"/>
      <c r="L589" s="13"/>
    </row>
    <row r="590" spans="2:14" x14ac:dyDescent="0.2">
      <c r="B590" s="16"/>
      <c r="E590" s="13"/>
      <c r="F590" s="13"/>
      <c r="G590" s="13"/>
      <c r="H590" s="13"/>
      <c r="I590" s="13"/>
      <c r="J590" s="13"/>
      <c r="K590" s="13"/>
      <c r="L590" s="13"/>
    </row>
    <row r="591" spans="2:14" x14ac:dyDescent="0.2">
      <c r="B591" s="16"/>
      <c r="E591" s="13"/>
      <c r="F591" s="13"/>
      <c r="G591" s="13"/>
      <c r="H591" s="13"/>
      <c r="I591" s="13"/>
      <c r="J591" s="13"/>
      <c r="K591" s="13"/>
      <c r="L591" s="13"/>
    </row>
    <row r="592" spans="2:14" x14ac:dyDescent="0.2">
      <c r="B592" s="15"/>
    </row>
    <row r="593" spans="2:12" x14ac:dyDescent="0.2">
      <c r="B593" s="14"/>
      <c r="E593" s="13"/>
      <c r="F593" s="13"/>
      <c r="G593" s="13"/>
      <c r="H593" s="13"/>
      <c r="I593" s="13"/>
      <c r="J593" s="13"/>
      <c r="K593" s="13"/>
      <c r="L593" s="13"/>
    </row>
  </sheetData>
  <mergeCells count="14">
    <mergeCell ref="B14:B15"/>
    <mergeCell ref="C14:E15"/>
    <mergeCell ref="G14:H15"/>
    <mergeCell ref="I14:M15"/>
    <mergeCell ref="B7:N7"/>
    <mergeCell ref="B8:N8"/>
    <mergeCell ref="B12:M12"/>
    <mergeCell ref="B2:N2"/>
    <mergeCell ref="B3:N3"/>
    <mergeCell ref="B4:N4"/>
    <mergeCell ref="B6:N6"/>
    <mergeCell ref="B11:M11"/>
    <mergeCell ref="B5:N5"/>
    <mergeCell ref="B9:N9"/>
  </mergeCells>
  <pageMargins left="0.78740157480314965" right="0.78740157480314965" top="0.39370078740157483" bottom="0.39370078740157483" header="0" footer="0"/>
  <pageSetup orientation="landscape" r:id="rId1"/>
  <headerFooter alignWithMargins="0">
    <oddFooter>&amp;C&amp;L&amp;R&amp;"Arial,"&amp;7Página (&amp;P) de (&amp;N)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13</vt:i4>
      </vt:variant>
    </vt:vector>
  </HeadingPairs>
  <TitlesOfParts>
    <vt:vector size="32" baseType="lpstr">
      <vt:lpstr>IC-8</vt:lpstr>
      <vt:lpstr>IC-9</vt:lpstr>
      <vt:lpstr>IC-10</vt:lpstr>
      <vt:lpstr>IC-11</vt:lpstr>
      <vt:lpstr>IC-12</vt:lpstr>
      <vt:lpstr>IC-13</vt:lpstr>
      <vt:lpstr>IC-14</vt:lpstr>
      <vt:lpstr>IC-15</vt:lpstr>
      <vt:lpstr>IC-16</vt:lpstr>
      <vt:lpstr>IC-17</vt:lpstr>
      <vt:lpstr>IC-18</vt:lpstr>
      <vt:lpstr>IC-19</vt:lpstr>
      <vt:lpstr>IC-20</vt:lpstr>
      <vt:lpstr>IC-21</vt:lpstr>
      <vt:lpstr>IC-22</vt:lpstr>
      <vt:lpstr>IC-23</vt:lpstr>
      <vt:lpstr>IC-24</vt:lpstr>
      <vt:lpstr>IC-25</vt:lpstr>
      <vt:lpstr>IC-26</vt:lpstr>
      <vt:lpstr>'IC-25'!Excel_BuiltIn_Print_Titles</vt:lpstr>
      <vt:lpstr>'IC-11'!Títulos_a_imprimir</vt:lpstr>
      <vt:lpstr>'IC-12'!Títulos_a_imprimir</vt:lpstr>
      <vt:lpstr>'IC-13'!Títulos_a_imprimir</vt:lpstr>
      <vt:lpstr>'IC-15'!Títulos_a_imprimir</vt:lpstr>
      <vt:lpstr>'IC-16'!Títulos_a_imprimir</vt:lpstr>
      <vt:lpstr>'IC-20'!Títulos_a_imprimir</vt:lpstr>
      <vt:lpstr>'IC-22'!Títulos_a_imprimir</vt:lpstr>
      <vt:lpstr>'IC-24'!Títulos_a_imprimir</vt:lpstr>
      <vt:lpstr>'IC-25'!Títulos_a_imprimir</vt:lpstr>
      <vt:lpstr>'IC-26'!Títulos_a_imprimir</vt:lpstr>
      <vt:lpstr>'IC-8'!Títulos_a_imprimir</vt:lpstr>
      <vt:lpstr>'IC-9'!Títulos_a_imprimir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Lucy</cp:lastModifiedBy>
  <cp:lastPrinted>2026-07-08T14:44:16Z</cp:lastPrinted>
  <dcterms:created xsi:type="dcterms:W3CDTF">1996-11-27T10:00:04Z</dcterms:created>
  <dcterms:modified xsi:type="dcterms:W3CDTF">2026-07-09T20:34:32Z</dcterms:modified>
</cp:coreProperties>
</file>