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EDO FINAN MARZ 2026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N44" i="1"/>
  <c r="L44" i="1"/>
  <c r="N42" i="1"/>
  <c r="N41" i="1"/>
  <c r="N40" i="1"/>
  <c r="N39" i="1"/>
  <c r="N38" i="1"/>
  <c r="J37" i="1"/>
  <c r="H37" i="1"/>
  <c r="N37" i="1" s="1"/>
  <c r="N35" i="1"/>
  <c r="N34" i="1"/>
  <c r="N33" i="1"/>
  <c r="F32" i="1"/>
  <c r="N32" i="1" s="1"/>
  <c r="L29" i="1"/>
  <c r="L48" i="1" s="1"/>
  <c r="N27" i="1"/>
  <c r="N26" i="1"/>
  <c r="N25" i="1"/>
  <c r="L25" i="1"/>
  <c r="N23" i="1"/>
  <c r="N22" i="1"/>
  <c r="N21" i="1"/>
  <c r="N20" i="1"/>
  <c r="N19" i="1"/>
  <c r="J18" i="1"/>
  <c r="J29" i="1" s="1"/>
  <c r="J48" i="1" s="1"/>
  <c r="H18" i="1"/>
  <c r="N18" i="1" s="1"/>
  <c r="N16" i="1"/>
  <c r="N15" i="1"/>
  <c r="N14" i="1"/>
  <c r="F13" i="1"/>
  <c r="F29" i="1" s="1"/>
  <c r="F48" i="1" l="1"/>
  <c r="N29" i="1"/>
  <c r="N13" i="1"/>
  <c r="H29" i="1"/>
  <c r="H48" i="1" s="1"/>
  <c r="N48" i="1" l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<sst xmlns="http://schemas.openxmlformats.org/spreadsheetml/2006/main" count="42" uniqueCount="32">
  <si>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</si>
  <si>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</si>
  <si>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</si>
  <si>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</si>
  <si>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</si>
  <si>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</si>
  <si>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</si>
  <si>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</si>
  <si>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</si>
  <si>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</si>
  <si>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</si>
  <si>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 xml:space="preserve">DEL 1 DE ENERO AL 31 DE MARZO DEL 2026 </t>
  </si>
  <si>
    <t>(Cifras en Pesos)</t>
  </si>
  <si>
    <t>Hacienda Pública/Patrimonio Contribuido Neto 2025</t>
  </si>
  <si>
    <t>Aportaciones</t>
  </si>
  <si>
    <t>Donaciones de Capital</t>
  </si>
  <si>
    <t>Actualización de la Hacienda Pública/Patrimonio</t>
  </si>
  <si>
    <t>Hacienda Pública/Patrimonio Generado Neto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</si>
  <si>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</si>
  <si>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</si>
  <si>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</si>
  <si>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</si>
  <si>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</si>
  <si>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2025</t>
  </si>
  <si>
    <t>Resultado por Posición Monetaria</t>
  </si>
  <si>
    <t>Resultado por Tenencia de Activos no Monetarios</t>
  </si>
  <si>
    <t>Hacienda Pública/Patrimonio Neto Final 2025</t>
  </si>
  <si>
    <t>Cambios en la Hacienda Pública/Patrimonio Contribuido Neto 2026</t>
  </si>
  <si>
    <t>Variaciones de la Hacienda Pública/Patrimonio Generado Neto 2026</t>
  </si>
  <si>
    <t>Cambios en el Exceso o Insuficiencia en la Actualización de la Hacienda Pública/Patrimonio Neto 2026</t>
  </si>
  <si>
    <t>Hacienda Pública/Patrimonio Neto Final 2026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</si>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</sst>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Lic.  Lorenzo</a:t>
          </a:r>
          <a:r>
            <a:rPr lang="en-US" sz="700" b="1" baseline="0">
              <a:solidFill>
                <a:srgbClr val="000000"/>
              </a:solidFill>
              <a:latin typeface="Arial"/>
            </a:rPr>
            <a:t> </a:t>
          </a:r>
          <a:r>
            <a:rPr lang="en-US" sz="700" b="1">
              <a:solidFill>
                <a:srgbClr val="000000"/>
              </a:solidFill>
              <a:latin typeface="Arial"/>
            </a:rPr>
            <a:t>Antonio Reyes Angulo 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topLeftCell="A43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19692961.609999999</v>
      </c>
      <c r="J18" s="28">
        <f>SUM(J19:J23)</f>
        <v>-518203.93000006676</v>
      </c>
      <c r="N18" s="28">
        <f t="shared" ref="N18:N23" si="0">SUM(F18:L18)</f>
        <v>19174757.679999933</v>
      </c>
    </row>
    <row r="19" spans="2:15" x14ac:dyDescent="0.2">
      <c r="C19" s="30" t="s">
        <v>18</v>
      </c>
      <c r="J19" s="27">
        <v>-518203.93000006676</v>
      </c>
      <c r="N19" s="28">
        <f t="shared" si="0"/>
        <v>-518203.93000006676</v>
      </c>
    </row>
    <row r="20" spans="2:15" x14ac:dyDescent="0.2">
      <c r="C20" s="30" t="s">
        <v>19</v>
      </c>
      <c r="H20" s="27">
        <v>19097360.09</v>
      </c>
      <c r="N20" s="28">
        <f t="shared" si="0"/>
        <v>19097360.09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19692961.609999999</v>
      </c>
      <c r="J29" s="28">
        <f>J18</f>
        <v>-518203.93000006676</v>
      </c>
      <c r="L29" s="28">
        <f>L25</f>
        <v>0</v>
      </c>
      <c r="N29" s="28">
        <f>SUM(F29:L29)</f>
        <v>19174757.679999933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-4866601.3700000662</v>
      </c>
      <c r="J37" s="28">
        <f>SUM(J38:J42)</f>
        <v>15156753.610000065</v>
      </c>
      <c r="N37" s="28">
        <f t="shared" ref="N37:N42" si="1">SUM(F37:L37)</f>
        <v>10290152.239999998</v>
      </c>
    </row>
    <row r="38" spans="2:14" x14ac:dyDescent="0.2">
      <c r="C38" s="30" t="s">
        <v>18</v>
      </c>
      <c r="J38" s="27">
        <v>14638549.679999998</v>
      </c>
      <c r="N38" s="28">
        <f t="shared" si="1"/>
        <v>14638549.679999998</v>
      </c>
    </row>
    <row r="39" spans="2:14" x14ac:dyDescent="0.2">
      <c r="C39" s="30" t="s">
        <v>19</v>
      </c>
      <c r="H39" s="27">
        <v>-4866601.3700000662</v>
      </c>
      <c r="J39" s="27">
        <v>518203.93000006676</v>
      </c>
      <c r="N39" s="28">
        <f t="shared" si="1"/>
        <v>-4348397.4399999995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14826360.239999933</v>
      </c>
      <c r="J48" s="28">
        <f>J29+J37</f>
        <v>14638549.679999998</v>
      </c>
      <c r="L48" s="28">
        <f>L29+L44</f>
        <v>0</v>
      </c>
      <c r="N48" s="28">
        <f>SUM(F48:L48)</f>
        <v>29464909.919999931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&amp;L&amp;"Arial,"&amp;6DOF 23-12-2020        &amp;3N423_IC_EDO_VARIACION_PATRIMONIO&amp;R&amp;"Arial,"&amp;6Página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2026-04-16T15:36:10Z</cp:lastPrinted>
  <dcterms:created xsi:type="dcterms:W3CDTF">1996-11-27T10:00:04Z</dcterms:created>
  <dcterms:modified xsi:type="dcterms:W3CDTF">2026-04-16T15:36:12Z</dcterms:modified>
</cp:coreProperties>
</file>