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FC11494-76C2-430E-8FE6-D41AD6E7D4C4}" xr6:coauthVersionLast="47" xr6:coauthVersionMax="47" xr10:uidLastSave="{00000000-0000-0000-0000-000000000000}"/>
  <bookViews>
    <workbookView xWindow="-120" yWindow="-120" windowWidth="29040" windowHeight="15720" tabRatio="707" activeTab="15" xr2:uid="{00000000-000D-0000-FFFF-FFFF00000000}"/>
  </bookViews>
  <sheets>
    <sheet name="IC-8" sheetId="1" r:id="rId1"/>
    <sheet name="IC-9" sheetId="2" r:id="rId2"/>
    <sheet name="IC-10" sheetId="3" r:id="rId3"/>
    <sheet name="IC-11" sheetId="4" r:id="rId4"/>
    <sheet name="IC-12" sheetId="5" r:id="rId5"/>
    <sheet name="IC-13" sheetId="6" r:id="rId6"/>
    <sheet name="IC-14" sheetId="7" r:id="rId7"/>
    <sheet name="IC-15" sheetId="8" r:id="rId8"/>
    <sheet name="IC-16" sheetId="9" r:id="rId9"/>
    <sheet name="IC-17" sheetId="10" r:id="rId10"/>
    <sheet name="IC-18" sheetId="11" r:id="rId11"/>
    <sheet name="IC-19" sheetId="12" r:id="rId12"/>
    <sheet name="IC-20" sheetId="13" r:id="rId13"/>
    <sheet name="IC-21" sheetId="14" r:id="rId14"/>
    <sheet name="IC-22" sheetId="15" r:id="rId15"/>
    <sheet name="IC-23" sheetId="16" r:id="rId16"/>
  </sheets>
  <definedNames>
    <definedName name="_xlnm.Print_Area" localSheetId="10">'IC-18'!$A$1:$F$30</definedName>
    <definedName name="_xlnm.Print_Area" localSheetId="0">'IC-8'!$A$1:$G$45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5" l="1"/>
  <c r="C42" i="5"/>
  <c r="D28" i="5"/>
  <c r="C28" i="5"/>
  <c r="D17" i="5"/>
  <c r="C17" i="5"/>
  <c r="E20" i="1"/>
  <c r="E28" i="5" l="1"/>
  <c r="E17" i="5"/>
  <c r="D25" i="15"/>
  <c r="C18" i="3" l="1"/>
  <c r="D14" i="2"/>
  <c r="D13" i="2"/>
  <c r="C25" i="15" l="1"/>
  <c r="D14" i="14"/>
  <c r="C14" i="14"/>
  <c r="E11" i="14"/>
  <c r="D14" i="13"/>
  <c r="C14" i="13"/>
  <c r="E12" i="13"/>
  <c r="E11" i="13"/>
  <c r="C18" i="12"/>
  <c r="C13" i="11"/>
  <c r="E10" i="5"/>
  <c r="D18" i="12" l="1"/>
  <c r="D12" i="12"/>
  <c r="E14" i="13"/>
  <c r="D13" i="12"/>
  <c r="D14" i="12"/>
  <c r="D15" i="12"/>
  <c r="D16" i="12"/>
  <c r="E11" i="5"/>
  <c r="E27" i="5" l="1"/>
  <c r="E26" i="5"/>
  <c r="E25" i="5"/>
  <c r="E24" i="5"/>
  <c r="E23" i="5"/>
  <c r="E22" i="5"/>
  <c r="E21" i="5"/>
  <c r="E20" i="5"/>
  <c r="E19" i="5"/>
  <c r="E16" i="5"/>
  <c r="E15" i="5"/>
  <c r="E14" i="5"/>
  <c r="E13" i="5"/>
  <c r="E12" i="5"/>
  <c r="E33" i="5"/>
  <c r="E25" i="1"/>
  <c r="E35" i="5" l="1"/>
  <c r="E34" i="5"/>
  <c r="E17" i="2" l="1"/>
  <c r="D17" i="2"/>
  <c r="C17" i="2"/>
  <c r="G25" i="1" l="1"/>
  <c r="F25" i="1" l="1"/>
  <c r="D25" i="1"/>
  <c r="E37" i="5" l="1"/>
  <c r="E42" i="5" s="1"/>
  <c r="C17" i="10"/>
  <c r="D14" i="9"/>
  <c r="C16" i="8"/>
  <c r="D16" i="7"/>
  <c r="C16" i="7"/>
  <c r="C16" i="4"/>
  <c r="D15" i="1"/>
</calcChain>
</file>

<file path=xl/sharedStrings.xml><?xml version="1.0" encoding="utf-8"?>
<sst xmlns="http://schemas.openxmlformats.org/spreadsheetml/2006/main" count="373" uniqueCount="210">
  <si>
    <t>Total</t>
  </si>
  <si>
    <t>mayor a 12 meses</t>
  </si>
  <si>
    <t>De 3 a 12 meses</t>
  </si>
  <si>
    <t>Menor a 3 meses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</si>
  <si>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</si>
  <si>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</si>
  <si>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</si>
  <si>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</si>
  <si>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</si>
  <si>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</si>
  <si>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Fondos con Afectación Específica</t>
  </si>
  <si>
    <t>Efectivo y Equivalentes</t>
  </si>
  <si>
    <t>Activo</t>
  </si>
  <si>
    <t>Notas al Estado de Situación Financiera</t>
  </si>
  <si>
    <t>Notas a los Estados Financieros / Notas de Desglose</t>
  </si>
  <si>
    <t xml:space="preserve"> Formato IC-9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</si>
  <si>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</si>
  <si>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</si>
  <si>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</si>
  <si>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</si>
  <si>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</si>
  <si>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</si>
  <si>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</si>
  <si>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</si>
  <si>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</si>
  <si>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</si>
  <si>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</si>
  <si>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</si>
  <si>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</si>
  <si>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</si>
  <si>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</si>
  <si>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</si>
  <si>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</si>
  <si>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</si>
  <si>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</si>
  <si>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</si>
  <si>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Saldo Inicial del Ejercicio</t>
  </si>
  <si>
    <t>Flujo</t>
  </si>
  <si>
    <t>Criterio</t>
  </si>
  <si>
    <t>Activos Intangibles</t>
  </si>
  <si>
    <t>Activos Diferidos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</si>
  <si>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</si>
  <si>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</si>
  <si>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</si>
  <si>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</si>
  <si>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</si>
  <si>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</si>
  <si>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</si>
  <si>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</si>
  <si>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</si>
  <si>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</si>
  <si>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</si>
  <si>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</si>
  <si>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</si>
  <si>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</si>
  <si>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</si>
  <si>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 xml:space="preserve"> Formato IC-16</t>
  </si>
  <si>
    <t>Pasivos diferidos y otros</t>
  </si>
  <si>
    <t xml:space="preserve"> Formato IC-17</t>
  </si>
  <si>
    <t>Notas al Estado de Actividades</t>
  </si>
  <si>
    <t>Ingresos de Gestión</t>
  </si>
  <si>
    <t>Ente público:    PODER EJECUTIVO DEL  ESTADO DE GUERRERO</t>
  </si>
  <si>
    <t>Ente público:   PODER EJECUTIVO DEL ESTADO DE GUERRERO</t>
  </si>
  <si>
    <t>Ente público: PODER EJECUTIVO DEL ESTADO DE GUERRERO</t>
  </si>
  <si>
    <t>Fondos de Reserva</t>
  </si>
  <si>
    <t>Fideicomiso 000311</t>
  </si>
  <si>
    <t>Crédito</t>
  </si>
  <si>
    <t>Software</t>
  </si>
  <si>
    <t>Patentes, Marcas y Derechos</t>
  </si>
  <si>
    <t>Licencias</t>
  </si>
  <si>
    <t>Estudio, Formulación y Evaluación de Proyectos</t>
  </si>
  <si>
    <t>Ente público:  PODER EJECUTIVO DEL ESTADO DE GUERRERO</t>
  </si>
  <si>
    <t>Fondos en Garantía a Corto Plazo</t>
  </si>
  <si>
    <t>X</t>
  </si>
  <si>
    <t>Estatal</t>
  </si>
  <si>
    <t>Otros Fondos de Terceros</t>
  </si>
  <si>
    <t>Impuestos</t>
  </si>
  <si>
    <t>Derechos</t>
  </si>
  <si>
    <t>FIDEICOMISO 2149 FDO.METROPOLITANO D ACA</t>
  </si>
  <si>
    <t xml:space="preserve">1122                               </t>
  </si>
  <si>
    <t xml:space="preserve">CUENTAS POR COBRAR A CORTO PLAZO        </t>
  </si>
  <si>
    <t xml:space="preserve">1123                               </t>
  </si>
  <si>
    <t xml:space="preserve">INVERSIONES TEMPORALES (HASTA 3 MESES)  </t>
  </si>
  <si>
    <t>BANCARIAS</t>
  </si>
  <si>
    <t>DEUDORES DIVERSOS POR COBRAR A CORTO PLAZO</t>
  </si>
  <si>
    <t xml:space="preserve"> Formato IC-8</t>
  </si>
  <si>
    <t>Distribución de las participaciones municipales que corresponden a los municipios del estado.</t>
  </si>
  <si>
    <t xml:space="preserve">Fideicomiso 573 Deuda Munnicipal   </t>
  </si>
  <si>
    <t>Administración y Fuente de pago</t>
  </si>
  <si>
    <t>Planes, estudios, evaluaciones, programas, proyectos, acciones y obras publicas de infraestructura y su equipamiento en beneficio de la zona metropolitana de Acapulco.</t>
  </si>
  <si>
    <t>Administración e Inversión</t>
  </si>
  <si>
    <t>Fideicomiso 2149 Fondo Metropolitano de Acapulco</t>
  </si>
  <si>
    <t>Fideicomiso Irrevocable</t>
  </si>
  <si>
    <t>Fideicomiso Público</t>
  </si>
  <si>
    <t>Captación, Admistración y Distribución de Fondos. Gobierno del Estado de Guerrero y Municipios Adherentes (FAIS)</t>
  </si>
  <si>
    <t>Administración y Distribución de Fondos</t>
  </si>
  <si>
    <t xml:space="preserve">Fideicomiso 2161 Pago y Distribución de Fondos  </t>
  </si>
  <si>
    <t>Implementación del Sistema de Justicia Penal en las Entidades Federativas.</t>
  </si>
  <si>
    <t>Fideicomiso 2237 Implementación Sistema Justicia Penal</t>
  </si>
  <si>
    <t>Atender  oportunamente en la emergencia, la reconstrucción, asi como los proyectos y obras de prevención por desastres naturales que ocurran en la entidad.</t>
  </si>
  <si>
    <t>Fideicomiso 10130 Fonden Estatal</t>
  </si>
  <si>
    <t>Terrenos</t>
  </si>
  <si>
    <t>Viviendas</t>
  </si>
  <si>
    <t>Edificios no Habitacionales</t>
  </si>
  <si>
    <t>Infraestructura</t>
  </si>
  <si>
    <t>Construcciones en Proceso B.Dominio Pub.</t>
  </si>
  <si>
    <t>Construcciones en Proceso Bienes Propios.</t>
  </si>
  <si>
    <t>Otros Bienes Inmuebles</t>
  </si>
  <si>
    <t>Total Bienes Inmuebles</t>
  </si>
  <si>
    <t>Mobiliario y Equipo de Administración</t>
  </si>
  <si>
    <t>Mob. Y Equipo Educacional y Recreativo</t>
  </si>
  <si>
    <t>Equipo e Instrumental Médico</t>
  </si>
  <si>
    <t>Vehículos y Equipo de Transporte</t>
  </si>
  <si>
    <t>Equipo de Defensa y Seguridad</t>
  </si>
  <si>
    <t>Herramientas</t>
  </si>
  <si>
    <t>Colecciones</t>
  </si>
  <si>
    <t>Activos Biológicos</t>
  </si>
  <si>
    <t>Otros Bienes Muebles</t>
  </si>
  <si>
    <t>Total Bienes Muebles</t>
  </si>
  <si>
    <t>12131-3112-7510-000573</t>
  </si>
  <si>
    <t>12131-3112-7510-002149</t>
  </si>
  <si>
    <t>12131-3112-7510-002161</t>
  </si>
  <si>
    <t>12131-3112-7510-002237</t>
  </si>
  <si>
    <t>12131-3112-7510-010130</t>
  </si>
  <si>
    <t>FIDEICOMISO 573 DEUDA MUNICIPAL</t>
  </si>
  <si>
    <t>FIDEICOMISO 2161 PAGO Y DIST.DE FONDOS</t>
  </si>
  <si>
    <t>FID.2237 P/LA IMP.DEL SIST. JUST. PENAL</t>
  </si>
  <si>
    <t>FIDEICOMISO 10130 FONDEN ESTATAL</t>
  </si>
  <si>
    <t xml:space="preserve"> Formato IC-18</t>
  </si>
  <si>
    <t>Otros Ingresos y Beneficios</t>
  </si>
  <si>
    <t>Otros Ingresos y Beneficios Varios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</si>
  <si>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</si>
  <si>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</si>
  <si>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</si>
  <si>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</si>
  <si>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</si>
  <si>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>Gastos de Funcionamiento</t>
  </si>
  <si>
    <t>Transferencias, Asignaciones, Subsidios</t>
  </si>
  <si>
    <t>Participaciones y Aportaciones</t>
  </si>
  <si>
    <t>Intereses, Comisiones y Otros Gastos de la Deuda Publica</t>
  </si>
  <si>
    <t>Otros Gastos y Perdidas Extraordinarias</t>
  </si>
  <si>
    <t xml:space="preserve"> Formato IC-20</t>
  </si>
  <si>
    <t>Notas al Estado de Variación en la Hacienda Pública</t>
  </si>
  <si>
    <t>Patrimonio Contribuido y Generado</t>
  </si>
  <si>
    <t>Saldo Inicial</t>
  </si>
  <si>
    <t>Saldo Final</t>
  </si>
  <si>
    <t>Modificación</t>
  </si>
  <si>
    <t>Patrimonio Contribuido</t>
  </si>
  <si>
    <t>Actualización de la Hacienda Pública</t>
  </si>
  <si>
    <t>Federal y Estatal</t>
  </si>
  <si>
    <t>Patrimonio Generado</t>
  </si>
  <si>
    <t xml:space="preserve"> Formato IC-21</t>
  </si>
  <si>
    <t>Modificaciones al Patrimonio Contribuido</t>
  </si>
  <si>
    <t>Aportaciones</t>
  </si>
  <si>
    <t xml:space="preserve"> Formato IC-22</t>
  </si>
  <si>
    <t>Ente público:    PODER EJECUTIVO DEL ESTADO DE GUERRERO</t>
  </si>
  <si>
    <t>Notas al Estado de Flujos de Efectivo</t>
  </si>
  <si>
    <t>Flujo de Efectivo</t>
  </si>
  <si>
    <t>Concepto</t>
  </si>
  <si>
    <t>Efectivo en bancos - Tesorería</t>
  </si>
  <si>
    <t xml:space="preserve">1112                               </t>
  </si>
  <si>
    <t xml:space="preserve">BANCOS/TESORERIA                        </t>
  </si>
  <si>
    <t>Efectivo en bancos - Dependencias</t>
  </si>
  <si>
    <t xml:space="preserve">1113                               </t>
  </si>
  <si>
    <t xml:space="preserve">BANCOS/DEPENDENCIAS Y OTROS             </t>
  </si>
  <si>
    <t>Inversiones Temporales (hasta 3 meses)</t>
  </si>
  <si>
    <t xml:space="preserve">1114                               </t>
  </si>
  <si>
    <t>Fondos con  afectación específica</t>
  </si>
  <si>
    <t xml:space="preserve">1115                               </t>
  </si>
  <si>
    <t xml:space="preserve">FONDOS CON AFECTACION ESPECIFICA        </t>
  </si>
  <si>
    <t>Depósitos de Fondos de Terceros y otros</t>
  </si>
  <si>
    <t xml:space="preserve">1116                               </t>
  </si>
  <si>
    <t xml:space="preserve">DEPOSITOS DE FONDOS DE TERCEROS         </t>
  </si>
  <si>
    <t>Total efectivo y equivalentes</t>
  </si>
  <si>
    <t xml:space="preserve"> Formato IC-23</t>
  </si>
  <si>
    <t>Notas a los Estados Financieros</t>
  </si>
  <si>
    <t>Notas de Memoria (Cuentas de orden)</t>
  </si>
  <si>
    <t>CUENTA</t>
  </si>
  <si>
    <t>NOMBRE DE LA CUENTA</t>
  </si>
  <si>
    <t xml:space="preserve">821-3                              </t>
  </si>
  <si>
    <t>PRESUPUESTO DE EGRESOS APROBADO</t>
  </si>
  <si>
    <t xml:space="preserve">822-3                              </t>
  </si>
  <si>
    <t>PRESUPUESTO DE EGRESOS POR EJERCER</t>
  </si>
  <si>
    <t xml:space="preserve">823-3                              </t>
  </si>
  <si>
    <t>PRESUPUESTO DE EGRESOS MODIFICADO</t>
  </si>
  <si>
    <t xml:space="preserve">824-3                              </t>
  </si>
  <si>
    <t>PRESUPUESTO COMPROMETIDO</t>
  </si>
  <si>
    <t xml:space="preserve">825-3                              </t>
  </si>
  <si>
    <t>PRESUPUESTO DEVENGADO</t>
  </si>
  <si>
    <t xml:space="preserve">826-3                              </t>
  </si>
  <si>
    <t>PRESUPUESTO DE EGRESOS EJERCIDO</t>
  </si>
  <si>
    <t xml:space="preserve">827-3                              </t>
  </si>
  <si>
    <t>PRESUPUESTO DE EGRESOS PAGADO</t>
  </si>
  <si>
    <t>Otros</t>
  </si>
  <si>
    <t>SALDO</t>
  </si>
  <si>
    <t>B) Presupuestarias de Egresos</t>
  </si>
  <si>
    <t>A)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</si>
  <si>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</si>
  <si>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</si>
  <si>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</si>
  <si>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</si>
  <si>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</si>
  <si>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 xml:space="preserve">Productos </t>
  </si>
  <si>
    <t xml:space="preserve">Aprovechamientos </t>
  </si>
  <si>
    <t>Saldo Final Dic-25</t>
  </si>
  <si>
    <t>Contribuciones de Mejoras</t>
  </si>
  <si>
    <t>Cuotas y Aportac. de Seguridad Social</t>
  </si>
  <si>
    <t>Enero - Marzo 2026</t>
  </si>
  <si>
    <t>Mar. 2025</t>
  </si>
  <si>
    <t>Mar.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</si>
</sst>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240">
    <xf numFmtId="0" fontId="0" fillId="0" borderId="0" xfId="0"/>
    <xf numFmtId="0" fontId="5" fillId="0" borderId="0" xfId="4"/>
    <xf numFmtId="0" fontId="8" fillId="0" borderId="0" xfId="4" applyFont="1"/>
    <xf numFmtId="0" fontId="9" fillId="0" borderId="0" xfId="4" applyFont="1"/>
    <xf numFmtId="0" fontId="11" fillId="0" borderId="0" xfId="4" applyFont="1"/>
    <xf numFmtId="4" fontId="11" fillId="0" borderId="0" xfId="4" applyNumberFormat="1" applyFont="1" applyAlignment="1">
      <alignment horizontal="right" vertical="center" wrapText="1"/>
    </xf>
    <xf numFmtId="0" fontId="11" fillId="0" borderId="0" xfId="4" applyFont="1" applyAlignment="1">
      <alignment horizontal="left" vertical="center" wrapText="1"/>
    </xf>
    <xf numFmtId="0" fontId="3" fillId="0" borderId="0" xfId="6" applyFont="1" applyAlignment="1">
      <alignment vertical="top"/>
    </xf>
    <xf numFmtId="0" fontId="10" fillId="0" borderId="3" xfId="4" applyFont="1" applyBorder="1"/>
    <xf numFmtId="4" fontId="10" fillId="0" borderId="3" xfId="4" applyNumberFormat="1" applyFont="1" applyBorder="1" applyAlignment="1">
      <alignment horizontal="right" vertical="center" wrapText="1"/>
    </xf>
    <xf numFmtId="0" fontId="10" fillId="0" borderId="3" xfId="4" applyFont="1" applyBorder="1" applyAlignment="1">
      <alignment horizontal="left" vertical="center" wrapText="1"/>
    </xf>
    <xf numFmtId="49" fontId="10" fillId="0" borderId="3" xfId="4" applyNumberFormat="1" applyFont="1" applyBorder="1" applyAlignment="1">
      <alignment horizontal="left" vertical="center" wrapText="1"/>
    </xf>
    <xf numFmtId="0" fontId="10" fillId="0" borderId="0" xfId="4" applyFont="1"/>
    <xf numFmtId="0" fontId="2" fillId="0" borderId="0" xfId="7" applyFont="1" applyAlignment="1">
      <alignment vertical="top"/>
    </xf>
    <xf numFmtId="0" fontId="1" fillId="0" borderId="0" xfId="7" applyFont="1" applyAlignment="1">
      <alignment horizontal="center" vertical="top" wrapText="1"/>
    </xf>
    <xf numFmtId="4" fontId="11" fillId="0" borderId="0" xfId="4" applyNumberFormat="1" applyFont="1" applyAlignment="1">
      <alignment horizontal="right" wrapText="1"/>
    </xf>
    <xf numFmtId="4" fontId="10" fillId="0" borderId="9" xfId="4" applyNumberFormat="1" applyFont="1" applyBorder="1" applyAlignment="1">
      <alignment horizontal="right" vertical="center" wrapText="1"/>
    </xf>
    <xf numFmtId="4" fontId="10" fillId="0" borderId="10" xfId="4" applyNumberFormat="1" applyFont="1" applyBorder="1" applyAlignment="1">
      <alignment horizontal="right" vertical="center" wrapText="1"/>
    </xf>
    <xf numFmtId="49" fontId="10" fillId="0" borderId="12" xfId="4" applyNumberFormat="1" applyFont="1" applyBorder="1" applyAlignment="1">
      <alignment horizontal="left" vertical="center" wrapText="1"/>
    </xf>
    <xf numFmtId="49" fontId="10" fillId="0" borderId="13" xfId="4" applyNumberFormat="1" applyFont="1" applyBorder="1" applyAlignment="1">
      <alignment horizontal="left" vertical="center" wrapText="1"/>
    </xf>
    <xf numFmtId="0" fontId="12" fillId="0" borderId="0" xfId="4" applyFont="1"/>
    <xf numFmtId="0" fontId="4" fillId="0" borderId="0" xfId="7" applyFont="1" applyAlignment="1">
      <alignment vertical="top"/>
    </xf>
    <xf numFmtId="0" fontId="2" fillId="0" borderId="0" xfId="7" applyFont="1" applyAlignment="1">
      <alignment horizontal="left" vertical="top"/>
    </xf>
    <xf numFmtId="0" fontId="4" fillId="0" borderId="0" xfId="4" applyFont="1" applyAlignment="1">
      <alignment horizontal="center"/>
    </xf>
    <xf numFmtId="0" fontId="14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13" fillId="0" borderId="0" xfId="4" applyFont="1" applyAlignment="1">
      <alignment horizontal="center"/>
    </xf>
    <xf numFmtId="4" fontId="10" fillId="0" borderId="14" xfId="4" applyNumberFormat="1" applyFont="1" applyBorder="1" applyAlignment="1">
      <alignment horizontal="right" wrapText="1"/>
    </xf>
    <xf numFmtId="0" fontId="2" fillId="0" borderId="1" xfId="7" applyFont="1" applyBorder="1" applyAlignment="1">
      <alignment vertical="top"/>
    </xf>
    <xf numFmtId="4" fontId="10" fillId="0" borderId="3" xfId="4" applyNumberFormat="1" applyFont="1" applyBorder="1" applyAlignment="1">
      <alignment horizontal="right" wrapText="1"/>
    </xf>
    <xf numFmtId="0" fontId="10" fillId="0" borderId="12" xfId="4" applyFont="1" applyBorder="1" applyAlignment="1">
      <alignment horizontal="left" vertical="center" wrapText="1"/>
    </xf>
    <xf numFmtId="0" fontId="16" fillId="0" borderId="0" xfId="4" applyFont="1" applyAlignment="1">
      <alignment horizontal="right"/>
    </xf>
    <xf numFmtId="0" fontId="10" fillId="0" borderId="15" xfId="4" applyFont="1" applyBorder="1" applyAlignment="1">
      <alignment horizontal="left" vertical="center" wrapText="1"/>
    </xf>
    <xf numFmtId="0" fontId="3" fillId="0" borderId="2" xfId="6" applyFont="1" applyBorder="1" applyAlignment="1">
      <alignment vertical="top"/>
    </xf>
    <xf numFmtId="0" fontId="9" fillId="0" borderId="0" xfId="4" applyFont="1" applyAlignment="1">
      <alignment horizontal="center"/>
    </xf>
    <xf numFmtId="0" fontId="17" fillId="0" borderId="0" xfId="4" applyFont="1"/>
    <xf numFmtId="0" fontId="14" fillId="0" borderId="0" xfId="4" applyFont="1"/>
    <xf numFmtId="4" fontId="11" fillId="0" borderId="0" xfId="4" applyNumberFormat="1" applyFont="1"/>
    <xf numFmtId="0" fontId="15" fillId="0" borderId="0" xfId="4" applyFont="1"/>
    <xf numFmtId="4" fontId="10" fillId="0" borderId="0" xfId="4" applyNumberFormat="1" applyFont="1"/>
    <xf numFmtId="4" fontId="10" fillId="0" borderId="3" xfId="4" applyNumberFormat="1" applyFont="1" applyBorder="1"/>
    <xf numFmtId="4" fontId="10" fillId="0" borderId="3" xfId="4" applyNumberFormat="1" applyFont="1" applyBorder="1" applyAlignment="1">
      <alignment wrapText="1"/>
    </xf>
    <xf numFmtId="4" fontId="15" fillId="0" borderId="3" xfId="4" applyNumberFormat="1" applyFont="1" applyBorder="1" applyAlignment="1">
      <alignment horizontal="right" vertical="center" wrapText="1"/>
    </xf>
    <xf numFmtId="4" fontId="15" fillId="0" borderId="3" xfId="4" applyNumberFormat="1" applyFont="1" applyBorder="1" applyAlignment="1">
      <alignment horizontal="right" wrapText="1"/>
    </xf>
    <xf numFmtId="0" fontId="10" fillId="0" borderId="0" xfId="4" applyFont="1" applyAlignment="1">
      <alignment horizontal="left" wrapText="1"/>
    </xf>
    <xf numFmtId="4" fontId="11" fillId="0" borderId="0" xfId="4" applyNumberFormat="1" applyFont="1" applyAlignment="1">
      <alignment horizontal="left" wrapText="1"/>
    </xf>
    <xf numFmtId="0" fontId="10" fillId="0" borderId="3" xfId="4" applyFont="1" applyBorder="1" applyAlignment="1">
      <alignment vertical="top"/>
    </xf>
    <xf numFmtId="0" fontId="11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2" fillId="0" borderId="3" xfId="7" applyFont="1" applyBorder="1"/>
    <xf numFmtId="0" fontId="2" fillId="0" borderId="5" xfId="7" applyFont="1" applyBorder="1"/>
    <xf numFmtId="0" fontId="10" fillId="0" borderId="10" xfId="4" applyFont="1" applyBorder="1" applyAlignment="1">
      <alignment horizontal="left" vertical="center" wrapText="1"/>
    </xf>
    <xf numFmtId="0" fontId="7" fillId="0" borderId="0" xfId="4" applyFont="1"/>
    <xf numFmtId="4" fontId="15" fillId="0" borderId="0" xfId="4" applyNumberFormat="1" applyFont="1" applyAlignment="1">
      <alignment horizontal="right" vertical="center" wrapText="1"/>
    </xf>
    <xf numFmtId="4" fontId="15" fillId="0" borderId="0" xfId="4" applyNumberFormat="1" applyFont="1" applyAlignment="1">
      <alignment horizontal="right" wrapText="1"/>
    </xf>
    <xf numFmtId="0" fontId="19" fillId="0" borderId="0" xfId="4" applyFont="1"/>
    <xf numFmtId="0" fontId="10" fillId="0" borderId="0" xfId="4" applyFont="1" applyAlignment="1">
      <alignment horizontal="left" vertical="center" wrapText="1"/>
    </xf>
    <xf numFmtId="4" fontId="10" fillId="0" borderId="0" xfId="4" applyNumberFormat="1" applyFont="1" applyAlignment="1">
      <alignment horizontal="right" wrapText="1"/>
    </xf>
    <xf numFmtId="4" fontId="10" fillId="0" borderId="0" xfId="4" applyNumberFormat="1" applyFont="1" applyAlignment="1">
      <alignment horizontal="right" vertical="center" wrapText="1"/>
    </xf>
    <xf numFmtId="0" fontId="14" fillId="0" borderId="0" xfId="4" applyFont="1" applyAlignment="1">
      <alignment horizontal="left" vertical="center" wrapText="1"/>
    </xf>
    <xf numFmtId="4" fontId="14" fillId="0" borderId="0" xfId="4" applyNumberFormat="1" applyFont="1" applyAlignment="1">
      <alignment horizontal="right" vertical="center" wrapText="1"/>
    </xf>
    <xf numFmtId="4" fontId="14" fillId="0" borderId="0" xfId="4" applyNumberFormat="1" applyFont="1" applyAlignment="1">
      <alignment horizontal="right" wrapText="1"/>
    </xf>
    <xf numFmtId="0" fontId="15" fillId="0" borderId="0" xfId="4" applyFont="1" applyAlignment="1">
      <alignment horizontal="left" vertical="center" wrapText="1"/>
    </xf>
    <xf numFmtId="4" fontId="10" fillId="0" borderId="10" xfId="4" applyNumberFormat="1" applyFont="1" applyBorder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13" fillId="0" borderId="0" xfId="4" applyFont="1"/>
    <xf numFmtId="43" fontId="10" fillId="0" borderId="3" xfId="1" applyFont="1" applyBorder="1"/>
    <xf numFmtId="0" fontId="15" fillId="0" borderId="3" xfId="4" applyFont="1" applyBorder="1" applyAlignment="1">
      <alignment horizontal="left" vertical="center" wrapText="1"/>
    </xf>
    <xf numFmtId="43" fontId="15" fillId="0" borderId="3" xfId="4" applyNumberFormat="1" applyFont="1" applyBorder="1"/>
    <xf numFmtId="164" fontId="15" fillId="0" borderId="3" xfId="4" applyNumberFormat="1" applyFont="1" applyBorder="1"/>
    <xf numFmtId="0" fontId="15" fillId="0" borderId="11" xfId="4" applyFont="1" applyBorder="1" applyAlignment="1">
      <alignment horizontal="left" vertical="center" wrapText="1"/>
    </xf>
    <xf numFmtId="4" fontId="15" fillId="0" borderId="10" xfId="4" applyNumberFormat="1" applyFont="1" applyBorder="1" applyAlignment="1">
      <alignment horizontal="center" vertical="center" wrapText="1"/>
    </xf>
    <xf numFmtId="4" fontId="15" fillId="0" borderId="9" xfId="4" applyNumberFormat="1" applyFont="1" applyBorder="1" applyAlignment="1">
      <alignment horizontal="right" vertical="center" wrapText="1"/>
    </xf>
    <xf numFmtId="4" fontId="15" fillId="0" borderId="10" xfId="4" applyNumberFormat="1" applyFont="1" applyBorder="1" applyAlignment="1">
      <alignment horizontal="right" vertical="center" wrapText="1"/>
    </xf>
    <xf numFmtId="4" fontId="10" fillId="0" borderId="3" xfId="4" applyNumberFormat="1" applyFont="1" applyBorder="1" applyAlignment="1">
      <alignment horizontal="center" vertical="center" wrapText="1"/>
    </xf>
    <xf numFmtId="0" fontId="15" fillId="0" borderId="3" xfId="4" applyFont="1" applyBorder="1"/>
    <xf numFmtId="0" fontId="15" fillId="0" borderId="12" xfId="4" applyFont="1" applyBorder="1" applyAlignment="1">
      <alignment horizontal="left" vertical="center" wrapText="1"/>
    </xf>
    <xf numFmtId="4" fontId="15" fillId="0" borderId="3" xfId="4" applyNumberFormat="1" applyFont="1" applyBorder="1" applyAlignment="1">
      <alignment horizontal="center" wrapText="1"/>
    </xf>
    <xf numFmtId="0" fontId="10" fillId="0" borderId="3" xfId="4" applyFont="1" applyBorder="1" applyAlignment="1">
      <alignment horizontal="center" vertical="center"/>
    </xf>
    <xf numFmtId="4" fontId="22" fillId="2" borderId="14" xfId="0" applyNumberFormat="1" applyFont="1" applyFill="1" applyBorder="1" applyAlignment="1">
      <alignment wrapText="1"/>
    </xf>
    <xf numFmtId="4" fontId="22" fillId="2" borderId="14" xfId="0" applyNumberFormat="1" applyFont="1" applyFill="1" applyBorder="1" applyAlignment="1">
      <alignment vertical="center" wrapText="1"/>
    </xf>
    <xf numFmtId="0" fontId="20" fillId="3" borderId="3" xfId="4" applyFont="1" applyFill="1" applyBorder="1" applyAlignment="1">
      <alignment horizontal="center" vertical="center"/>
    </xf>
    <xf numFmtId="0" fontId="20" fillId="3" borderId="7" xfId="4" applyFont="1" applyFill="1" applyBorder="1" applyAlignment="1">
      <alignment horizontal="center" vertical="center"/>
    </xf>
    <xf numFmtId="4" fontId="20" fillId="3" borderId="3" xfId="3" applyNumberFormat="1" applyFont="1" applyFill="1" applyBorder="1" applyAlignment="1">
      <alignment horizontal="center" vertical="center" wrapText="1"/>
    </xf>
    <xf numFmtId="4" fontId="20" fillId="3" borderId="3" xfId="4" applyNumberFormat="1" applyFont="1" applyFill="1" applyBorder="1" applyAlignment="1">
      <alignment horizontal="center" vertical="center" wrapText="1"/>
    </xf>
    <xf numFmtId="17" fontId="20" fillId="3" borderId="3" xfId="4" applyNumberFormat="1" applyFont="1" applyFill="1" applyBorder="1" applyAlignment="1">
      <alignment horizontal="center" vertical="center" wrapText="1"/>
    </xf>
    <xf numFmtId="0" fontId="20" fillId="3" borderId="3" xfId="4" applyFont="1" applyFill="1" applyBorder="1" applyAlignment="1">
      <alignment horizontal="center" vertical="center" wrapText="1"/>
    </xf>
    <xf numFmtId="0" fontId="21" fillId="3" borderId="3" xfId="4" applyFont="1" applyFill="1" applyBorder="1" applyAlignment="1">
      <alignment horizontal="center" vertical="center"/>
    </xf>
    <xf numFmtId="0" fontId="21" fillId="3" borderId="7" xfId="4" applyFont="1" applyFill="1" applyBorder="1" applyAlignment="1">
      <alignment horizontal="center" vertical="center"/>
    </xf>
    <xf numFmtId="4" fontId="21" fillId="3" borderId="3" xfId="3" applyNumberFormat="1" applyFont="1" applyFill="1" applyBorder="1" applyAlignment="1">
      <alignment horizontal="center" vertical="center" wrapText="1"/>
    </xf>
    <xf numFmtId="49" fontId="15" fillId="0" borderId="13" xfId="4" applyNumberFormat="1" applyFont="1" applyBorder="1" applyAlignment="1">
      <alignment horizontal="center" vertical="center" wrapText="1"/>
    </xf>
    <xf numFmtId="4" fontId="10" fillId="0" borderId="7" xfId="4" applyNumberFormat="1" applyFont="1" applyBorder="1" applyAlignment="1">
      <alignment horizontal="center"/>
    </xf>
    <xf numFmtId="4" fontId="10" fillId="0" borderId="7" xfId="4" applyNumberFormat="1" applyFont="1" applyBorder="1"/>
    <xf numFmtId="0" fontId="4" fillId="0" borderId="0" xfId="7" applyFont="1" applyAlignment="1">
      <alignment horizontal="left" vertical="top"/>
    </xf>
    <xf numFmtId="0" fontId="23" fillId="0" borderId="0" xfId="4" applyFont="1" applyAlignment="1">
      <alignment horizontal="left" vertical="center" wrapText="1"/>
    </xf>
    <xf numFmtId="4" fontId="23" fillId="0" borderId="0" xfId="3" applyNumberFormat="1" applyFont="1" applyFill="1" applyBorder="1" applyAlignment="1">
      <alignment horizontal="right" wrapText="1"/>
    </xf>
    <xf numFmtId="2" fontId="23" fillId="0" borderId="0" xfId="4" applyNumberFormat="1" applyFont="1" applyAlignment="1">
      <alignment horizontal="right" wrapText="1"/>
    </xf>
    <xf numFmtId="0" fontId="10" fillId="0" borderId="3" xfId="4" applyFont="1" applyBorder="1" applyAlignment="1">
      <alignment vertical="center" wrapText="1"/>
    </xf>
    <xf numFmtId="0" fontId="18" fillId="0" borderId="0" xfId="4" applyFont="1" applyAlignment="1">
      <alignment horizontal="left" vertical="center" wrapText="1"/>
    </xf>
    <xf numFmtId="4" fontId="18" fillId="0" borderId="0" xfId="4" applyNumberFormat="1" applyFont="1" applyAlignment="1">
      <alignment horizontal="right" vertical="center" wrapText="1"/>
    </xf>
    <xf numFmtId="4" fontId="18" fillId="0" borderId="0" xfId="4" applyNumberFormat="1" applyFont="1" applyAlignment="1">
      <alignment horizontal="right" wrapText="1"/>
    </xf>
    <xf numFmtId="0" fontId="11" fillId="0" borderId="0" xfId="5" applyFont="1"/>
    <xf numFmtId="0" fontId="4" fillId="0" borderId="0" xfId="5" applyFont="1" applyAlignment="1">
      <alignment horizontal="center"/>
    </xf>
    <xf numFmtId="0" fontId="5" fillId="0" borderId="0" xfId="5"/>
    <xf numFmtId="0" fontId="7" fillId="0" borderId="0" xfId="5" applyFont="1"/>
    <xf numFmtId="0" fontId="13" fillId="0" borderId="0" xfId="5" applyFont="1" applyAlignment="1">
      <alignment horizontal="center"/>
    </xf>
    <xf numFmtId="0" fontId="2" fillId="0" borderId="0" xfId="8" applyFont="1" applyAlignment="1">
      <alignment vertical="top"/>
    </xf>
    <xf numFmtId="0" fontId="20" fillId="3" borderId="3" xfId="5" applyFont="1" applyFill="1" applyBorder="1" applyAlignment="1">
      <alignment horizontal="center" vertical="center"/>
    </xf>
    <xf numFmtId="0" fontId="20" fillId="3" borderId="7" xfId="5" applyFont="1" applyFill="1" applyBorder="1" applyAlignment="1">
      <alignment horizontal="center" vertical="center"/>
    </xf>
    <xf numFmtId="0" fontId="10" fillId="0" borderId="17" xfId="5" applyFont="1" applyBorder="1" applyAlignment="1">
      <alignment horizontal="center"/>
    </xf>
    <xf numFmtId="43" fontId="10" fillId="0" borderId="17" xfId="1" applyFont="1" applyBorder="1" applyAlignment="1">
      <alignment horizontal="center"/>
    </xf>
    <xf numFmtId="0" fontId="10" fillId="0" borderId="18" xfId="5" applyFont="1" applyBorder="1" applyAlignment="1">
      <alignment horizontal="center"/>
    </xf>
    <xf numFmtId="43" fontId="10" fillId="0" borderId="18" xfId="1" applyFont="1" applyBorder="1" applyAlignment="1">
      <alignment horizontal="center"/>
    </xf>
    <xf numFmtId="0" fontId="10" fillId="0" borderId="19" xfId="5" applyFont="1" applyBorder="1" applyAlignment="1">
      <alignment horizontal="left" vertical="center" wrapText="1"/>
    </xf>
    <xf numFmtId="0" fontId="10" fillId="0" borderId="20" xfId="5" applyFont="1" applyBorder="1" applyAlignment="1">
      <alignment horizontal="center"/>
    </xf>
    <xf numFmtId="0" fontId="11" fillId="0" borderId="3" xfId="5" applyFont="1" applyBorder="1"/>
    <xf numFmtId="0" fontId="15" fillId="0" borderId="13" xfId="5" applyFont="1" applyBorder="1" applyAlignment="1">
      <alignment horizontal="center" vertical="center" wrapText="1"/>
    </xf>
    <xf numFmtId="4" fontId="14" fillId="0" borderId="3" xfId="5" applyNumberFormat="1" applyFont="1" applyBorder="1" applyAlignment="1">
      <alignment horizontal="right" vertical="center" wrapText="1"/>
    </xf>
    <xf numFmtId="0" fontId="11" fillId="0" borderId="0" xfId="5" applyFont="1" applyAlignment="1">
      <alignment horizontal="left" vertical="center" wrapText="1"/>
    </xf>
    <xf numFmtId="4" fontId="11" fillId="0" borderId="0" xfId="5" applyNumberFormat="1" applyFont="1" applyAlignment="1">
      <alignment horizontal="right" vertical="center" wrapText="1"/>
    </xf>
    <xf numFmtId="4" fontId="11" fillId="0" borderId="0" xfId="5" applyNumberFormat="1" applyFont="1" applyAlignment="1">
      <alignment horizontal="right" wrapText="1"/>
    </xf>
    <xf numFmtId="0" fontId="19" fillId="0" borderId="0" xfId="5" applyFont="1"/>
    <xf numFmtId="0" fontId="14" fillId="0" borderId="0" xfId="5" applyFont="1"/>
    <xf numFmtId="0" fontId="13" fillId="0" borderId="0" xfId="5" applyFont="1" applyAlignment="1">
      <alignment vertical="center"/>
    </xf>
    <xf numFmtId="0" fontId="3" fillId="0" borderId="0" xfId="6" applyFont="1" applyAlignment="1">
      <alignment horizontal="left"/>
    </xf>
    <xf numFmtId="0" fontId="3" fillId="0" borderId="0" xfId="6" applyFont="1"/>
    <xf numFmtId="0" fontId="8" fillId="0" borderId="0" xfId="5" applyFont="1"/>
    <xf numFmtId="0" fontId="20" fillId="3" borderId="21" xfId="6" applyFont="1" applyFill="1" applyBorder="1" applyAlignment="1">
      <alignment horizontal="center" vertical="center" wrapText="1"/>
    </xf>
    <xf numFmtId="0" fontId="20" fillId="3" borderId="14" xfId="6" applyFont="1" applyFill="1" applyBorder="1" applyAlignment="1">
      <alignment horizontal="center" vertical="center" wrapText="1"/>
    </xf>
    <xf numFmtId="0" fontId="15" fillId="0" borderId="0" xfId="6" applyFont="1" applyAlignment="1">
      <alignment horizontal="left" vertical="center" wrapText="1"/>
    </xf>
    <xf numFmtId="4" fontId="15" fillId="0" borderId="0" xfId="6" applyNumberFormat="1" applyFont="1" applyAlignment="1">
      <alignment horizontal="right" wrapText="1"/>
    </xf>
    <xf numFmtId="0" fontId="10" fillId="0" borderId="0" xfId="5" applyFont="1"/>
    <xf numFmtId="4" fontId="10" fillId="2" borderId="14" xfId="0" applyNumberFormat="1" applyFont="1" applyFill="1" applyBorder="1" applyAlignment="1">
      <alignment vertical="center" wrapText="1"/>
    </xf>
    <xf numFmtId="0" fontId="10" fillId="0" borderId="3" xfId="5" applyFont="1" applyBorder="1" applyAlignment="1">
      <alignment horizontal="center"/>
    </xf>
    <xf numFmtId="0" fontId="2" fillId="0" borderId="0" xfId="6" applyFont="1"/>
    <xf numFmtId="0" fontId="2" fillId="0" borderId="13" xfId="6" applyFont="1" applyBorder="1"/>
    <xf numFmtId="0" fontId="0" fillId="0" borderId="0" xfId="5" applyFont="1"/>
    <xf numFmtId="4" fontId="10" fillId="0" borderId="9" xfId="4" applyNumberFormat="1" applyFont="1" applyBorder="1" applyAlignment="1">
      <alignment horizontal="right" wrapText="1"/>
    </xf>
    <xf numFmtId="0" fontId="4" fillId="0" borderId="0" xfId="5" applyFont="1" applyAlignment="1">
      <alignment horizontal="right"/>
    </xf>
    <xf numFmtId="43" fontId="10" fillId="0" borderId="17" xfId="1" applyFont="1" applyFill="1" applyBorder="1" applyAlignment="1">
      <alignment horizontal="center"/>
    </xf>
    <xf numFmtId="43" fontId="10" fillId="0" borderId="18" xfId="1" applyFont="1" applyFill="1" applyBorder="1" applyAlignment="1">
      <alignment horizontal="center"/>
    </xf>
    <xf numFmtId="4" fontId="22" fillId="0" borderId="3" xfId="4" applyNumberFormat="1" applyFont="1" applyBorder="1"/>
    <xf numFmtId="4" fontId="22" fillId="0" borderId="8" xfId="4" applyNumberFormat="1" applyFont="1" applyBorder="1"/>
    <xf numFmtId="4" fontId="24" fillId="0" borderId="3" xfId="4" applyNumberFormat="1" applyFont="1" applyBorder="1"/>
    <xf numFmtId="0" fontId="22" fillId="0" borderId="3" xfId="4" applyFont="1" applyBorder="1" applyAlignment="1">
      <alignment horizontal="center"/>
    </xf>
    <xf numFmtId="49" fontId="22" fillId="0" borderId="3" xfId="4" applyNumberFormat="1" applyFont="1" applyBorder="1" applyAlignment="1">
      <alignment horizontal="left" vertical="center" wrapText="1"/>
    </xf>
    <xf numFmtId="4" fontId="22" fillId="0" borderId="3" xfId="4" applyNumberFormat="1" applyFont="1" applyBorder="1" applyAlignment="1">
      <alignment wrapText="1"/>
    </xf>
    <xf numFmtId="0" fontId="22" fillId="0" borderId="3" xfId="4" applyFont="1" applyBorder="1" applyAlignment="1">
      <alignment horizontal="left" wrapText="1"/>
    </xf>
    <xf numFmtId="0" fontId="22" fillId="0" borderId="3" xfId="4" applyFont="1" applyBorder="1" applyAlignment="1">
      <alignment horizontal="center" vertical="center"/>
    </xf>
    <xf numFmtId="0" fontId="22" fillId="0" borderId="3" xfId="4" applyFont="1" applyBorder="1"/>
    <xf numFmtId="0" fontId="24" fillId="0" borderId="10" xfId="4" applyFont="1" applyBorder="1" applyAlignment="1">
      <alignment horizontal="left" vertical="center" wrapText="1"/>
    </xf>
    <xf numFmtId="4" fontId="24" fillId="0" borderId="3" xfId="4" applyNumberFormat="1" applyFont="1" applyBorder="1" applyAlignment="1">
      <alignment horizontal="right" vertical="center" wrapText="1"/>
    </xf>
    <xf numFmtId="4" fontId="24" fillId="0" borderId="3" xfId="4" applyNumberFormat="1" applyFont="1" applyBorder="1" applyAlignment="1">
      <alignment horizontal="right" wrapText="1"/>
    </xf>
    <xf numFmtId="0" fontId="22" fillId="0" borderId="3" xfId="4" applyFont="1" applyBorder="1" applyAlignment="1">
      <alignment wrapText="1"/>
    </xf>
    <xf numFmtId="0" fontId="24" fillId="0" borderId="3" xfId="4" applyFont="1" applyBorder="1" applyAlignment="1">
      <alignment horizontal="center" vertical="center"/>
    </xf>
    <xf numFmtId="0" fontId="24" fillId="0" borderId="3" xfId="4" applyFont="1" applyBorder="1" applyAlignment="1">
      <alignment wrapText="1"/>
    </xf>
    <xf numFmtId="0" fontId="24" fillId="0" borderId="3" xfId="4" applyFont="1" applyBorder="1" applyAlignment="1">
      <alignment horizontal="center"/>
    </xf>
    <xf numFmtId="0" fontId="24" fillId="0" borderId="3" xfId="4" applyFont="1" applyBorder="1"/>
    <xf numFmtId="0" fontId="24" fillId="0" borderId="0" xfId="4" applyFont="1"/>
    <xf numFmtId="49" fontId="22" fillId="0" borderId="13" xfId="4" applyNumberFormat="1" applyFont="1" applyBorder="1" applyAlignment="1">
      <alignment horizontal="left" vertical="center" wrapText="1"/>
    </xf>
    <xf numFmtId="4" fontId="22" fillId="0" borderId="3" xfId="4" applyNumberFormat="1" applyFont="1" applyBorder="1" applyAlignment="1">
      <alignment horizontal="right" vertical="center" wrapText="1"/>
    </xf>
    <xf numFmtId="0" fontId="22" fillId="0" borderId="0" xfId="4" applyFont="1"/>
    <xf numFmtId="4" fontId="22" fillId="0" borderId="3" xfId="4" applyNumberFormat="1" applyFont="1" applyBorder="1" applyAlignment="1">
      <alignment horizontal="center" vertical="center" wrapText="1"/>
    </xf>
    <xf numFmtId="0" fontId="22" fillId="0" borderId="3" xfId="4" applyFont="1" applyBorder="1" applyAlignment="1">
      <alignment vertical="center"/>
    </xf>
    <xf numFmtId="0" fontId="22" fillId="0" borderId="0" xfId="4" applyFont="1" applyAlignment="1">
      <alignment vertical="center"/>
    </xf>
    <xf numFmtId="0" fontId="10" fillId="0" borderId="3" xfId="4" applyFont="1" applyBorder="1" applyAlignment="1">
      <alignment vertical="center"/>
    </xf>
    <xf numFmtId="0" fontId="5" fillId="0" borderId="0" xfId="4" applyAlignment="1">
      <alignment vertical="center"/>
    </xf>
    <xf numFmtId="4" fontId="24" fillId="0" borderId="0" xfId="4" applyNumberFormat="1" applyFont="1" applyAlignment="1">
      <alignment horizontal="right" vertical="center" wrapText="1"/>
    </xf>
    <xf numFmtId="4" fontId="24" fillId="0" borderId="0" xfId="4" applyNumberFormat="1" applyFont="1" applyAlignment="1">
      <alignment horizontal="right" wrapText="1"/>
    </xf>
    <xf numFmtId="0" fontId="25" fillId="0" borderId="0" xfId="7" applyFont="1" applyAlignment="1">
      <alignment vertical="center"/>
    </xf>
    <xf numFmtId="4" fontId="22" fillId="4" borderId="14" xfId="0" applyNumberFormat="1" applyFont="1" applyFill="1" applyBorder="1" applyAlignment="1">
      <alignment vertical="center" wrapText="1"/>
    </xf>
    <xf numFmtId="0" fontId="26" fillId="3" borderId="3" xfId="4" applyFont="1" applyFill="1" applyBorder="1" applyAlignment="1">
      <alignment horizontal="center" vertical="center"/>
    </xf>
    <xf numFmtId="0" fontId="26" fillId="3" borderId="7" xfId="4" applyFont="1" applyFill="1" applyBorder="1" applyAlignment="1">
      <alignment horizontal="center" vertical="center"/>
    </xf>
    <xf numFmtId="4" fontId="26" fillId="3" borderId="3" xfId="3" applyNumberFormat="1" applyFont="1" applyFill="1" applyBorder="1" applyAlignment="1">
      <alignment horizontal="center" vertical="center" wrapText="1"/>
    </xf>
    <xf numFmtId="0" fontId="24" fillId="0" borderId="12" xfId="4" applyFont="1" applyBorder="1" applyAlignment="1">
      <alignment horizontal="left" vertical="center" wrapText="1"/>
    </xf>
    <xf numFmtId="0" fontId="27" fillId="0" borderId="2" xfId="6" applyFont="1" applyBorder="1" applyAlignment="1">
      <alignment vertical="top"/>
    </xf>
    <xf numFmtId="0" fontId="24" fillId="0" borderId="0" xfId="4" applyFont="1" applyAlignment="1">
      <alignment horizontal="left" vertical="center" wrapText="1"/>
    </xf>
    <xf numFmtId="0" fontId="29" fillId="3" borderId="3" xfId="4" applyFont="1" applyFill="1" applyBorder="1" applyAlignment="1">
      <alignment horizontal="center" vertical="center"/>
    </xf>
    <xf numFmtId="0" fontId="29" fillId="3" borderId="7" xfId="4" applyFont="1" applyFill="1" applyBorder="1" applyAlignment="1">
      <alignment horizontal="center" vertical="center"/>
    </xf>
    <xf numFmtId="4" fontId="29" fillId="3" borderId="3" xfId="3" applyNumberFormat="1" applyFont="1" applyFill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/>
    </xf>
    <xf numFmtId="49" fontId="11" fillId="0" borderId="13" xfId="4" applyNumberFormat="1" applyFont="1" applyBorder="1" applyAlignment="1">
      <alignment horizontal="left" vertical="center" wrapText="1"/>
    </xf>
    <xf numFmtId="4" fontId="11" fillId="0" borderId="3" xfId="4" applyNumberFormat="1" applyFont="1" applyBorder="1" applyAlignment="1">
      <alignment horizontal="right" wrapText="1"/>
    </xf>
    <xf numFmtId="0" fontId="11" fillId="0" borderId="3" xfId="4" applyFont="1" applyBorder="1"/>
    <xf numFmtId="4" fontId="11" fillId="0" borderId="3" xfId="4" applyNumberFormat="1" applyFont="1" applyBorder="1" applyAlignment="1">
      <alignment horizontal="right" vertical="center" wrapText="1"/>
    </xf>
    <xf numFmtId="0" fontId="14" fillId="0" borderId="12" xfId="4" applyFont="1" applyBorder="1" applyAlignment="1">
      <alignment horizontal="left" vertical="center" wrapText="1"/>
    </xf>
    <xf numFmtId="4" fontId="14" fillId="0" borderId="3" xfId="4" applyNumberFormat="1" applyFont="1" applyBorder="1" applyAlignment="1">
      <alignment horizontal="right" vertical="center" wrapText="1"/>
    </xf>
    <xf numFmtId="4" fontId="11" fillId="2" borderId="14" xfId="0" applyNumberFormat="1" applyFont="1" applyFill="1" applyBorder="1" applyAlignment="1">
      <alignment vertical="center" wrapText="1"/>
    </xf>
    <xf numFmtId="10" fontId="11" fillId="0" borderId="3" xfId="12" applyNumberFormat="1" applyFont="1" applyFill="1" applyBorder="1" applyAlignment="1">
      <alignment horizontal="center" vertical="center" wrapText="1"/>
    </xf>
    <xf numFmtId="10" fontId="22" fillId="0" borderId="0" xfId="4" applyNumberFormat="1" applyFont="1" applyAlignment="1">
      <alignment vertical="center"/>
    </xf>
    <xf numFmtId="0" fontId="11" fillId="0" borderId="3" xfId="4" applyFont="1" applyBorder="1" applyAlignment="1">
      <alignment vertical="center"/>
    </xf>
    <xf numFmtId="4" fontId="11" fillId="0" borderId="3" xfId="4" applyNumberFormat="1" applyFont="1" applyBorder="1" applyAlignment="1">
      <alignment horizontal="center" vertical="center" wrapText="1"/>
    </xf>
    <xf numFmtId="9" fontId="14" fillId="0" borderId="3" xfId="12" applyFont="1" applyFill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4" fontId="22" fillId="0" borderId="14" xfId="0" applyNumberFormat="1" applyFont="1" applyFill="1" applyBorder="1" applyAlignment="1">
      <alignment wrapText="1"/>
    </xf>
    <xf numFmtId="43" fontId="10" fillId="0" borderId="3" xfId="1" applyFont="1" applyFill="1" applyBorder="1" applyAlignment="1">
      <alignment horizontal="center"/>
    </xf>
    <xf numFmtId="4" fontId="14" fillId="0" borderId="3" xfId="5" applyNumberFormat="1" applyFont="1" applyFill="1" applyBorder="1" applyAlignment="1">
      <alignment horizontal="right" vertical="center" wrapText="1"/>
    </xf>
    <xf numFmtId="0" fontId="10" fillId="0" borderId="4" xfId="4" applyFont="1" applyBorder="1" applyAlignment="1">
      <alignment vertical="center"/>
    </xf>
    <xf numFmtId="4" fontId="22" fillId="0" borderId="14" xfId="0" applyNumberFormat="1" applyFont="1" applyFill="1" applyBorder="1" applyAlignment="1">
      <alignment vertical="center" wrapText="1"/>
    </xf>
    <xf numFmtId="0" fontId="1" fillId="0" borderId="0" xfId="7" applyFont="1" applyAlignment="1">
      <alignment horizontal="center" vertical="center" wrapText="1"/>
    </xf>
    <xf numFmtId="1" fontId="10" fillId="0" borderId="3" xfId="4" applyNumberFormat="1" applyFont="1" applyBorder="1" applyAlignment="1">
      <alignment horizontal="center" vertical="center"/>
    </xf>
    <xf numFmtId="49" fontId="10" fillId="0" borderId="13" xfId="4" applyNumberFormat="1" applyFont="1" applyBorder="1" applyAlignment="1">
      <alignment vertical="center" wrapText="1"/>
    </xf>
    <xf numFmtId="4" fontId="10" fillId="0" borderId="3" xfId="4" applyNumberFormat="1" applyFont="1" applyBorder="1" applyAlignment="1">
      <alignment vertical="center" wrapText="1"/>
    </xf>
    <xf numFmtId="49" fontId="10" fillId="0" borderId="12" xfId="4" applyNumberFormat="1" applyFont="1" applyBorder="1" applyAlignment="1">
      <alignment vertical="center" wrapText="1"/>
    </xf>
    <xf numFmtId="0" fontId="10" fillId="0" borderId="3" xfId="9" applyFont="1" applyBorder="1" applyAlignment="1">
      <alignment horizontal="left" vertical="center"/>
    </xf>
    <xf numFmtId="0" fontId="10" fillId="0" borderId="3" xfId="9" applyFont="1" applyBorder="1" applyAlignment="1">
      <alignment vertical="center"/>
    </xf>
    <xf numFmtId="4" fontId="10" fillId="0" borderId="14" xfId="0" applyNumberFormat="1" applyFont="1" applyBorder="1" applyAlignment="1">
      <alignment vertical="center" wrapText="1"/>
    </xf>
    <xf numFmtId="0" fontId="8" fillId="0" borderId="0" xfId="5" applyFont="1" applyAlignment="1">
      <alignment vertical="center"/>
    </xf>
    <xf numFmtId="0" fontId="5" fillId="0" borderId="0" xfId="5" applyAlignment="1">
      <alignment vertical="center"/>
    </xf>
    <xf numFmtId="4" fontId="8" fillId="0" borderId="0" xfId="5" applyNumberFormat="1" applyFont="1" applyAlignment="1">
      <alignment vertical="center"/>
    </xf>
    <xf numFmtId="4" fontId="5" fillId="0" borderId="0" xfId="5" applyNumberFormat="1" applyAlignment="1">
      <alignment vertical="center"/>
    </xf>
    <xf numFmtId="0" fontId="20" fillId="3" borderId="6" xfId="4" applyFont="1" applyFill="1" applyBorder="1" applyAlignment="1">
      <alignment horizontal="center" vertical="center"/>
    </xf>
    <xf numFmtId="0" fontId="20" fillId="3" borderId="4" xfId="4" applyFont="1" applyFill="1" applyBorder="1" applyAlignment="1">
      <alignment horizontal="center" vertical="center"/>
    </xf>
    <xf numFmtId="4" fontId="20" fillId="3" borderId="6" xfId="3" applyNumberFormat="1" applyFont="1" applyFill="1" applyBorder="1" applyAlignment="1">
      <alignment horizontal="center" vertical="center" wrapText="1"/>
    </xf>
    <xf numFmtId="4" fontId="20" fillId="3" borderId="4" xfId="3" applyNumberFormat="1" applyFont="1" applyFill="1" applyBorder="1" applyAlignment="1">
      <alignment horizontal="center" vertical="center" wrapText="1"/>
    </xf>
    <xf numFmtId="4" fontId="20" fillId="3" borderId="3" xfId="3" applyNumberFormat="1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2" fillId="0" borderId="0" xfId="7" applyFont="1" applyAlignment="1">
      <alignment vertical="top"/>
    </xf>
    <xf numFmtId="0" fontId="13" fillId="0" borderId="0" xfId="4" applyFont="1" applyAlignment="1">
      <alignment horizontal="center"/>
    </xf>
    <xf numFmtId="0" fontId="2" fillId="0" borderId="0" xfId="7" applyFont="1" applyAlignment="1">
      <alignment horizontal="left" vertical="top"/>
    </xf>
    <xf numFmtId="0" fontId="20" fillId="3" borderId="3" xfId="4" applyFont="1" applyFill="1" applyBorder="1" applyAlignment="1">
      <alignment horizontal="center" vertical="center"/>
    </xf>
    <xf numFmtId="0" fontId="20" fillId="3" borderId="8" xfId="4" applyFont="1" applyFill="1" applyBorder="1" applyAlignment="1">
      <alignment horizontal="center" vertical="center" wrapText="1"/>
    </xf>
    <xf numFmtId="0" fontId="20" fillId="3" borderId="7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25" fillId="0" borderId="8" xfId="7" applyFont="1" applyBorder="1" applyAlignment="1">
      <alignment horizontal="left"/>
    </xf>
    <xf numFmtId="0" fontId="25" fillId="0" borderId="5" xfId="7" applyFont="1" applyBorder="1" applyAlignment="1">
      <alignment horizontal="left"/>
    </xf>
    <xf numFmtId="0" fontId="25" fillId="0" borderId="7" xfId="7" applyFont="1" applyBorder="1" applyAlignment="1">
      <alignment horizontal="left"/>
    </xf>
    <xf numFmtId="0" fontId="10" fillId="0" borderId="0" xfId="4" applyFont="1" applyAlignment="1">
      <alignment horizontal="left" vertical="center" wrapText="1"/>
    </xf>
    <xf numFmtId="0" fontId="4" fillId="0" borderId="0" xfId="7" applyFont="1" applyAlignment="1">
      <alignment horizontal="left" vertical="top"/>
    </xf>
    <xf numFmtId="0" fontId="14" fillId="0" borderId="0" xfId="4" applyFont="1" applyAlignment="1">
      <alignment horizontal="center"/>
    </xf>
    <xf numFmtId="0" fontId="14" fillId="0" borderId="0" xfId="4" applyFont="1"/>
    <xf numFmtId="0" fontId="20" fillId="3" borderId="16" xfId="4" applyFont="1" applyFill="1" applyBorder="1" applyAlignment="1">
      <alignment horizontal="center" vertical="center"/>
    </xf>
    <xf numFmtId="0" fontId="18" fillId="0" borderId="0" xfId="4" applyFont="1" applyAlignment="1">
      <alignment horizontal="center"/>
    </xf>
    <xf numFmtId="0" fontId="18" fillId="0" borderId="0" xfId="4" applyFont="1"/>
    <xf numFmtId="0" fontId="28" fillId="0" borderId="1" xfId="7" applyFont="1" applyBorder="1" applyAlignment="1">
      <alignment horizontal="left" vertical="top" wrapText="1"/>
    </xf>
    <xf numFmtId="0" fontId="21" fillId="3" borderId="8" xfId="5" applyFont="1" applyFill="1" applyBorder="1" applyAlignment="1">
      <alignment horizontal="left" vertical="center"/>
    </xf>
    <xf numFmtId="0" fontId="21" fillId="3" borderId="7" xfId="5" applyFont="1" applyFill="1" applyBorder="1" applyAlignment="1">
      <alignment horizontal="left" vertical="center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horizontal="center"/>
    </xf>
    <xf numFmtId="0" fontId="2" fillId="0" borderId="0" xfId="8" applyFont="1" applyAlignment="1">
      <alignment horizontal="left" vertical="top"/>
    </xf>
  </cellXfs>
  <cellStyles count="13">
    <cellStyle name="Millares" xfId="1" builtinId="3"/>
    <cellStyle name="Millares 2 2" xfId="2" xr:uid="{00000000-0005-0000-0000-000001000000}"/>
    <cellStyle name="Millares 6 2" xfId="3" xr:uid="{00000000-0005-0000-0000-000002000000}"/>
    <cellStyle name="Normal" xfId="0" builtinId="0"/>
    <cellStyle name="Normal 11 2" xfId="4" xr:uid="{00000000-0005-0000-0000-000004000000}"/>
    <cellStyle name="Normal 11 3" xfId="5" xr:uid="{00000000-0005-0000-0000-000005000000}"/>
    <cellStyle name="Normal 2 2" xfId="6" xr:uid="{00000000-0005-0000-0000-000006000000}"/>
    <cellStyle name="Normal 2 5 2" xfId="7" xr:uid="{00000000-0005-0000-0000-000007000000}"/>
    <cellStyle name="Normal 2 5 3" xfId="8" xr:uid="{00000000-0005-0000-0000-000008000000}"/>
    <cellStyle name="Normal 4 2" xfId="9" xr:uid="{00000000-0005-0000-0000-000009000000}"/>
    <cellStyle name="Normal 6 7" xfId="10" xr:uid="{00000000-0005-0000-0000-00000A000000}"/>
    <cellStyle name="Normal 7" xfId="11" xr:uid="{00000000-0005-0000-0000-00000B000000}"/>
    <cellStyle name="Porcentaje" xfId="12" builtinId="5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22225</xdr:rowOff>
    </xdr:from>
    <xdr:to>
      <xdr:col>1</xdr:col>
      <xdr:colOff>1407709</xdr:colOff>
      <xdr:row>38</xdr:row>
      <xdr:rowOff>23434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900C90E0-B436-2143-82EA-18837E4C634B}"/>
            </a:ext>
          </a:extLst>
        </xdr:cNvPr>
        <xdr:cNvSpPr txBox="1"/>
      </xdr:nvSpPr>
      <xdr:spPr>
        <a:xfrm>
          <a:off x="0" y="6118225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PEDRO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50799</xdr:colOff>
      <xdr:row>29</xdr:row>
      <xdr:rowOff>15875</xdr:rowOff>
    </xdr:from>
    <xdr:to>
      <xdr:col>7</xdr:col>
      <xdr:colOff>124883</xdr:colOff>
      <xdr:row>38</xdr:row>
      <xdr:rowOff>52464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B6721313-6D3A-8743-806F-3E7907AD8D57}"/>
            </a:ext>
          </a:extLst>
        </xdr:cNvPr>
        <xdr:cNvSpPr txBox="1"/>
      </xdr:nvSpPr>
      <xdr:spPr>
        <a:xfrm>
          <a:off x="6199716" y="5921375"/>
          <a:ext cx="3598334" cy="131717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1866900</xdr:colOff>
      <xdr:row>30</xdr:row>
      <xdr:rowOff>15875</xdr:rowOff>
    </xdr:from>
    <xdr:to>
      <xdr:col>4</xdr:col>
      <xdr:colOff>4358</xdr:colOff>
      <xdr:row>38</xdr:row>
      <xdr:rowOff>17084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DB384D16-56DA-4D69-AAB2-2905D1EBB855}"/>
            </a:ext>
          </a:extLst>
        </xdr:cNvPr>
        <xdr:cNvSpPr txBox="1"/>
      </xdr:nvSpPr>
      <xdr:spPr>
        <a:xfrm>
          <a:off x="3306233" y="6111875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19</xdr:row>
      <xdr:rowOff>169333</xdr:rowOff>
    </xdr:from>
    <xdr:to>
      <xdr:col>1</xdr:col>
      <xdr:colOff>1571625</xdr:colOff>
      <xdr:row>26</xdr:row>
      <xdr:rowOff>10583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8E645BEB-B48E-024B-9F34-30A66366D35B}"/>
            </a:ext>
          </a:extLst>
        </xdr:cNvPr>
        <xdr:cNvSpPr txBox="1"/>
      </xdr:nvSpPr>
      <xdr:spPr>
        <a:xfrm>
          <a:off x="28575" y="3560233"/>
          <a:ext cx="2533650" cy="11938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742950</xdr:colOff>
      <xdr:row>19</xdr:row>
      <xdr:rowOff>183091</xdr:rowOff>
    </xdr:from>
    <xdr:to>
      <xdr:col>6</xdr:col>
      <xdr:colOff>238124</xdr:colOff>
      <xdr:row>26</xdr:row>
      <xdr:rowOff>123824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F1F5C21F-C166-D940-9EA1-640B3CF514DD}"/>
            </a:ext>
          </a:extLst>
        </xdr:cNvPr>
        <xdr:cNvSpPr txBox="1"/>
      </xdr:nvSpPr>
      <xdr:spPr>
        <a:xfrm>
          <a:off x="5276850" y="3573991"/>
          <a:ext cx="2657474" cy="129328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1447800</xdr:colOff>
      <xdr:row>21</xdr:row>
      <xdr:rowOff>171450</xdr:rowOff>
    </xdr:from>
    <xdr:to>
      <xdr:col>3</xdr:col>
      <xdr:colOff>751542</xdr:colOff>
      <xdr:row>27</xdr:row>
      <xdr:rowOff>100692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E33CC57D-9AF1-468F-8300-482D19B5792D}"/>
            </a:ext>
          </a:extLst>
        </xdr:cNvPr>
        <xdr:cNvSpPr txBox="1"/>
      </xdr:nvSpPr>
      <xdr:spPr>
        <a:xfrm>
          <a:off x="2438400" y="3943350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47624</xdr:rowOff>
    </xdr:from>
    <xdr:to>
      <xdr:col>1</xdr:col>
      <xdr:colOff>1714500</xdr:colOff>
      <xdr:row>21</xdr:row>
      <xdr:rowOff>114299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D662798C-15AC-454C-AA50-DBB8139DEF94}"/>
            </a:ext>
          </a:extLst>
        </xdr:cNvPr>
        <xdr:cNvSpPr txBox="1"/>
      </xdr:nvSpPr>
      <xdr:spPr>
        <a:xfrm>
          <a:off x="0" y="2979207"/>
          <a:ext cx="2518833" cy="120967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1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1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391583</xdr:colOff>
      <xdr:row>15</xdr:row>
      <xdr:rowOff>32808</xdr:rowOff>
    </xdr:from>
    <xdr:to>
      <xdr:col>6</xdr:col>
      <xdr:colOff>179916</xdr:colOff>
      <xdr:row>21</xdr:row>
      <xdr:rowOff>128058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63D06CE-38FA-42EF-BF58-EBCFD9C45C0E}"/>
            </a:ext>
          </a:extLst>
        </xdr:cNvPr>
        <xdr:cNvSpPr txBox="1"/>
      </xdr:nvSpPr>
      <xdr:spPr>
        <a:xfrm>
          <a:off x="4878916" y="2964391"/>
          <a:ext cx="2995083" cy="12382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</a:t>
          </a: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1428750</xdr:colOff>
      <xdr:row>16</xdr:row>
      <xdr:rowOff>52917</xdr:rowOff>
    </xdr:from>
    <xdr:to>
      <xdr:col>3</xdr:col>
      <xdr:colOff>412750</xdr:colOff>
      <xdr:row>22</xdr:row>
      <xdr:rowOff>1209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F0B12C28-E739-43D2-B507-DF3E596B0912}"/>
            </a:ext>
          </a:extLst>
        </xdr:cNvPr>
        <xdr:cNvSpPr txBox="1"/>
      </xdr:nvSpPr>
      <xdr:spPr>
        <a:xfrm>
          <a:off x="2233083" y="3175000"/>
          <a:ext cx="2667000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1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1</xdr:col>
      <xdr:colOff>2114550</xdr:colOff>
      <xdr:row>26</xdr:row>
      <xdr:rowOff>95250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517B3160-BBD2-4901-AD34-497BFEFE91B2}"/>
            </a:ext>
          </a:extLst>
        </xdr:cNvPr>
        <xdr:cNvSpPr txBox="1"/>
      </xdr:nvSpPr>
      <xdr:spPr>
        <a:xfrm>
          <a:off x="0" y="4191000"/>
          <a:ext cx="2962275" cy="11811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662518</xdr:colOff>
      <xdr:row>20</xdr:row>
      <xdr:rowOff>65617</xdr:rowOff>
    </xdr:from>
    <xdr:to>
      <xdr:col>6</xdr:col>
      <xdr:colOff>243417</xdr:colOff>
      <xdr:row>27</xdr:row>
      <xdr:rowOff>8467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E8C91B7B-46B5-49E8-8307-F2142A327631}"/>
            </a:ext>
          </a:extLst>
        </xdr:cNvPr>
        <xdr:cNvSpPr txBox="1"/>
      </xdr:nvSpPr>
      <xdr:spPr>
        <a:xfrm>
          <a:off x="5361518" y="4203700"/>
          <a:ext cx="2702982" cy="12763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1746250</xdr:colOff>
      <xdr:row>21</xdr:row>
      <xdr:rowOff>63500</xdr:rowOff>
    </xdr:from>
    <xdr:to>
      <xdr:col>3</xdr:col>
      <xdr:colOff>740959</xdr:colOff>
      <xdr:row>27</xdr:row>
      <xdr:rowOff>11792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0F1CDAF6-AB16-4CCA-BC05-4A58FD5A1B62}"/>
            </a:ext>
          </a:extLst>
        </xdr:cNvPr>
        <xdr:cNvSpPr txBox="1"/>
      </xdr:nvSpPr>
      <xdr:spPr>
        <a:xfrm>
          <a:off x="2592917" y="4392083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126999</xdr:rowOff>
    </xdr:from>
    <xdr:to>
      <xdr:col>2</xdr:col>
      <xdr:colOff>182159</xdr:colOff>
      <xdr:row>23</xdr:row>
      <xdr:rowOff>74082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75C2C812-E64D-4C46-8F11-1471591153C4}"/>
            </a:ext>
          </a:extLst>
        </xdr:cNvPr>
        <xdr:cNvSpPr txBox="1"/>
      </xdr:nvSpPr>
      <xdr:spPr>
        <a:xfrm>
          <a:off x="0" y="3813174"/>
          <a:ext cx="2620559" cy="128058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155048</xdr:colOff>
      <xdr:row>16</xdr:row>
      <xdr:rowOff>142876</xdr:rowOff>
    </xdr:from>
    <xdr:to>
      <xdr:col>7</xdr:col>
      <xdr:colOff>351897</xdr:colOff>
      <xdr:row>23</xdr:row>
      <xdr:rowOff>79376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1E494CE-FAAC-469B-8030-841716F3BB94}"/>
            </a:ext>
          </a:extLst>
        </xdr:cNvPr>
        <xdr:cNvSpPr txBox="1"/>
      </xdr:nvSpPr>
      <xdr:spPr>
        <a:xfrm>
          <a:off x="5340881" y="3836459"/>
          <a:ext cx="4038599" cy="12700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444499</xdr:colOff>
      <xdr:row>17</xdr:row>
      <xdr:rowOff>137584</xdr:rowOff>
    </xdr:from>
    <xdr:to>
      <xdr:col>4</xdr:col>
      <xdr:colOff>550458</xdr:colOff>
      <xdr:row>23</xdr:row>
      <xdr:rowOff>85876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1DB90869-1DE2-4249-B7FB-9929542F27F3}"/>
            </a:ext>
          </a:extLst>
        </xdr:cNvPr>
        <xdr:cNvSpPr txBox="1"/>
      </xdr:nvSpPr>
      <xdr:spPr>
        <a:xfrm>
          <a:off x="2889249" y="4021667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19050</xdr:rowOff>
    </xdr:from>
    <xdr:to>
      <xdr:col>2</xdr:col>
      <xdr:colOff>476250</xdr:colOff>
      <xdr:row>22</xdr:row>
      <xdr:rowOff>95250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E07102ED-3CE1-4745-A867-80F524061395}"/>
            </a:ext>
          </a:extLst>
        </xdr:cNvPr>
        <xdr:cNvSpPr txBox="1"/>
      </xdr:nvSpPr>
      <xdr:spPr>
        <a:xfrm>
          <a:off x="0" y="3381375"/>
          <a:ext cx="2543175" cy="12192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878421</xdr:colOff>
      <xdr:row>15</xdr:row>
      <xdr:rowOff>182032</xdr:rowOff>
    </xdr:from>
    <xdr:to>
      <xdr:col>7</xdr:col>
      <xdr:colOff>698503</xdr:colOff>
      <xdr:row>22</xdr:row>
      <xdr:rowOff>29632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CC60F894-EB47-4060-B84D-1AAE385C49D2}"/>
            </a:ext>
          </a:extLst>
        </xdr:cNvPr>
        <xdr:cNvSpPr txBox="1"/>
      </xdr:nvSpPr>
      <xdr:spPr>
        <a:xfrm>
          <a:off x="5185838" y="3378199"/>
          <a:ext cx="2963332" cy="11811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486833</xdr:colOff>
      <xdr:row>17</xdr:row>
      <xdr:rowOff>10583</xdr:rowOff>
    </xdr:from>
    <xdr:to>
      <xdr:col>5</xdr:col>
      <xdr:colOff>180042</xdr:colOff>
      <xdr:row>22</xdr:row>
      <xdr:rowOff>149375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12A2E3C5-15D7-4D2F-85CF-A068907C1615}"/>
            </a:ext>
          </a:extLst>
        </xdr:cNvPr>
        <xdr:cNvSpPr txBox="1"/>
      </xdr:nvSpPr>
      <xdr:spPr>
        <a:xfrm>
          <a:off x="2550583" y="3566583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12700</xdr:rowOff>
    </xdr:from>
    <xdr:to>
      <xdr:col>1</xdr:col>
      <xdr:colOff>1485900</xdr:colOff>
      <xdr:row>32</xdr:row>
      <xdr:rowOff>148166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D365EDBB-9514-4B4E-B59A-7A78035A6878}"/>
            </a:ext>
          </a:extLst>
        </xdr:cNvPr>
        <xdr:cNvSpPr txBox="1"/>
      </xdr:nvSpPr>
      <xdr:spPr>
        <a:xfrm>
          <a:off x="0" y="5146675"/>
          <a:ext cx="3028950" cy="1316566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1090083</xdr:colOff>
      <xdr:row>26</xdr:row>
      <xdr:rowOff>38100</xdr:rowOff>
    </xdr:from>
    <xdr:to>
      <xdr:col>4</xdr:col>
      <xdr:colOff>698499</xdr:colOff>
      <xdr:row>33</xdr:row>
      <xdr:rowOff>148166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1751A9AA-52EA-401E-88BB-D1E53E4A6380}"/>
            </a:ext>
          </a:extLst>
        </xdr:cNvPr>
        <xdr:cNvSpPr txBox="1"/>
      </xdr:nvSpPr>
      <xdr:spPr>
        <a:xfrm>
          <a:off x="5545666" y="5171017"/>
          <a:ext cx="2794000" cy="1485899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1206499</xdr:colOff>
      <xdr:row>27</xdr:row>
      <xdr:rowOff>10584</xdr:rowOff>
    </xdr:from>
    <xdr:to>
      <xdr:col>2</xdr:col>
      <xdr:colOff>1143125</xdr:colOff>
      <xdr:row>32</xdr:row>
      <xdr:rowOff>128209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517F7CB2-09B5-441B-BF8A-968675CF484A}"/>
            </a:ext>
          </a:extLst>
        </xdr:cNvPr>
        <xdr:cNvSpPr txBox="1"/>
      </xdr:nvSpPr>
      <xdr:spPr>
        <a:xfrm>
          <a:off x="2751666" y="5355167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20107</xdr:rowOff>
    </xdr:from>
    <xdr:to>
      <xdr:col>1</xdr:col>
      <xdr:colOff>1495425</xdr:colOff>
      <xdr:row>33</xdr:row>
      <xdr:rowOff>174888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F2399588-92D0-4EE5-B471-FC0EFD0C6BB1}"/>
            </a:ext>
          </a:extLst>
        </xdr:cNvPr>
        <xdr:cNvSpPr txBox="1"/>
      </xdr:nvSpPr>
      <xdr:spPr>
        <a:xfrm>
          <a:off x="57150" y="5496982"/>
          <a:ext cx="2190750" cy="129778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05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05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466725</xdr:colOff>
      <xdr:row>27</xdr:row>
      <xdr:rowOff>19050</xdr:rowOff>
    </xdr:from>
    <xdr:to>
      <xdr:col>4</xdr:col>
      <xdr:colOff>161925</xdr:colOff>
      <xdr:row>34</xdr:row>
      <xdr:rowOff>176741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0BA3BA2-72DB-4867-9935-7BACBB9BD0D1}"/>
            </a:ext>
          </a:extLst>
        </xdr:cNvPr>
        <xdr:cNvSpPr txBox="1"/>
      </xdr:nvSpPr>
      <xdr:spPr>
        <a:xfrm>
          <a:off x="4419600" y="5495925"/>
          <a:ext cx="2333625" cy="1491191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05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05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1457325</xdr:colOff>
      <xdr:row>28</xdr:row>
      <xdr:rowOff>0</xdr:rowOff>
    </xdr:from>
    <xdr:to>
      <xdr:col>2</xdr:col>
      <xdr:colOff>485775</xdr:colOff>
      <xdr:row>33</xdr:row>
      <xdr:rowOff>138792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662040D1-E5BB-4AD3-B53A-074425F19CF1}"/>
            </a:ext>
          </a:extLst>
        </xdr:cNvPr>
        <xdr:cNvSpPr txBox="1"/>
      </xdr:nvSpPr>
      <xdr:spPr>
        <a:xfrm>
          <a:off x="2209800" y="5667375"/>
          <a:ext cx="2228850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05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22281</xdr:colOff>
      <xdr:row>18</xdr:row>
      <xdr:rowOff>84665</xdr:rowOff>
    </xdr:from>
    <xdr:to>
      <xdr:col>1</xdr:col>
      <xdr:colOff>2000251</xdr:colOff>
      <xdr:row>24</xdr:row>
      <xdr:rowOff>126998</xdr:rowOff>
    </xdr:to>
    <xdr:sp macro="" textlink="">
      <xdr:nvSpPr>
        <xdr:cNvPr id="8" name="Cuadro de texto 1">
          <a:extLst>
            <a:ext uri="{FF2B5EF4-FFF2-40B4-BE49-F238E27FC236}">
              <a16:creationId xmlns:a16="http://schemas.microsoft.com/office/drawing/2014/main" id="{D860DCE8-178A-1440-9080-4650736D0561}"/>
            </a:ext>
          </a:extLst>
        </xdr:cNvPr>
        <xdr:cNvSpPr txBox="1"/>
      </xdr:nvSpPr>
      <xdr:spPr>
        <a:xfrm>
          <a:off x="22281" y="3989915"/>
          <a:ext cx="2739970" cy="118533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1217083</xdr:colOff>
      <xdr:row>18</xdr:row>
      <xdr:rowOff>74084</xdr:rowOff>
    </xdr:from>
    <xdr:to>
      <xdr:col>7</xdr:col>
      <xdr:colOff>52917</xdr:colOff>
      <xdr:row>24</xdr:row>
      <xdr:rowOff>127001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A87F66A7-6752-A444-B0B7-EBBF73701D52}"/>
            </a:ext>
          </a:extLst>
        </xdr:cNvPr>
        <xdr:cNvSpPr txBox="1"/>
      </xdr:nvSpPr>
      <xdr:spPr>
        <a:xfrm>
          <a:off x="5535083" y="3979334"/>
          <a:ext cx="3153834" cy="1195917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.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2042584</xdr:colOff>
      <xdr:row>20</xdr:row>
      <xdr:rowOff>74084</xdr:rowOff>
    </xdr:from>
    <xdr:to>
      <xdr:col>4</xdr:col>
      <xdr:colOff>31876</xdr:colOff>
      <xdr:row>26</xdr:row>
      <xdr:rowOff>22376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14C0FBF4-F91C-4E7A-A9E8-B73DA2EF8B87}"/>
            </a:ext>
          </a:extLst>
        </xdr:cNvPr>
        <xdr:cNvSpPr txBox="1"/>
      </xdr:nvSpPr>
      <xdr:spPr>
        <a:xfrm>
          <a:off x="2804584" y="4360334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221191</xdr:colOff>
      <xdr:row>20</xdr:row>
      <xdr:rowOff>0</xdr:rowOff>
    </xdr:from>
    <xdr:to>
      <xdr:col>2</xdr:col>
      <xdr:colOff>428750</xdr:colOff>
      <xdr:row>23</xdr:row>
      <xdr:rowOff>183884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0451BCC3-FCA5-424E-B38E-B555273FBB08}"/>
            </a:ext>
          </a:extLst>
        </xdr:cNvPr>
        <xdr:cNvSpPr txBox="1"/>
      </xdr:nvSpPr>
      <xdr:spPr>
        <a:xfrm>
          <a:off x="221191" y="7230003"/>
          <a:ext cx="3054476" cy="1208881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332317</xdr:colOff>
      <xdr:row>20</xdr:row>
      <xdr:rowOff>0</xdr:rowOff>
    </xdr:from>
    <xdr:to>
      <xdr:col>6</xdr:col>
      <xdr:colOff>1267884</xdr:colOff>
      <xdr:row>24</xdr:row>
      <xdr:rowOff>99219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A82C1D1C-B168-5248-AF0C-6C0681621FDC}"/>
            </a:ext>
          </a:extLst>
        </xdr:cNvPr>
        <xdr:cNvSpPr txBox="1"/>
      </xdr:nvSpPr>
      <xdr:spPr>
        <a:xfrm>
          <a:off x="5539317" y="6508750"/>
          <a:ext cx="3666067" cy="1295136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105833</xdr:colOff>
      <xdr:row>21</xdr:row>
      <xdr:rowOff>10584</xdr:rowOff>
    </xdr:from>
    <xdr:to>
      <xdr:col>4</xdr:col>
      <xdr:colOff>592791</xdr:colOff>
      <xdr:row>26</xdr:row>
      <xdr:rowOff>149376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4F28F162-9103-49BF-860F-A84C7B1E5DF9}"/>
            </a:ext>
          </a:extLst>
        </xdr:cNvPr>
        <xdr:cNvSpPr txBox="1"/>
      </xdr:nvSpPr>
      <xdr:spPr>
        <a:xfrm>
          <a:off x="3704166" y="7948084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17</xdr:row>
      <xdr:rowOff>146050</xdr:rowOff>
    </xdr:from>
    <xdr:to>
      <xdr:col>1</xdr:col>
      <xdr:colOff>1893094</xdr:colOff>
      <xdr:row>24</xdr:row>
      <xdr:rowOff>95250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CA491C31-4454-644A-908C-AAAC12DE3085}"/>
            </a:ext>
          </a:extLst>
        </xdr:cNvPr>
        <xdr:cNvSpPr txBox="1"/>
      </xdr:nvSpPr>
      <xdr:spPr>
        <a:xfrm>
          <a:off x="95250" y="3479800"/>
          <a:ext cx="2559844" cy="12827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758825</xdr:colOff>
      <xdr:row>17</xdr:row>
      <xdr:rowOff>148431</xdr:rowOff>
    </xdr:from>
    <xdr:to>
      <xdr:col>6</xdr:col>
      <xdr:colOff>235745</xdr:colOff>
      <xdr:row>24</xdr:row>
      <xdr:rowOff>2381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A340ACCE-F748-BD42-B1AB-B5241E0602B0}"/>
            </a:ext>
          </a:extLst>
        </xdr:cNvPr>
        <xdr:cNvSpPr txBox="1"/>
      </xdr:nvSpPr>
      <xdr:spPr>
        <a:xfrm>
          <a:off x="5402263" y="3482181"/>
          <a:ext cx="3263107" cy="11874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2000250</xdr:colOff>
      <xdr:row>18</xdr:row>
      <xdr:rowOff>130968</xdr:rowOff>
    </xdr:from>
    <xdr:to>
      <xdr:col>3</xdr:col>
      <xdr:colOff>965854</xdr:colOff>
      <xdr:row>24</xdr:row>
      <xdr:rowOff>79260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337CE53E-9738-4B97-8E54-D2CEDDED426F}"/>
            </a:ext>
          </a:extLst>
        </xdr:cNvPr>
        <xdr:cNvSpPr txBox="1"/>
      </xdr:nvSpPr>
      <xdr:spPr>
        <a:xfrm>
          <a:off x="2762250" y="3655218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8660</xdr:rowOff>
    </xdr:from>
    <xdr:to>
      <xdr:col>1</xdr:col>
      <xdr:colOff>1915583</xdr:colOff>
      <xdr:row>46</xdr:row>
      <xdr:rowOff>135660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941CC2A4-8332-AF4C-B2BD-3D1218EBD3A2}"/>
            </a:ext>
          </a:extLst>
        </xdr:cNvPr>
        <xdr:cNvSpPr txBox="1"/>
      </xdr:nvSpPr>
      <xdr:spPr>
        <a:xfrm>
          <a:off x="0" y="8260774"/>
          <a:ext cx="2677583" cy="6985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891887</xdr:colOff>
      <xdr:row>43</xdr:row>
      <xdr:rowOff>25977</xdr:rowOff>
    </xdr:from>
    <xdr:to>
      <xdr:col>6</xdr:col>
      <xdr:colOff>38488</xdr:colOff>
      <xdr:row>49</xdr:row>
      <xdr:rowOff>184727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1BFD1963-3E6E-3F40-847A-FB9292ADB00A}"/>
            </a:ext>
          </a:extLst>
        </xdr:cNvPr>
        <xdr:cNvSpPr txBox="1"/>
      </xdr:nvSpPr>
      <xdr:spPr>
        <a:xfrm>
          <a:off x="5481205" y="8278091"/>
          <a:ext cx="2610238" cy="13017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RAYMUNDO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1844386</xdr:colOff>
      <xdr:row>44</xdr:row>
      <xdr:rowOff>17319</xdr:rowOff>
    </xdr:from>
    <xdr:to>
      <xdr:col>3</xdr:col>
      <xdr:colOff>864110</xdr:colOff>
      <xdr:row>49</xdr:row>
      <xdr:rowOff>156111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DC131319-16D7-4535-AF83-704B034C79F3}"/>
            </a:ext>
          </a:extLst>
        </xdr:cNvPr>
        <xdr:cNvSpPr txBox="1"/>
      </xdr:nvSpPr>
      <xdr:spPr>
        <a:xfrm>
          <a:off x="2606386" y="8459933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1891892</xdr:colOff>
      <xdr:row>13</xdr:row>
      <xdr:rowOff>142875</xdr:rowOff>
    </xdr:from>
    <xdr:ext cx="5371920" cy="937629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EAEC439-2A13-6A42-8173-049E0E25F44E}"/>
            </a:ext>
          </a:extLst>
        </xdr:cNvPr>
        <xdr:cNvSpPr/>
      </xdr:nvSpPr>
      <xdr:spPr>
        <a:xfrm>
          <a:off x="1891892" y="2752725"/>
          <a:ext cx="537192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MOVIMIENTO	</a:t>
          </a:r>
          <a:endParaRPr lang="es-ES" sz="54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76201</xdr:colOff>
      <xdr:row>19</xdr:row>
      <xdr:rowOff>133350</xdr:rowOff>
    </xdr:from>
    <xdr:to>
      <xdr:col>1</xdr:col>
      <xdr:colOff>95251</xdr:colOff>
      <xdr:row>23</xdr:row>
      <xdr:rowOff>150228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BE4C15A0-2183-8F4D-84E1-2620A6E8DC76}"/>
            </a:ext>
          </a:extLst>
        </xdr:cNvPr>
        <xdr:cNvSpPr txBox="1"/>
      </xdr:nvSpPr>
      <xdr:spPr>
        <a:xfrm>
          <a:off x="76201" y="4645819"/>
          <a:ext cx="2674144" cy="94556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PEDRO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2750342</xdr:colOff>
      <xdr:row>19</xdr:row>
      <xdr:rowOff>142876</xdr:rowOff>
    </xdr:from>
    <xdr:to>
      <xdr:col>3</xdr:col>
      <xdr:colOff>569119</xdr:colOff>
      <xdr:row>24</xdr:row>
      <xdr:rowOff>9015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899A9FB5-4554-8640-9055-5A28EBB0AD7A}"/>
            </a:ext>
          </a:extLst>
        </xdr:cNvPr>
        <xdr:cNvSpPr txBox="1"/>
      </xdr:nvSpPr>
      <xdr:spPr>
        <a:xfrm>
          <a:off x="5405436" y="4655345"/>
          <a:ext cx="2855121" cy="985326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11905</xdr:colOff>
      <xdr:row>19</xdr:row>
      <xdr:rowOff>130968</xdr:rowOff>
    </xdr:from>
    <xdr:to>
      <xdr:col>1</xdr:col>
      <xdr:colOff>2858947</xdr:colOff>
      <xdr:row>24</xdr:row>
      <xdr:rowOff>103073</xdr:rowOff>
    </xdr:to>
    <xdr:sp macro="" textlink="">
      <xdr:nvSpPr>
        <xdr:cNvPr id="5" name="Cuadro de texto 1">
          <a:extLst>
            <a:ext uri="{FF2B5EF4-FFF2-40B4-BE49-F238E27FC236}">
              <a16:creationId xmlns:a16="http://schemas.microsoft.com/office/drawing/2014/main" id="{B328D157-8211-4E0B-A757-9D9B6DDDED2B}"/>
            </a:ext>
          </a:extLst>
        </xdr:cNvPr>
        <xdr:cNvSpPr txBox="1"/>
      </xdr:nvSpPr>
      <xdr:spPr>
        <a:xfrm>
          <a:off x="2666999" y="4643437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171450</xdr:rowOff>
    </xdr:from>
    <xdr:to>
      <xdr:col>1</xdr:col>
      <xdr:colOff>1733551</xdr:colOff>
      <xdr:row>24</xdr:row>
      <xdr:rowOff>38100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59B7A21C-5C53-3448-B701-F10FAE9DBC22}"/>
            </a:ext>
          </a:extLst>
        </xdr:cNvPr>
        <xdr:cNvSpPr txBox="1"/>
      </xdr:nvSpPr>
      <xdr:spPr>
        <a:xfrm>
          <a:off x="28575" y="3571875"/>
          <a:ext cx="2562226" cy="12001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371477</xdr:colOff>
      <xdr:row>17</xdr:row>
      <xdr:rowOff>171450</xdr:rowOff>
    </xdr:from>
    <xdr:to>
      <xdr:col>5</xdr:col>
      <xdr:colOff>219076</xdr:colOff>
      <xdr:row>24</xdr:row>
      <xdr:rowOff>114300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624CC230-2236-1642-81CE-1EE503F0DC12}"/>
            </a:ext>
          </a:extLst>
        </xdr:cNvPr>
        <xdr:cNvSpPr txBox="1"/>
      </xdr:nvSpPr>
      <xdr:spPr>
        <a:xfrm>
          <a:off x="5219702" y="3571875"/>
          <a:ext cx="2619374" cy="12763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421450</xdr:colOff>
      <xdr:row>10</xdr:row>
      <xdr:rowOff>247650</xdr:rowOff>
    </xdr:from>
    <xdr:ext cx="5424370" cy="875048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08B26AD-D7D9-432A-983F-3A77104A547B}"/>
            </a:ext>
          </a:extLst>
        </xdr:cNvPr>
        <xdr:cNvSpPr/>
      </xdr:nvSpPr>
      <xdr:spPr>
        <a:xfrm>
          <a:off x="421450" y="2162175"/>
          <a:ext cx="5424370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5000" b="1" i="0" u="none" strike="noStrike" kern="0" cap="none" spc="0" normalizeH="0" baseline="0" noProof="0">
              <a:ln w="10160">
                <a:solidFill>
                  <a:srgbClr val="4472C4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uLnTx/>
              <a:uFillTx/>
            </a:rPr>
            <a:t>SIN MOVIMIENTO	</a:t>
          </a:r>
        </a:p>
      </xdr:txBody>
    </xdr:sp>
    <xdr:clientData/>
  </xdr:oneCellAnchor>
  <xdr:twoCellAnchor>
    <xdr:from>
      <xdr:col>1</xdr:col>
      <xdr:colOff>1657350</xdr:colOff>
      <xdr:row>18</xdr:row>
      <xdr:rowOff>161925</xdr:rowOff>
    </xdr:from>
    <xdr:to>
      <xdr:col>3</xdr:col>
      <xdr:colOff>513417</xdr:colOff>
      <xdr:row>24</xdr:row>
      <xdr:rowOff>110217</xdr:rowOff>
    </xdr:to>
    <xdr:sp macro="" textlink="">
      <xdr:nvSpPr>
        <xdr:cNvPr id="5" name="Cuadro de texto 1">
          <a:extLst>
            <a:ext uri="{FF2B5EF4-FFF2-40B4-BE49-F238E27FC236}">
              <a16:creationId xmlns:a16="http://schemas.microsoft.com/office/drawing/2014/main" id="{879831A8-75F3-4A6D-9B75-6C65E4B9FC4E}"/>
            </a:ext>
          </a:extLst>
        </xdr:cNvPr>
        <xdr:cNvSpPr txBox="1"/>
      </xdr:nvSpPr>
      <xdr:spPr>
        <a:xfrm>
          <a:off x="2514600" y="3752850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74083</xdr:colOff>
      <xdr:row>18</xdr:row>
      <xdr:rowOff>1</xdr:rowOff>
    </xdr:from>
    <xdr:to>
      <xdr:col>2</xdr:col>
      <xdr:colOff>105833</xdr:colOff>
      <xdr:row>24</xdr:row>
      <xdr:rowOff>95251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A4DCDE84-1CB3-CB46-B0C5-BC4C02838221}"/>
            </a:ext>
          </a:extLst>
        </xdr:cNvPr>
        <xdr:cNvSpPr txBox="1"/>
      </xdr:nvSpPr>
      <xdr:spPr>
        <a:xfrm>
          <a:off x="74083" y="3439584"/>
          <a:ext cx="2794000" cy="12382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751417</xdr:colOff>
      <xdr:row>18</xdr:row>
      <xdr:rowOff>0</xdr:rowOff>
    </xdr:from>
    <xdr:to>
      <xdr:col>7</xdr:col>
      <xdr:colOff>226485</xdr:colOff>
      <xdr:row>24</xdr:row>
      <xdr:rowOff>116417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6DC8DD77-8225-2244-ADA3-F11247BEA462}"/>
            </a:ext>
          </a:extLst>
        </xdr:cNvPr>
        <xdr:cNvSpPr txBox="1"/>
      </xdr:nvSpPr>
      <xdr:spPr>
        <a:xfrm>
          <a:off x="5736167" y="3439583"/>
          <a:ext cx="2586568" cy="1259417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10583</xdr:colOff>
      <xdr:row>19</xdr:row>
      <xdr:rowOff>10584</xdr:rowOff>
    </xdr:from>
    <xdr:to>
      <xdr:col>4</xdr:col>
      <xdr:colOff>635125</xdr:colOff>
      <xdr:row>24</xdr:row>
      <xdr:rowOff>149376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0805771C-703A-4998-B526-6BFB8DC0B45E}"/>
            </a:ext>
          </a:extLst>
        </xdr:cNvPr>
        <xdr:cNvSpPr txBox="1"/>
      </xdr:nvSpPr>
      <xdr:spPr>
        <a:xfrm>
          <a:off x="2772833" y="3640667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100542</xdr:colOff>
      <xdr:row>16</xdr:row>
      <xdr:rowOff>3705</xdr:rowOff>
    </xdr:from>
    <xdr:to>
      <xdr:col>1</xdr:col>
      <xdr:colOff>2067051</xdr:colOff>
      <xdr:row>22</xdr:row>
      <xdr:rowOff>48949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0A17A2C9-BB7B-1D47-A9D1-E8CC11156387}"/>
            </a:ext>
          </a:extLst>
        </xdr:cNvPr>
        <xdr:cNvSpPr txBox="1"/>
      </xdr:nvSpPr>
      <xdr:spPr>
        <a:xfrm>
          <a:off x="100542" y="3146955"/>
          <a:ext cx="2993092" cy="1188244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867833</xdr:colOff>
      <xdr:row>15</xdr:row>
      <xdr:rowOff>141551</xdr:rowOff>
    </xdr:from>
    <xdr:to>
      <xdr:col>5</xdr:col>
      <xdr:colOff>1332708</xdr:colOff>
      <xdr:row>22</xdr:row>
      <xdr:rowOff>70113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5507C019-B7F0-834C-A138-AB55243F8C52}"/>
            </a:ext>
          </a:extLst>
        </xdr:cNvPr>
        <xdr:cNvSpPr txBox="1"/>
      </xdr:nvSpPr>
      <xdr:spPr>
        <a:xfrm>
          <a:off x="6043083" y="3094301"/>
          <a:ext cx="2846125" cy="126206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84668</xdr:colOff>
      <xdr:row>10</xdr:row>
      <xdr:rowOff>74082</xdr:rowOff>
    </xdr:from>
    <xdr:ext cx="5122333" cy="296333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B832D927-AB3A-4BE3-9F06-FB0C8C8E155C}"/>
            </a:ext>
          </a:extLst>
        </xdr:cNvPr>
        <xdr:cNvSpPr/>
      </xdr:nvSpPr>
      <xdr:spPr>
        <a:xfrm>
          <a:off x="1111251" y="2074332"/>
          <a:ext cx="5122333" cy="296333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4000" b="1" i="0" u="none" strike="noStrike" kern="0" cap="none" spc="0" normalizeH="0" baseline="0" noProof="0">
              <a:ln w="10160">
                <a:solidFill>
                  <a:srgbClr val="4472C4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uLnTx/>
              <a:uFillTx/>
            </a:rPr>
            <a:t>SIN MOVIMIENTO</a:t>
          </a:r>
          <a:r>
            <a:rPr kumimoji="0" lang="es-ES" sz="5400" b="1" i="0" u="none" strike="noStrike" kern="0" cap="none" spc="0" normalizeH="0" baseline="0" noProof="0">
              <a:ln w="10160">
                <a:solidFill>
                  <a:srgbClr val="4472C4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uLnTx/>
              <a:uFillTx/>
            </a:rPr>
            <a:t>	</a:t>
          </a:r>
        </a:p>
      </xdr:txBody>
    </xdr:sp>
    <xdr:clientData/>
  </xdr:oneCellAnchor>
  <xdr:twoCellAnchor>
    <xdr:from>
      <xdr:col>1</xdr:col>
      <xdr:colOff>1926167</xdr:colOff>
      <xdr:row>16</xdr:row>
      <xdr:rowOff>179917</xdr:rowOff>
    </xdr:from>
    <xdr:to>
      <xdr:col>3</xdr:col>
      <xdr:colOff>624542</xdr:colOff>
      <xdr:row>22</xdr:row>
      <xdr:rowOff>128209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2D7FDB6F-BBC2-4644-BE04-E0EF8C31A46F}"/>
            </a:ext>
          </a:extLst>
        </xdr:cNvPr>
        <xdr:cNvSpPr txBox="1"/>
      </xdr:nvSpPr>
      <xdr:spPr>
        <a:xfrm>
          <a:off x="2952750" y="3323167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zoomScale="90" zoomScaleNormal="90" workbookViewId="0">
      <selection activeCell="E25" sqref="E25"/>
    </sheetView>
  </sheetViews>
  <sheetFormatPr baseColWidth="10" defaultColWidth="11.42578125" defaultRowHeight="15" x14ac:dyDescent="0.25"/>
  <cols>
    <col min="1" max="1" width="21.5703125" style="1" customWidth="1"/>
    <col min="2" max="2" width="32.42578125" style="1" customWidth="1"/>
    <col min="3" max="3" width="17.28515625" style="1" customWidth="1"/>
    <col min="4" max="4" width="21" style="1" customWidth="1"/>
    <col min="5" max="5" width="20" style="1" customWidth="1"/>
    <col min="6" max="6" width="16.28515625" style="1" customWidth="1"/>
    <col min="7" max="7" width="16.42578125" style="1" customWidth="1"/>
    <col min="8" max="16384" width="11.42578125" style="1"/>
  </cols>
  <sheetData>
    <row r="1" spans="1:7" x14ac:dyDescent="0.25">
      <c r="A1" s="4"/>
      <c r="B1" s="4"/>
      <c r="C1" s="4"/>
      <c r="D1" s="4"/>
      <c r="E1" s="24"/>
      <c r="F1" s="24"/>
      <c r="G1" s="25" t="s">
        <v>85</v>
      </c>
    </row>
    <row r="2" spans="1:7" x14ac:dyDescent="0.25">
      <c r="A2" s="216" t="s">
        <v>61</v>
      </c>
      <c r="B2" s="216"/>
      <c r="C2" s="216"/>
      <c r="D2" s="216"/>
      <c r="E2" s="216"/>
      <c r="F2" s="216"/>
      <c r="G2" s="216"/>
    </row>
    <row r="3" spans="1:7" x14ac:dyDescent="0.25">
      <c r="A3" s="216" t="s">
        <v>14</v>
      </c>
      <c r="B3" s="216"/>
      <c r="C3" s="216"/>
      <c r="D3" s="216"/>
      <c r="E3" s="216"/>
      <c r="F3" s="216"/>
      <c r="G3" s="216"/>
    </row>
    <row r="4" spans="1:7" ht="15.75" customHeight="1" x14ac:dyDescent="0.25">
      <c r="A4" s="216" t="s">
        <v>13</v>
      </c>
      <c r="B4" s="216"/>
      <c r="C4" s="216"/>
      <c r="D4" s="216"/>
      <c r="E4" s="216"/>
      <c r="F4" s="216"/>
      <c r="G4" s="216"/>
    </row>
    <row r="5" spans="1:7" x14ac:dyDescent="0.25">
      <c r="A5" s="218" t="s">
        <v>12</v>
      </c>
      <c r="B5" s="218"/>
      <c r="C5" s="218"/>
      <c r="D5" s="218"/>
      <c r="E5" s="218"/>
      <c r="F5" s="218"/>
      <c r="G5" s="218"/>
    </row>
    <row r="6" spans="1:7" x14ac:dyDescent="0.25">
      <c r="A6" s="218" t="s">
        <v>11</v>
      </c>
      <c r="B6" s="218"/>
      <c r="C6" s="218"/>
      <c r="D6" s="218"/>
      <c r="E6" s="218"/>
      <c r="F6" s="218"/>
      <c r="G6" s="218"/>
    </row>
    <row r="7" spans="1:7" x14ac:dyDescent="0.25">
      <c r="A7" s="218" t="s">
        <v>207</v>
      </c>
      <c r="B7" s="218"/>
      <c r="C7" s="218"/>
      <c r="D7" s="218"/>
      <c r="E7" s="218"/>
      <c r="F7" s="218"/>
      <c r="G7" s="218"/>
    </row>
    <row r="8" spans="1:7" x14ac:dyDescent="0.25">
      <c r="A8" s="218"/>
      <c r="B8" s="218"/>
      <c r="C8" s="218"/>
      <c r="D8" s="218"/>
      <c r="E8" s="218"/>
      <c r="F8" s="218"/>
      <c r="G8" s="218"/>
    </row>
    <row r="9" spans="1:7" x14ac:dyDescent="0.25">
      <c r="A9" s="26"/>
      <c r="B9" s="26"/>
      <c r="C9" s="26"/>
      <c r="D9" s="26"/>
      <c r="E9" s="26"/>
      <c r="F9" s="26"/>
      <c r="G9" s="26"/>
    </row>
    <row r="10" spans="1:7" x14ac:dyDescent="0.25">
      <c r="A10" s="219" t="s">
        <v>10</v>
      </c>
      <c r="B10" s="219"/>
      <c r="C10" s="219"/>
      <c r="D10" s="219"/>
      <c r="E10" s="21"/>
      <c r="F10" s="20"/>
      <c r="G10" s="20"/>
    </row>
    <row r="11" spans="1:7" ht="24" customHeight="1" x14ac:dyDescent="0.25">
      <c r="A11" s="81" t="s">
        <v>8</v>
      </c>
      <c r="B11" s="82" t="s">
        <v>7</v>
      </c>
      <c r="C11" s="83" t="s">
        <v>6</v>
      </c>
      <c r="D11" s="83" t="s">
        <v>5</v>
      </c>
      <c r="E11" s="5"/>
      <c r="F11" s="4"/>
      <c r="G11" s="4"/>
    </row>
    <row r="12" spans="1:7" s="166" customFormat="1" x14ac:dyDescent="0.25">
      <c r="A12" s="78">
        <v>11151</v>
      </c>
      <c r="B12" s="19" t="s">
        <v>64</v>
      </c>
      <c r="C12" s="63" t="s">
        <v>66</v>
      </c>
      <c r="D12" s="16">
        <v>82438937.900000006</v>
      </c>
      <c r="E12" s="5"/>
      <c r="F12" s="47"/>
      <c r="G12" s="47"/>
    </row>
    <row r="13" spans="1:7" s="166" customFormat="1" x14ac:dyDescent="0.25">
      <c r="A13" s="78"/>
      <c r="B13" s="18" t="s">
        <v>65</v>
      </c>
      <c r="C13" s="63" t="s">
        <v>66</v>
      </c>
      <c r="D13" s="16"/>
      <c r="E13" s="5"/>
      <c r="F13" s="47"/>
      <c r="G13" s="47"/>
    </row>
    <row r="14" spans="1:7" s="166" customFormat="1" x14ac:dyDescent="0.25">
      <c r="A14" s="165"/>
      <c r="B14" s="18"/>
      <c r="C14" s="63"/>
      <c r="D14" s="16"/>
      <c r="E14" s="5"/>
      <c r="F14" s="199"/>
      <c r="G14" s="47"/>
    </row>
    <row r="15" spans="1:7" s="166" customFormat="1" x14ac:dyDescent="0.25">
      <c r="A15" s="165"/>
      <c r="B15" s="70" t="s">
        <v>0</v>
      </c>
      <c r="C15" s="71"/>
      <c r="D15" s="72">
        <f>SUM(D12:D14)</f>
        <v>82438937.900000006</v>
      </c>
      <c r="E15" s="5"/>
      <c r="F15" s="199"/>
      <c r="G15" s="47"/>
    </row>
    <row r="16" spans="1:7" x14ac:dyDescent="0.25">
      <c r="A16" s="4"/>
      <c r="B16" s="6"/>
      <c r="C16" s="5"/>
      <c r="D16" s="15"/>
      <c r="E16" s="5"/>
      <c r="F16" s="14"/>
      <c r="G16" s="4"/>
    </row>
    <row r="17" spans="1:7" x14ac:dyDescent="0.25">
      <c r="A17" s="217" t="s">
        <v>9</v>
      </c>
      <c r="B17" s="217"/>
      <c r="C17" s="217"/>
      <c r="D17" s="217"/>
      <c r="E17" s="217"/>
      <c r="F17" s="12"/>
      <c r="G17" s="12"/>
    </row>
    <row r="18" spans="1:7" ht="18.75" customHeight="1" x14ac:dyDescent="0.25">
      <c r="A18" s="211" t="s">
        <v>8</v>
      </c>
      <c r="B18" s="211" t="s">
        <v>7</v>
      </c>
      <c r="C18" s="213" t="s">
        <v>6</v>
      </c>
      <c r="D18" s="213" t="s">
        <v>5</v>
      </c>
      <c r="E18" s="215" t="s">
        <v>4</v>
      </c>
      <c r="F18" s="215"/>
      <c r="G18" s="215"/>
    </row>
    <row r="19" spans="1:7" ht="23.25" customHeight="1" x14ac:dyDescent="0.25">
      <c r="A19" s="212"/>
      <c r="B19" s="212"/>
      <c r="C19" s="214"/>
      <c r="D19" s="214"/>
      <c r="E19" s="84" t="s">
        <v>3</v>
      </c>
      <c r="F19" s="84" t="s">
        <v>2</v>
      </c>
      <c r="G19" s="84" t="s">
        <v>1</v>
      </c>
    </row>
    <row r="20" spans="1:7" s="166" customFormat="1" ht="22.5" customHeight="1" x14ac:dyDescent="0.25">
      <c r="A20" s="200">
        <v>1114</v>
      </c>
      <c r="B20" s="11" t="s">
        <v>82</v>
      </c>
      <c r="C20" s="74" t="s">
        <v>83</v>
      </c>
      <c r="D20" s="80">
        <v>1410234867.8099999</v>
      </c>
      <c r="E20" s="80">
        <f>D20</f>
        <v>1410234867.8099999</v>
      </c>
      <c r="F20" s="9">
        <v>0</v>
      </c>
      <c r="G20" s="9">
        <v>0</v>
      </c>
    </row>
    <row r="21" spans="1:7" x14ac:dyDescent="0.25">
      <c r="A21" s="8"/>
      <c r="B21" s="11"/>
      <c r="C21" s="9"/>
      <c r="D21" s="66"/>
      <c r="E21" s="9"/>
      <c r="F21" s="9"/>
      <c r="G21" s="66"/>
    </row>
    <row r="22" spans="1:7" x14ac:dyDescent="0.25">
      <c r="A22" s="8"/>
      <c r="B22" s="11"/>
      <c r="C22" s="9"/>
      <c r="D22" s="66"/>
      <c r="E22" s="9"/>
      <c r="F22" s="9"/>
      <c r="G22" s="66"/>
    </row>
    <row r="23" spans="1:7" x14ac:dyDescent="0.25">
      <c r="A23" s="8"/>
      <c r="B23" s="11"/>
      <c r="C23" s="9"/>
      <c r="D23" s="66"/>
      <c r="E23" s="9"/>
      <c r="F23" s="9"/>
      <c r="G23" s="66"/>
    </row>
    <row r="24" spans="1:7" x14ac:dyDescent="0.25">
      <c r="A24" s="8"/>
      <c r="B24" s="10"/>
      <c r="C24" s="9"/>
      <c r="D24" s="66"/>
      <c r="E24" s="9"/>
      <c r="F24" s="9"/>
      <c r="G24" s="66"/>
    </row>
    <row r="25" spans="1:7" x14ac:dyDescent="0.25">
      <c r="A25" s="8"/>
      <c r="B25" s="67" t="s">
        <v>0</v>
      </c>
      <c r="C25" s="42"/>
      <c r="D25" s="68">
        <f>SUM(D20:D24)</f>
        <v>1410234867.8099999</v>
      </c>
      <c r="E25" s="69">
        <f>SUM(E20:E24)</f>
        <v>1410234867.8099999</v>
      </c>
      <c r="F25" s="69">
        <f>SUM(F20:F24)</f>
        <v>0</v>
      </c>
      <c r="G25" s="69">
        <f>SUM(G20:G24)</f>
        <v>0</v>
      </c>
    </row>
    <row r="26" spans="1:7" x14ac:dyDescent="0.25">
      <c r="A26" s="12"/>
      <c r="B26" s="56"/>
      <c r="C26" s="58"/>
      <c r="D26" s="58"/>
      <c r="E26" s="58"/>
      <c r="F26" s="12"/>
      <c r="G26" s="12"/>
    </row>
    <row r="27" spans="1:7" x14ac:dyDescent="0.25">
      <c r="A27" s="12"/>
      <c r="B27" s="56"/>
      <c r="C27" s="58"/>
      <c r="D27" s="58"/>
      <c r="E27" s="58"/>
      <c r="F27" s="12"/>
      <c r="G27" s="12"/>
    </row>
    <row r="28" spans="1:7" x14ac:dyDescent="0.25">
      <c r="A28" s="12"/>
      <c r="B28" s="56"/>
      <c r="C28" s="58"/>
      <c r="D28" s="58"/>
      <c r="E28" s="58"/>
      <c r="F28" s="12"/>
      <c r="G28" s="12"/>
    </row>
    <row r="29" spans="1:7" x14ac:dyDescent="0.25">
      <c r="A29" s="12"/>
      <c r="B29" s="56"/>
      <c r="C29" s="58"/>
      <c r="D29" s="58"/>
      <c r="E29" s="58"/>
      <c r="F29" s="12"/>
      <c r="G29" s="12"/>
    </row>
    <row r="30" spans="1:7" x14ac:dyDescent="0.25">
      <c r="A30" s="12"/>
      <c r="B30" s="56"/>
      <c r="C30" s="58"/>
      <c r="D30" s="58"/>
      <c r="E30" s="58"/>
      <c r="F30" s="12"/>
      <c r="G30" s="12"/>
    </row>
    <row r="31" spans="1:7" x14ac:dyDescent="0.25">
      <c r="A31" s="12"/>
      <c r="B31" s="56"/>
      <c r="C31" s="58"/>
      <c r="D31" s="58"/>
      <c r="E31" s="58"/>
      <c r="F31" s="12"/>
      <c r="G31" s="12"/>
    </row>
    <row r="32" spans="1:7" x14ac:dyDescent="0.25">
      <c r="A32" s="12"/>
      <c r="B32" s="56"/>
      <c r="C32" s="58"/>
      <c r="D32" s="58"/>
      <c r="E32" s="58"/>
      <c r="F32" s="12"/>
      <c r="G32" s="12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ht="10.5" customHeight="1" x14ac:dyDescent="0.25">
      <c r="A36" s="3"/>
      <c r="B36" s="3"/>
      <c r="C36" s="3"/>
      <c r="D36" s="3"/>
      <c r="E36" s="3"/>
      <c r="F36" s="3"/>
      <c r="G36" s="3"/>
    </row>
    <row r="37" spans="1:7" hidden="1" x14ac:dyDescent="0.25">
      <c r="A37" s="3"/>
      <c r="B37" s="3"/>
      <c r="C37" s="3"/>
      <c r="D37" s="3"/>
      <c r="E37" s="3"/>
      <c r="F37" s="3"/>
      <c r="G37" s="3"/>
    </row>
    <row r="38" spans="1:7" hidden="1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</sheetData>
  <protectedRanges>
    <protectedRange sqref="B19:E19 B20:C24 E21:F24 F20:G20 B12:D16" name="Rango1_1"/>
  </protectedRanges>
  <dataConsolidate/>
  <mergeCells count="14">
    <mergeCell ref="A2:G2"/>
    <mergeCell ref="A17:E17"/>
    <mergeCell ref="A3:G3"/>
    <mergeCell ref="A4:G4"/>
    <mergeCell ref="A5:G5"/>
    <mergeCell ref="A6:G6"/>
    <mergeCell ref="A10:D10"/>
    <mergeCell ref="A8:G8"/>
    <mergeCell ref="A7:G7"/>
    <mergeCell ref="A18:A19"/>
    <mergeCell ref="B18:B19"/>
    <mergeCell ref="C18:C19"/>
    <mergeCell ref="D18:D19"/>
    <mergeCell ref="E18:G18"/>
  </mergeCells>
  <dataValidations count="1">
    <dataValidation allowBlank="1" showErrorMessage="1" sqref="J18" xr:uid="{00000000-0002-0000-0000-000000000000}"/>
  </dataValidations>
  <pageMargins left="1.4960629921259843" right="0.70866141732283472" top="0.74803149606299213" bottom="0.74803149606299213" header="0.31496062992125984" footer="0.31496062992125984"/>
  <pageSetup scale="77" orientation="landscape" copies="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8"/>
  <sheetViews>
    <sheetView showGridLines="0" zoomScaleNormal="100" workbookViewId="0">
      <selection activeCell="C20" sqref="C20"/>
    </sheetView>
  </sheetViews>
  <sheetFormatPr baseColWidth="10" defaultColWidth="11.42578125" defaultRowHeight="15" x14ac:dyDescent="0.25"/>
  <cols>
    <col min="1" max="1" width="14.85546875" style="1" customWidth="1"/>
    <col min="2" max="2" width="34.28515625" style="1" customWidth="1"/>
    <col min="3" max="3" width="18.85546875" style="1" customWidth="1"/>
    <col min="4" max="4" width="15.5703125" style="1" customWidth="1"/>
    <col min="5" max="5" width="20.42578125" style="1" customWidth="1"/>
    <col min="6" max="16384" width="11.42578125" style="1"/>
  </cols>
  <sheetData>
    <row r="1" spans="1:8" x14ac:dyDescent="0.25">
      <c r="A1" s="36"/>
      <c r="B1" s="36"/>
      <c r="C1" s="36"/>
      <c r="D1" s="36"/>
      <c r="E1" s="23" t="s">
        <v>58</v>
      </c>
      <c r="F1" s="52"/>
    </row>
    <row r="2" spans="1:8" x14ac:dyDescent="0.25">
      <c r="A2" s="216" t="s">
        <v>71</v>
      </c>
      <c r="B2" s="216"/>
      <c r="C2" s="216"/>
      <c r="D2" s="216"/>
      <c r="E2" s="216"/>
      <c r="F2" s="64"/>
    </row>
    <row r="3" spans="1:8" ht="15.75" customHeight="1" x14ac:dyDescent="0.25">
      <c r="A3" s="216" t="s">
        <v>14</v>
      </c>
      <c r="B3" s="216"/>
      <c r="C3" s="216"/>
      <c r="D3" s="216"/>
      <c r="E3" s="216"/>
      <c r="F3" s="52"/>
    </row>
    <row r="4" spans="1:8" x14ac:dyDescent="0.25">
      <c r="A4" s="216" t="s">
        <v>59</v>
      </c>
      <c r="B4" s="216"/>
      <c r="C4" s="216"/>
      <c r="D4" s="216"/>
      <c r="E4" s="216"/>
      <c r="F4" s="52"/>
    </row>
    <row r="5" spans="1:8" x14ac:dyDescent="0.25">
      <c r="A5" s="218" t="s">
        <v>60</v>
      </c>
      <c r="B5" s="218"/>
      <c r="C5" s="218"/>
      <c r="D5" s="218"/>
      <c r="E5" s="218"/>
      <c r="F5" s="52"/>
    </row>
    <row r="6" spans="1:8" x14ac:dyDescent="0.25">
      <c r="A6" s="218" t="s">
        <v>207</v>
      </c>
      <c r="B6" s="218"/>
      <c r="C6" s="218"/>
      <c r="D6" s="218"/>
      <c r="E6" s="218"/>
      <c r="F6" s="65"/>
      <c r="G6" s="65"/>
      <c r="H6" s="26"/>
    </row>
    <row r="7" spans="1:8" x14ac:dyDescent="0.25">
      <c r="A7" s="218"/>
      <c r="B7" s="218"/>
      <c r="C7" s="218"/>
      <c r="D7" s="218"/>
      <c r="E7" s="218"/>
      <c r="F7" s="65"/>
    </row>
    <row r="8" spans="1:8" x14ac:dyDescent="0.25">
      <c r="A8" s="26"/>
      <c r="B8" s="26"/>
      <c r="C8" s="26"/>
      <c r="D8" s="26"/>
      <c r="E8" s="26"/>
      <c r="F8" s="52"/>
    </row>
    <row r="9" spans="1:8" x14ac:dyDescent="0.25">
      <c r="A9" s="228"/>
      <c r="B9" s="228"/>
      <c r="C9" s="21"/>
      <c r="D9" s="21"/>
      <c r="E9" s="21"/>
    </row>
    <row r="10" spans="1:8" ht="20.25" customHeight="1" x14ac:dyDescent="0.25">
      <c r="A10" s="87" t="s">
        <v>8</v>
      </c>
      <c r="B10" s="88" t="s">
        <v>7</v>
      </c>
      <c r="C10" s="89" t="s">
        <v>5</v>
      </c>
      <c r="D10" s="89" t="s">
        <v>52</v>
      </c>
      <c r="E10" s="89" t="s">
        <v>24</v>
      </c>
    </row>
    <row r="11" spans="1:8" s="166" customFormat="1" ht="14.25" customHeight="1" x14ac:dyDescent="0.25">
      <c r="A11" s="78">
        <v>411</v>
      </c>
      <c r="B11" s="19" t="s">
        <v>76</v>
      </c>
      <c r="C11" s="170">
        <v>919718454.17999995</v>
      </c>
      <c r="D11" s="74" t="s">
        <v>74</v>
      </c>
      <c r="E11" s="74" t="s">
        <v>60</v>
      </c>
    </row>
    <row r="12" spans="1:8" s="166" customFormat="1" x14ac:dyDescent="0.25">
      <c r="A12" s="78">
        <v>412</v>
      </c>
      <c r="B12" s="19" t="s">
        <v>206</v>
      </c>
      <c r="C12" s="170">
        <v>0</v>
      </c>
      <c r="D12" s="74" t="s">
        <v>74</v>
      </c>
      <c r="E12" s="74" t="s">
        <v>60</v>
      </c>
    </row>
    <row r="13" spans="1:8" s="166" customFormat="1" x14ac:dyDescent="0.25">
      <c r="A13" s="78">
        <v>413</v>
      </c>
      <c r="B13" s="19" t="s">
        <v>205</v>
      </c>
      <c r="C13" s="170">
        <v>0</v>
      </c>
      <c r="D13" s="74" t="s">
        <v>74</v>
      </c>
      <c r="E13" s="74" t="s">
        <v>60</v>
      </c>
    </row>
    <row r="14" spans="1:8" s="166" customFormat="1" x14ac:dyDescent="0.25">
      <c r="A14" s="78">
        <v>414</v>
      </c>
      <c r="B14" s="19" t="s">
        <v>77</v>
      </c>
      <c r="C14" s="170">
        <v>142118697</v>
      </c>
      <c r="D14" s="74" t="s">
        <v>74</v>
      </c>
      <c r="E14" s="74" t="s">
        <v>60</v>
      </c>
    </row>
    <row r="15" spans="1:8" s="166" customFormat="1" x14ac:dyDescent="0.25">
      <c r="A15" s="78">
        <v>415</v>
      </c>
      <c r="B15" s="19" t="s">
        <v>202</v>
      </c>
      <c r="C15" s="170">
        <v>8062346.1299999999</v>
      </c>
      <c r="D15" s="74" t="s">
        <v>74</v>
      </c>
      <c r="E15" s="74" t="s">
        <v>60</v>
      </c>
    </row>
    <row r="16" spans="1:8" s="166" customFormat="1" ht="15" customHeight="1" x14ac:dyDescent="0.25">
      <c r="A16" s="78">
        <v>416</v>
      </c>
      <c r="B16" s="19" t="s">
        <v>203</v>
      </c>
      <c r="C16" s="170">
        <v>4762280.7699999996</v>
      </c>
      <c r="D16" s="74" t="s">
        <v>74</v>
      </c>
      <c r="E16" s="74" t="s">
        <v>60</v>
      </c>
    </row>
    <row r="17" spans="1:5" s="166" customFormat="1" ht="20.25" customHeight="1" x14ac:dyDescent="0.25">
      <c r="A17" s="165"/>
      <c r="B17" s="76" t="s">
        <v>0</v>
      </c>
      <c r="C17" s="42">
        <f>SUM(C11:C16)</f>
        <v>1074661778.0799999</v>
      </c>
      <c r="D17" s="74"/>
      <c r="E17" s="74"/>
    </row>
    <row r="18" spans="1:5" x14ac:dyDescent="0.25">
      <c r="A18" s="33"/>
      <c r="B18" s="62"/>
      <c r="C18" s="53"/>
      <c r="D18" s="54"/>
      <c r="E18" s="54"/>
    </row>
    <row r="19" spans="1:5" x14ac:dyDescent="0.25">
      <c r="A19" s="12"/>
      <c r="B19" s="62"/>
      <c r="C19" s="53"/>
      <c r="D19" s="54"/>
      <c r="E19" s="54"/>
    </row>
    <row r="20" spans="1:5" x14ac:dyDescent="0.25">
      <c r="A20" s="12"/>
      <c r="B20" s="62"/>
      <c r="C20" s="53"/>
      <c r="D20" s="54"/>
      <c r="E20" s="54"/>
    </row>
    <row r="21" spans="1:5" x14ac:dyDescent="0.25">
      <c r="A21" s="12"/>
      <c r="B21" s="62"/>
      <c r="C21" s="53"/>
      <c r="D21" s="54"/>
      <c r="E21" s="54"/>
    </row>
    <row r="22" spans="1:5" x14ac:dyDescent="0.25">
      <c r="A22" s="12"/>
      <c r="B22" s="62"/>
      <c r="C22" s="53"/>
      <c r="D22" s="54"/>
      <c r="E22" s="54"/>
    </row>
    <row r="23" spans="1:5" x14ac:dyDescent="0.25">
      <c r="A23" s="4"/>
      <c r="B23" s="59"/>
      <c r="C23" s="60"/>
      <c r="D23" s="61"/>
      <c r="E23" s="61"/>
    </row>
    <row r="24" spans="1:5" x14ac:dyDescent="0.25">
      <c r="A24" s="4"/>
      <c r="B24" s="59"/>
      <c r="C24" s="60"/>
      <c r="D24" s="61"/>
      <c r="E24" s="61"/>
    </row>
    <row r="25" spans="1:5" x14ac:dyDescent="0.25">
      <c r="A25" s="3"/>
      <c r="B25" s="232"/>
      <c r="C25" s="232"/>
      <c r="D25" s="233"/>
      <c r="E25" s="233"/>
    </row>
    <row r="26" spans="1:5" ht="16.5" x14ac:dyDescent="0.3">
      <c r="A26" s="55"/>
      <c r="B26" s="55"/>
      <c r="C26" s="55"/>
      <c r="D26" s="55"/>
      <c r="E26" s="55"/>
    </row>
    <row r="28" spans="1:5" x14ac:dyDescent="0.25">
      <c r="A28" s="2"/>
      <c r="B28" s="2"/>
      <c r="C28" s="2"/>
      <c r="D28" s="2"/>
      <c r="E28" s="2"/>
    </row>
  </sheetData>
  <protectedRanges>
    <protectedRange sqref="B11:D24" name="Rango1_1"/>
  </protectedRanges>
  <mergeCells count="8">
    <mergeCell ref="A2:E2"/>
    <mergeCell ref="B25:E25"/>
    <mergeCell ref="A3:E3"/>
    <mergeCell ref="A4:E4"/>
    <mergeCell ref="A5:E5"/>
    <mergeCell ref="A9:B9"/>
    <mergeCell ref="A7:E7"/>
    <mergeCell ref="A6:E6"/>
  </mergeCells>
  <pageMargins left="1.4960629921259843" right="0.70866141732283472" top="0.74803149606299213" bottom="0.74803149606299213" header="0.31496062992125984" footer="0.31496062992125984"/>
  <pageSetup scale="85" orientation="landscape" copies="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"/>
  <sheetViews>
    <sheetView showGridLines="0" zoomScale="90" zoomScaleNormal="90" workbookViewId="0">
      <selection activeCell="C12" sqref="C12"/>
    </sheetView>
  </sheetViews>
  <sheetFormatPr baseColWidth="10" defaultColWidth="11.42578125" defaultRowHeight="15" x14ac:dyDescent="0.25"/>
  <cols>
    <col min="1" max="1" width="12" style="1" customWidth="1"/>
    <col min="2" max="2" width="34.7109375" style="1" customWidth="1"/>
    <col min="3" max="3" width="20.42578125" style="1" customWidth="1"/>
    <col min="4" max="4" width="17.140625" style="1" customWidth="1"/>
    <col min="5" max="5" width="19.5703125" style="1" customWidth="1"/>
    <col min="6" max="16384" width="11.42578125" style="1"/>
  </cols>
  <sheetData>
    <row r="1" spans="1:8" x14ac:dyDescent="0.25">
      <c r="A1" s="36"/>
      <c r="B1" s="36"/>
      <c r="C1" s="36"/>
      <c r="D1" s="36"/>
      <c r="E1" s="23" t="s">
        <v>128</v>
      </c>
      <c r="F1" s="52"/>
    </row>
    <row r="2" spans="1:8" x14ac:dyDescent="0.25">
      <c r="A2" s="216" t="s">
        <v>71</v>
      </c>
      <c r="B2" s="216"/>
      <c r="C2" s="216"/>
      <c r="D2" s="216"/>
      <c r="E2" s="216"/>
      <c r="F2" s="64"/>
    </row>
    <row r="3" spans="1:8" ht="15.75" customHeight="1" x14ac:dyDescent="0.25">
      <c r="A3" s="216" t="s">
        <v>14</v>
      </c>
      <c r="B3" s="216"/>
      <c r="C3" s="216"/>
      <c r="D3" s="216"/>
      <c r="E3" s="216"/>
      <c r="F3" s="52"/>
    </row>
    <row r="4" spans="1:8" x14ac:dyDescent="0.25">
      <c r="A4" s="216" t="s">
        <v>59</v>
      </c>
      <c r="B4" s="216"/>
      <c r="C4" s="216"/>
      <c r="D4" s="216"/>
      <c r="E4" s="216"/>
      <c r="F4" s="52"/>
    </row>
    <row r="5" spans="1:8" x14ac:dyDescent="0.25">
      <c r="A5" s="218" t="s">
        <v>129</v>
      </c>
      <c r="B5" s="218"/>
      <c r="C5" s="218"/>
      <c r="D5" s="218"/>
      <c r="E5" s="218"/>
      <c r="F5" s="52"/>
    </row>
    <row r="6" spans="1:8" x14ac:dyDescent="0.25">
      <c r="A6" s="218" t="s">
        <v>207</v>
      </c>
      <c r="B6" s="218"/>
      <c r="C6" s="218"/>
      <c r="D6" s="218"/>
      <c r="E6" s="218"/>
      <c r="F6" s="65"/>
      <c r="G6" s="65"/>
      <c r="H6" s="26"/>
    </row>
    <row r="7" spans="1:8" x14ac:dyDescent="0.25">
      <c r="A7" s="218"/>
      <c r="B7" s="218"/>
      <c r="C7" s="218"/>
      <c r="D7" s="218"/>
      <c r="E7" s="218"/>
      <c r="F7" s="52"/>
    </row>
    <row r="8" spans="1:8" x14ac:dyDescent="0.25">
      <c r="A8" s="26"/>
      <c r="B8" s="26"/>
      <c r="C8" s="26"/>
      <c r="D8" s="26"/>
      <c r="E8" s="26"/>
      <c r="F8" s="52"/>
    </row>
    <row r="9" spans="1:8" x14ac:dyDescent="0.25">
      <c r="A9" s="228"/>
      <c r="B9" s="228"/>
      <c r="C9" s="21"/>
      <c r="D9" s="21"/>
      <c r="E9" s="21"/>
    </row>
    <row r="10" spans="1:8" s="161" customFormat="1" ht="20.25" customHeight="1" x14ac:dyDescent="0.2">
      <c r="A10" s="171" t="s">
        <v>8</v>
      </c>
      <c r="B10" s="172" t="s">
        <v>7</v>
      </c>
      <c r="C10" s="173" t="s">
        <v>5</v>
      </c>
      <c r="D10" s="173" t="s">
        <v>52</v>
      </c>
      <c r="E10" s="173" t="s">
        <v>24</v>
      </c>
    </row>
    <row r="11" spans="1:8" s="164" customFormat="1" ht="17.25" customHeight="1" x14ac:dyDescent="0.25">
      <c r="A11" s="148">
        <v>439</v>
      </c>
      <c r="B11" s="159" t="s">
        <v>130</v>
      </c>
      <c r="C11" s="80">
        <v>13661.8</v>
      </c>
      <c r="D11" s="162" t="s">
        <v>193</v>
      </c>
      <c r="E11" s="160"/>
    </row>
    <row r="12" spans="1:8" s="164" customFormat="1" ht="17.25" customHeight="1" x14ac:dyDescent="0.25">
      <c r="A12" s="163"/>
      <c r="B12" s="159"/>
      <c r="C12" s="160"/>
      <c r="D12" s="160"/>
      <c r="E12" s="160"/>
    </row>
    <row r="13" spans="1:8" s="164" customFormat="1" ht="17.25" customHeight="1" x14ac:dyDescent="0.25">
      <c r="A13" s="163"/>
      <c r="B13" s="174" t="s">
        <v>0</v>
      </c>
      <c r="C13" s="151">
        <f>SUM(C11:C12)</f>
        <v>13661.8</v>
      </c>
      <c r="D13" s="160"/>
      <c r="E13" s="160"/>
    </row>
    <row r="14" spans="1:8" s="161" customFormat="1" ht="12.75" x14ac:dyDescent="0.2">
      <c r="A14" s="175"/>
      <c r="B14" s="176"/>
      <c r="C14" s="167"/>
      <c r="D14" s="168"/>
      <c r="E14" s="168"/>
    </row>
    <row r="15" spans="1:8" x14ac:dyDescent="0.25">
      <c r="A15" s="4"/>
      <c r="B15" s="59"/>
      <c r="C15" s="60"/>
      <c r="D15" s="61"/>
      <c r="E15" s="61"/>
    </row>
    <row r="16" spans="1:8" x14ac:dyDescent="0.25">
      <c r="A16" s="4"/>
      <c r="B16" s="59"/>
      <c r="C16" s="60"/>
      <c r="D16" s="61"/>
      <c r="E16" s="61"/>
    </row>
    <row r="17" spans="1:5" x14ac:dyDescent="0.25">
      <c r="A17" s="4"/>
      <c r="B17" s="59"/>
      <c r="C17" s="60"/>
      <c r="D17" s="61"/>
      <c r="E17" s="61"/>
    </row>
    <row r="18" spans="1:5" x14ac:dyDescent="0.25">
      <c r="A18" s="4"/>
      <c r="B18" s="59"/>
      <c r="C18" s="60"/>
      <c r="D18" s="61"/>
      <c r="E18" s="61"/>
    </row>
    <row r="19" spans="1:5" x14ac:dyDescent="0.25">
      <c r="A19" s="4"/>
      <c r="B19" s="59"/>
      <c r="C19" s="60"/>
      <c r="D19" s="61"/>
      <c r="E19" s="61"/>
    </row>
    <row r="20" spans="1:5" x14ac:dyDescent="0.25">
      <c r="A20" s="4"/>
      <c r="B20" s="59"/>
      <c r="C20" s="60"/>
      <c r="D20" s="61"/>
      <c r="E20" s="61"/>
    </row>
    <row r="22" spans="1:5" x14ac:dyDescent="0.25">
      <c r="A22" s="2"/>
      <c r="B22" s="2"/>
      <c r="C22" s="2"/>
      <c r="D22" s="2"/>
      <c r="E22" s="2"/>
    </row>
  </sheetData>
  <protectedRanges>
    <protectedRange sqref="B11:D20" name="Rango1_1"/>
  </protectedRanges>
  <mergeCells count="7">
    <mergeCell ref="A9:B9"/>
    <mergeCell ref="A2:E2"/>
    <mergeCell ref="A3:E3"/>
    <mergeCell ref="A4:E4"/>
    <mergeCell ref="A5:E5"/>
    <mergeCell ref="A6:E6"/>
    <mergeCell ref="A7:E7"/>
  </mergeCells>
  <pageMargins left="1.4960629921259843" right="0.70866141732283472" top="0.74803149606299213" bottom="0.74803149606299213" header="0.31496062992125984" footer="0.31496062992125984"/>
  <pageSetup scale="85" orientation="landscape" copies="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6"/>
  <sheetViews>
    <sheetView showGridLines="0" topLeftCell="A7" zoomScale="90" zoomScaleNormal="90" workbookViewId="0">
      <selection activeCell="C16" sqref="C16"/>
    </sheetView>
  </sheetViews>
  <sheetFormatPr baseColWidth="10" defaultColWidth="11.42578125" defaultRowHeight="15" x14ac:dyDescent="0.25"/>
  <cols>
    <col min="1" max="1" width="12.7109375" style="1" customWidth="1"/>
    <col min="2" max="2" width="39" style="1" customWidth="1"/>
    <col min="3" max="3" width="18.7109375" style="1" customWidth="1"/>
    <col min="4" max="4" width="15.7109375" style="1" customWidth="1"/>
    <col min="5" max="5" width="19.7109375" style="1" customWidth="1"/>
    <col min="6" max="16384" width="11.42578125" style="1"/>
  </cols>
  <sheetData>
    <row r="1" spans="1:8" x14ac:dyDescent="0.25">
      <c r="A1" s="36"/>
      <c r="B1" s="36"/>
      <c r="C1" s="36"/>
      <c r="D1" s="36"/>
      <c r="E1" s="23" t="s">
        <v>131</v>
      </c>
      <c r="F1" s="52"/>
    </row>
    <row r="2" spans="1:8" x14ac:dyDescent="0.25">
      <c r="A2" s="216" t="s">
        <v>63</v>
      </c>
      <c r="B2" s="216"/>
      <c r="C2" s="216"/>
      <c r="D2" s="216"/>
      <c r="E2" s="216"/>
      <c r="F2" s="64"/>
    </row>
    <row r="3" spans="1:8" ht="15.75" customHeight="1" x14ac:dyDescent="0.25">
      <c r="A3" s="216" t="s">
        <v>14</v>
      </c>
      <c r="B3" s="216"/>
      <c r="C3" s="216"/>
      <c r="D3" s="216"/>
      <c r="E3" s="216"/>
      <c r="F3" s="52"/>
    </row>
    <row r="4" spans="1:8" x14ac:dyDescent="0.25">
      <c r="A4" s="216" t="s">
        <v>59</v>
      </c>
      <c r="B4" s="216"/>
      <c r="C4" s="216"/>
      <c r="D4" s="216"/>
      <c r="E4" s="216"/>
      <c r="F4" s="52"/>
    </row>
    <row r="5" spans="1:8" x14ac:dyDescent="0.25">
      <c r="A5" s="218" t="s">
        <v>132</v>
      </c>
      <c r="B5" s="218"/>
      <c r="C5" s="218"/>
      <c r="D5" s="218"/>
      <c r="E5" s="218"/>
      <c r="F5" s="52"/>
    </row>
    <row r="6" spans="1:8" x14ac:dyDescent="0.25">
      <c r="A6" s="218" t="s">
        <v>207</v>
      </c>
      <c r="B6" s="218"/>
      <c r="C6" s="218"/>
      <c r="D6" s="218"/>
      <c r="E6" s="218"/>
      <c r="F6" s="65"/>
      <c r="G6" s="65"/>
      <c r="H6" s="26"/>
    </row>
    <row r="7" spans="1:8" x14ac:dyDescent="0.25">
      <c r="A7" s="218"/>
      <c r="B7" s="218"/>
      <c r="C7" s="218"/>
      <c r="D7" s="218"/>
      <c r="E7" s="218"/>
      <c r="F7" s="52"/>
    </row>
    <row r="8" spans="1:8" x14ac:dyDescent="0.25">
      <c r="A8" s="26"/>
      <c r="B8" s="26"/>
      <c r="C8" s="26"/>
      <c r="D8" s="26"/>
      <c r="E8" s="26"/>
      <c r="F8" s="52"/>
    </row>
    <row r="9" spans="1:8" x14ac:dyDescent="0.25">
      <c r="A9" s="26"/>
      <c r="B9" s="26"/>
      <c r="C9" s="26"/>
      <c r="D9" s="26"/>
      <c r="E9" s="26"/>
      <c r="F9" s="52"/>
    </row>
    <row r="10" spans="1:8" s="161" customFormat="1" ht="27.75" customHeight="1" x14ac:dyDescent="0.2">
      <c r="A10" s="234" t="s">
        <v>133</v>
      </c>
      <c r="B10" s="234"/>
      <c r="C10" s="234"/>
      <c r="D10" s="234"/>
      <c r="E10" s="234"/>
      <c r="F10" s="158"/>
    </row>
    <row r="11" spans="1:8" s="161" customFormat="1" ht="22.5" customHeight="1" x14ac:dyDescent="0.2">
      <c r="A11" s="177" t="s">
        <v>8</v>
      </c>
      <c r="B11" s="178" t="s">
        <v>7</v>
      </c>
      <c r="C11" s="179" t="s">
        <v>5</v>
      </c>
      <c r="D11" s="179" t="s">
        <v>134</v>
      </c>
      <c r="E11" s="179" t="s">
        <v>135</v>
      </c>
    </row>
    <row r="12" spans="1:8" s="164" customFormat="1" ht="18.75" customHeight="1" x14ac:dyDescent="0.25">
      <c r="A12" s="180">
        <v>51</v>
      </c>
      <c r="B12" s="181" t="s">
        <v>136</v>
      </c>
      <c r="C12" s="187">
        <v>4037973378.8200002</v>
      </c>
      <c r="D12" s="188">
        <f>C12/$C$18</f>
        <v>0.16570969155006413</v>
      </c>
      <c r="E12" s="184"/>
    </row>
    <row r="13" spans="1:8" s="164" customFormat="1" ht="18.75" customHeight="1" x14ac:dyDescent="0.25">
      <c r="A13" s="180">
        <v>52</v>
      </c>
      <c r="B13" s="181" t="s">
        <v>137</v>
      </c>
      <c r="C13" s="187">
        <v>14454210859.98</v>
      </c>
      <c r="D13" s="188">
        <f>C13/$C$18</f>
        <v>0.59316954286281431</v>
      </c>
      <c r="E13" s="184"/>
    </row>
    <row r="14" spans="1:8" s="164" customFormat="1" ht="18.75" customHeight="1" x14ac:dyDescent="0.25">
      <c r="A14" s="180">
        <v>53</v>
      </c>
      <c r="B14" s="181" t="s">
        <v>138</v>
      </c>
      <c r="C14" s="187">
        <v>5856646876.6999998</v>
      </c>
      <c r="D14" s="188">
        <f>C14/$C$18</f>
        <v>0.24034411731045377</v>
      </c>
      <c r="E14" s="184"/>
    </row>
    <row r="15" spans="1:8" s="164" customFormat="1" ht="27" customHeight="1" x14ac:dyDescent="0.25">
      <c r="A15" s="180">
        <v>54</v>
      </c>
      <c r="B15" s="181" t="s">
        <v>139</v>
      </c>
      <c r="C15" s="187">
        <v>18925175.93</v>
      </c>
      <c r="D15" s="188">
        <f>C15/$C$18</f>
        <v>7.7664827666779795E-4</v>
      </c>
      <c r="E15" s="184"/>
      <c r="G15" s="189"/>
    </row>
    <row r="16" spans="1:8" s="164" customFormat="1" ht="18.75" customHeight="1" x14ac:dyDescent="0.25">
      <c r="A16" s="180">
        <v>55</v>
      </c>
      <c r="B16" s="181" t="s">
        <v>140</v>
      </c>
      <c r="C16" s="187">
        <v>0</v>
      </c>
      <c r="D16" s="188">
        <f>C16/$C$18</f>
        <v>0</v>
      </c>
      <c r="E16" s="184"/>
    </row>
    <row r="17" spans="1:5" s="164" customFormat="1" ht="18.75" customHeight="1" x14ac:dyDescent="0.25">
      <c r="A17" s="190"/>
      <c r="B17" s="181"/>
      <c r="C17" s="184"/>
      <c r="D17" s="191"/>
      <c r="E17" s="184"/>
    </row>
    <row r="18" spans="1:5" s="164" customFormat="1" ht="18.75" customHeight="1" x14ac:dyDescent="0.25">
      <c r="A18" s="190"/>
      <c r="B18" s="185" t="s">
        <v>0</v>
      </c>
      <c r="C18" s="186">
        <f>SUM(C12:C16)</f>
        <v>24367756291.43</v>
      </c>
      <c r="D18" s="192">
        <f>C18/C18</f>
        <v>1</v>
      </c>
      <c r="E18" s="184"/>
    </row>
    <row r="19" spans="1:5" x14ac:dyDescent="0.25">
      <c r="A19" s="33"/>
      <c r="B19" s="59"/>
      <c r="C19" s="60"/>
      <c r="D19" s="61"/>
      <c r="E19" s="61"/>
    </row>
    <row r="20" spans="1:5" x14ac:dyDescent="0.25">
      <c r="A20" s="4"/>
      <c r="B20" s="59"/>
      <c r="C20" s="60"/>
      <c r="D20" s="61"/>
      <c r="E20" s="61"/>
    </row>
    <row r="21" spans="1:5" x14ac:dyDescent="0.25">
      <c r="A21" s="4"/>
      <c r="B21" s="59"/>
      <c r="C21" s="60"/>
      <c r="D21" s="61"/>
      <c r="E21" s="61"/>
    </row>
    <row r="22" spans="1:5" x14ac:dyDescent="0.25">
      <c r="A22" s="4"/>
      <c r="B22" s="59"/>
      <c r="C22" s="60"/>
      <c r="D22" s="61"/>
      <c r="E22" s="61"/>
    </row>
    <row r="23" spans="1:5" x14ac:dyDescent="0.25">
      <c r="A23" s="4"/>
      <c r="B23" s="59"/>
      <c r="C23" s="60"/>
      <c r="D23" s="61"/>
      <c r="E23" s="61"/>
    </row>
    <row r="24" spans="1:5" x14ac:dyDescent="0.25">
      <c r="A24" s="4"/>
      <c r="B24" s="59"/>
      <c r="C24" s="60"/>
      <c r="D24" s="61"/>
      <c r="E24" s="61"/>
    </row>
    <row r="25" spans="1:5" x14ac:dyDescent="0.25">
      <c r="A25" s="4"/>
      <c r="B25" s="59"/>
      <c r="C25" s="60"/>
      <c r="D25" s="61"/>
      <c r="E25" s="61"/>
    </row>
    <row r="26" spans="1:5" x14ac:dyDescent="0.25">
      <c r="A26" s="94"/>
      <c r="B26" s="94"/>
      <c r="C26" s="95"/>
      <c r="D26" s="96"/>
      <c r="E26" s="96"/>
    </row>
  </sheetData>
  <protectedRanges>
    <protectedRange sqref="B12:D25" name="Rango1_1"/>
  </protectedRanges>
  <mergeCells count="7">
    <mergeCell ref="A10:E10"/>
    <mergeCell ref="A2:E2"/>
    <mergeCell ref="A3:E3"/>
    <mergeCell ref="A4:E4"/>
    <mergeCell ref="A5:E5"/>
    <mergeCell ref="A6:E6"/>
    <mergeCell ref="A7:E7"/>
  </mergeCells>
  <pageMargins left="1.4960629921259843" right="0.70866141732283472" top="0.35433070866141736" bottom="0.35433070866141736" header="0.31496062992125984" footer="0.31496062992125984"/>
  <pageSetup scale="85" orientation="landscape" copies="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1"/>
  <sheetViews>
    <sheetView showGridLines="0" zoomScale="90" zoomScaleNormal="90" workbookViewId="0">
      <selection activeCell="D13" sqref="D13"/>
    </sheetView>
  </sheetViews>
  <sheetFormatPr baseColWidth="10" defaultColWidth="11.42578125" defaultRowHeight="15" x14ac:dyDescent="0.25"/>
  <cols>
    <col min="1" max="1" width="11.5703125" style="1" customWidth="1"/>
    <col min="2" max="2" width="25" style="1" customWidth="1"/>
    <col min="3" max="3" width="20.5703125" style="1" bestFit="1" customWidth="1"/>
    <col min="4" max="4" width="20.42578125" style="1" customWidth="1"/>
    <col min="5" max="5" width="19.140625" style="1" customWidth="1"/>
    <col min="6" max="6" width="21" style="1" customWidth="1"/>
    <col min="7" max="7" width="17.42578125" style="1" customWidth="1"/>
    <col min="8" max="16384" width="11.42578125" style="1"/>
  </cols>
  <sheetData>
    <row r="1" spans="1:8" x14ac:dyDescent="0.25">
      <c r="A1" s="4"/>
      <c r="B1" s="4"/>
      <c r="C1" s="4"/>
      <c r="D1" s="4"/>
      <c r="E1" s="24"/>
      <c r="F1" s="223" t="s">
        <v>141</v>
      </c>
      <c r="G1" s="223"/>
    </row>
    <row r="2" spans="1:8" x14ac:dyDescent="0.25">
      <c r="A2" s="216" t="s">
        <v>71</v>
      </c>
      <c r="B2" s="216"/>
      <c r="C2" s="216"/>
      <c r="D2" s="216"/>
      <c r="E2" s="216"/>
      <c r="F2" s="216"/>
      <c r="G2" s="216"/>
    </row>
    <row r="3" spans="1:8" ht="15.75" customHeight="1" x14ac:dyDescent="0.25">
      <c r="A3" s="216" t="s">
        <v>14</v>
      </c>
      <c r="B3" s="216"/>
      <c r="C3" s="216"/>
      <c r="D3" s="216"/>
      <c r="E3" s="216"/>
      <c r="F3" s="216"/>
      <c r="G3" s="216"/>
    </row>
    <row r="4" spans="1:8" x14ac:dyDescent="0.25">
      <c r="A4" s="216" t="s">
        <v>142</v>
      </c>
      <c r="B4" s="216"/>
      <c r="C4" s="216"/>
      <c r="D4" s="216"/>
      <c r="E4" s="216"/>
      <c r="F4" s="216"/>
      <c r="G4" s="216"/>
    </row>
    <row r="5" spans="1:8" x14ac:dyDescent="0.25">
      <c r="A5" s="218" t="s">
        <v>143</v>
      </c>
      <c r="B5" s="218"/>
      <c r="C5" s="218"/>
      <c r="D5" s="218"/>
      <c r="E5" s="218"/>
      <c r="F5" s="218"/>
      <c r="G5" s="218"/>
    </row>
    <row r="6" spans="1:8" x14ac:dyDescent="0.25">
      <c r="A6" s="218" t="s">
        <v>207</v>
      </c>
      <c r="B6" s="218"/>
      <c r="C6" s="218"/>
      <c r="D6" s="218"/>
      <c r="E6" s="218"/>
      <c r="F6" s="218"/>
      <c r="G6" s="218"/>
      <c r="H6" s="26"/>
    </row>
    <row r="7" spans="1:8" x14ac:dyDescent="0.25">
      <c r="A7" s="218"/>
      <c r="B7" s="218"/>
      <c r="C7" s="218"/>
      <c r="D7" s="218"/>
      <c r="E7" s="218"/>
      <c r="F7" s="218"/>
      <c r="G7" s="218"/>
    </row>
    <row r="8" spans="1:8" x14ac:dyDescent="0.25">
      <c r="A8" s="93"/>
      <c r="B8" s="93"/>
      <c r="C8" s="21"/>
      <c r="D8" s="21"/>
      <c r="E8" s="21"/>
      <c r="F8" s="20"/>
      <c r="G8" s="20"/>
    </row>
    <row r="9" spans="1:8" x14ac:dyDescent="0.25">
      <c r="A9" s="93"/>
      <c r="B9" s="93"/>
      <c r="C9" s="21"/>
      <c r="D9" s="21"/>
      <c r="E9" s="21"/>
      <c r="F9" s="20"/>
      <c r="G9" s="20"/>
    </row>
    <row r="10" spans="1:8" ht="22.5" customHeight="1" x14ac:dyDescent="0.25">
      <c r="A10" s="81" t="s">
        <v>8</v>
      </c>
      <c r="B10" s="82" t="s">
        <v>7</v>
      </c>
      <c r="C10" s="83" t="s">
        <v>144</v>
      </c>
      <c r="D10" s="83" t="s">
        <v>145</v>
      </c>
      <c r="E10" s="83" t="s">
        <v>146</v>
      </c>
      <c r="F10" s="83" t="s">
        <v>6</v>
      </c>
      <c r="G10" s="83" t="s">
        <v>52</v>
      </c>
    </row>
    <row r="11" spans="1:8" ht="38.25" customHeight="1" x14ac:dyDescent="0.25">
      <c r="A11" s="180">
        <v>31</v>
      </c>
      <c r="B11" s="181" t="s">
        <v>147</v>
      </c>
      <c r="C11" s="187">
        <v>5795437666.6800003</v>
      </c>
      <c r="D11" s="187">
        <v>5795437666.6800003</v>
      </c>
      <c r="E11" s="184">
        <f>+D11-C11</f>
        <v>0</v>
      </c>
      <c r="F11" s="193" t="s">
        <v>148</v>
      </c>
      <c r="G11" s="193" t="s">
        <v>149</v>
      </c>
    </row>
    <row r="12" spans="1:8" ht="33.75" customHeight="1" x14ac:dyDescent="0.25">
      <c r="A12" s="180">
        <v>32</v>
      </c>
      <c r="B12" s="181" t="s">
        <v>150</v>
      </c>
      <c r="C12" s="187">
        <v>52169836031.190002</v>
      </c>
      <c r="D12" s="187">
        <v>51911567019.18</v>
      </c>
      <c r="E12" s="184">
        <f>+D12-C12</f>
        <v>-258269012.01000214</v>
      </c>
      <c r="F12" s="193" t="s">
        <v>148</v>
      </c>
      <c r="G12" s="193" t="s">
        <v>149</v>
      </c>
    </row>
    <row r="13" spans="1:8" x14ac:dyDescent="0.25">
      <c r="A13" s="183"/>
      <c r="B13" s="181"/>
      <c r="C13" s="184"/>
      <c r="D13" s="182"/>
      <c r="E13" s="182"/>
      <c r="F13" s="183"/>
      <c r="G13" s="183"/>
    </row>
    <row r="14" spans="1:8" s="166" customFormat="1" ht="21" customHeight="1" x14ac:dyDescent="0.25">
      <c r="A14" s="190"/>
      <c r="B14" s="185" t="s">
        <v>0</v>
      </c>
      <c r="C14" s="186">
        <f>SUM(C11:C13)</f>
        <v>57965273697.870003</v>
      </c>
      <c r="D14" s="186">
        <f>SUM(D11:D13)</f>
        <v>57707004685.860001</v>
      </c>
      <c r="E14" s="186">
        <f>SUM(E11:E13)</f>
        <v>-258269012.01000214</v>
      </c>
      <c r="F14" s="190"/>
      <c r="G14" s="190"/>
    </row>
    <row r="15" spans="1:8" x14ac:dyDescent="0.25">
      <c r="A15" s="33"/>
      <c r="B15" s="98"/>
      <c r="C15" s="99"/>
      <c r="D15" s="100"/>
      <c r="E15" s="100"/>
      <c r="F15" s="3"/>
      <c r="G15" s="3"/>
    </row>
    <row r="16" spans="1:8" x14ac:dyDescent="0.25">
      <c r="A16" s="3"/>
      <c r="B16" s="98"/>
      <c r="C16" s="99"/>
      <c r="D16" s="100"/>
      <c r="E16" s="100"/>
      <c r="F16" s="3"/>
      <c r="G16" s="3"/>
    </row>
    <row r="17" spans="1:7" x14ac:dyDescent="0.25">
      <c r="A17" s="3"/>
      <c r="B17" s="98"/>
      <c r="C17" s="99"/>
      <c r="D17" s="100"/>
      <c r="E17" s="100"/>
      <c r="F17" s="3"/>
      <c r="G17" s="3"/>
    </row>
    <row r="18" spans="1:7" x14ac:dyDescent="0.25">
      <c r="A18" s="3"/>
      <c r="B18" s="98"/>
      <c r="C18" s="99"/>
      <c r="D18" s="100"/>
      <c r="E18" s="100"/>
      <c r="F18" s="3"/>
      <c r="G18" s="3"/>
    </row>
    <row r="19" spans="1:7" x14ac:dyDescent="0.25">
      <c r="A19" s="3"/>
      <c r="B19" s="98"/>
      <c r="C19" s="99"/>
      <c r="D19" s="100"/>
      <c r="E19" s="100"/>
      <c r="F19" s="3"/>
      <c r="G19" s="3"/>
    </row>
    <row r="20" spans="1:7" x14ac:dyDescent="0.25">
      <c r="A20" s="3"/>
      <c r="B20" s="98"/>
      <c r="C20" s="99"/>
      <c r="D20" s="100"/>
      <c r="E20" s="100"/>
      <c r="F20" s="3"/>
      <c r="G20" s="3"/>
    </row>
    <row r="21" spans="1:7" x14ac:dyDescent="0.25">
      <c r="A21" s="3"/>
      <c r="B21" s="232"/>
      <c r="C21" s="232"/>
      <c r="D21" s="233"/>
      <c r="E21" s="233"/>
      <c r="F21" s="3"/>
      <c r="G21" s="3"/>
    </row>
  </sheetData>
  <protectedRanges>
    <protectedRange sqref="B11:D20" name="Rango1_1"/>
  </protectedRanges>
  <mergeCells count="8">
    <mergeCell ref="A7:G7"/>
    <mergeCell ref="B21:E21"/>
    <mergeCell ref="F1:G1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76" orientation="landscape" copies="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1"/>
  <sheetViews>
    <sheetView showGridLines="0" zoomScale="90" zoomScaleNormal="90" workbookViewId="0">
      <selection activeCell="E33" sqref="E33"/>
    </sheetView>
  </sheetViews>
  <sheetFormatPr baseColWidth="10" defaultColWidth="11.42578125" defaultRowHeight="15" x14ac:dyDescent="0.25"/>
  <cols>
    <col min="1" max="1" width="11.42578125" style="1"/>
    <col min="2" max="2" width="19.5703125" style="1" customWidth="1"/>
    <col min="3" max="3" width="17.140625" style="1" customWidth="1"/>
    <col min="4" max="4" width="16.42578125" style="1" customWidth="1"/>
    <col min="5" max="5" width="13.7109375" style="1" customWidth="1"/>
    <col min="6" max="6" width="20.85546875" style="1" customWidth="1"/>
    <col min="7" max="7" width="12.7109375" style="1" customWidth="1"/>
    <col min="8" max="16384" width="11.42578125" style="1"/>
  </cols>
  <sheetData>
    <row r="1" spans="1:8" x14ac:dyDescent="0.25">
      <c r="A1" s="36"/>
      <c r="B1" s="36"/>
      <c r="C1" s="36"/>
      <c r="D1" s="36"/>
      <c r="E1" s="24"/>
      <c r="F1" s="223" t="s">
        <v>151</v>
      </c>
      <c r="G1" s="223"/>
    </row>
    <row r="2" spans="1:8" x14ac:dyDescent="0.25">
      <c r="A2" s="216" t="s">
        <v>71</v>
      </c>
      <c r="B2" s="216"/>
      <c r="C2" s="216"/>
      <c r="D2" s="216"/>
      <c r="E2" s="216"/>
      <c r="F2" s="216"/>
      <c r="G2" s="216"/>
    </row>
    <row r="3" spans="1:8" ht="15.75" customHeight="1" x14ac:dyDescent="0.25">
      <c r="A3" s="216" t="s">
        <v>14</v>
      </c>
      <c r="B3" s="216"/>
      <c r="C3" s="216"/>
      <c r="D3" s="216"/>
      <c r="E3" s="216"/>
      <c r="F3" s="216"/>
      <c r="G3" s="216"/>
    </row>
    <row r="4" spans="1:8" x14ac:dyDescent="0.25">
      <c r="A4" s="216" t="s">
        <v>142</v>
      </c>
      <c r="B4" s="216"/>
      <c r="C4" s="216"/>
      <c r="D4" s="216"/>
      <c r="E4" s="216"/>
      <c r="F4" s="216"/>
      <c r="G4" s="216"/>
    </row>
    <row r="5" spans="1:8" x14ac:dyDescent="0.25">
      <c r="A5" s="218" t="s">
        <v>152</v>
      </c>
      <c r="B5" s="218"/>
      <c r="C5" s="218"/>
      <c r="D5" s="218"/>
      <c r="E5" s="218"/>
      <c r="F5" s="218"/>
      <c r="G5" s="218"/>
    </row>
    <row r="6" spans="1:8" x14ac:dyDescent="0.25">
      <c r="A6" s="218" t="s">
        <v>207</v>
      </c>
      <c r="B6" s="218"/>
      <c r="C6" s="218"/>
      <c r="D6" s="218"/>
      <c r="E6" s="218"/>
      <c r="F6" s="218"/>
      <c r="G6" s="218"/>
      <c r="H6" s="26"/>
    </row>
    <row r="7" spans="1:8" x14ac:dyDescent="0.25">
      <c r="A7" s="218"/>
      <c r="B7" s="218"/>
      <c r="C7" s="218"/>
      <c r="D7" s="218"/>
      <c r="E7" s="218"/>
      <c r="F7" s="218"/>
      <c r="G7" s="218"/>
    </row>
    <row r="8" spans="1:8" x14ac:dyDescent="0.25">
      <c r="A8" s="93"/>
      <c r="B8" s="93"/>
      <c r="C8" s="21"/>
      <c r="D8" s="21"/>
      <c r="E8" s="21"/>
      <c r="F8" s="20"/>
      <c r="G8" s="20"/>
    </row>
    <row r="9" spans="1:8" x14ac:dyDescent="0.25">
      <c r="A9" s="93"/>
      <c r="B9" s="93"/>
      <c r="C9" s="21"/>
      <c r="D9" s="21"/>
      <c r="E9" s="21"/>
      <c r="F9" s="20"/>
      <c r="G9" s="20"/>
    </row>
    <row r="10" spans="1:8" ht="22.5" customHeight="1" x14ac:dyDescent="0.25">
      <c r="A10" s="81" t="s">
        <v>8</v>
      </c>
      <c r="B10" s="82" t="s">
        <v>7</v>
      </c>
      <c r="C10" s="83" t="s">
        <v>144</v>
      </c>
      <c r="D10" s="83" t="s">
        <v>145</v>
      </c>
      <c r="E10" s="83" t="s">
        <v>146</v>
      </c>
      <c r="F10" s="83" t="s">
        <v>6</v>
      </c>
      <c r="G10" s="83" t="s">
        <v>52</v>
      </c>
    </row>
    <row r="11" spans="1:8" ht="25.5" x14ac:dyDescent="0.25">
      <c r="A11" s="180">
        <v>3111</v>
      </c>
      <c r="B11" s="181" t="s">
        <v>153</v>
      </c>
      <c r="C11" s="187">
        <v>5199906868.4399996</v>
      </c>
      <c r="D11" s="187">
        <v>5199906868.4399996</v>
      </c>
      <c r="E11" s="184">
        <f>+D11-C11</f>
        <v>0</v>
      </c>
      <c r="F11" s="193" t="s">
        <v>148</v>
      </c>
      <c r="G11" s="193" t="s">
        <v>149</v>
      </c>
    </row>
    <row r="12" spans="1:8" x14ac:dyDescent="0.25">
      <c r="A12" s="183"/>
      <c r="B12" s="181"/>
      <c r="C12" s="184"/>
      <c r="D12" s="182"/>
      <c r="E12" s="182"/>
      <c r="F12" s="183"/>
      <c r="G12" s="183"/>
    </row>
    <row r="13" spans="1:8" x14ac:dyDescent="0.25">
      <c r="A13" s="183"/>
      <c r="B13" s="181"/>
      <c r="C13" s="184"/>
      <c r="D13" s="182"/>
      <c r="E13" s="182"/>
      <c r="F13" s="183"/>
      <c r="G13" s="183"/>
    </row>
    <row r="14" spans="1:8" x14ac:dyDescent="0.25">
      <c r="A14" s="183"/>
      <c r="B14" s="185" t="s">
        <v>0</v>
      </c>
      <c r="C14" s="186">
        <f>SUM(C11:C13)</f>
        <v>5199906868.4399996</v>
      </c>
      <c r="D14" s="186">
        <f>SUM(D11:D13)</f>
        <v>5199906868.4399996</v>
      </c>
      <c r="E14" s="182"/>
      <c r="F14" s="183"/>
      <c r="G14" s="183"/>
    </row>
    <row r="15" spans="1:8" ht="22.5" customHeight="1" x14ac:dyDescent="0.25">
      <c r="A15" s="33"/>
      <c r="B15" s="98"/>
      <c r="C15" s="99"/>
      <c r="D15" s="100"/>
      <c r="E15" s="100"/>
      <c r="F15" s="3"/>
      <c r="G15" s="3"/>
    </row>
    <row r="16" spans="1:8" x14ac:dyDescent="0.25">
      <c r="A16" s="3"/>
      <c r="B16" s="98"/>
      <c r="C16" s="99"/>
      <c r="D16" s="100"/>
      <c r="E16" s="100"/>
      <c r="F16" s="3"/>
      <c r="G16" s="3"/>
    </row>
    <row r="17" spans="1:7" x14ac:dyDescent="0.25">
      <c r="A17" s="3"/>
      <c r="B17" s="98"/>
      <c r="C17" s="99"/>
      <c r="D17" s="100"/>
      <c r="E17" s="100"/>
      <c r="F17" s="3"/>
      <c r="G17" s="3"/>
    </row>
    <row r="18" spans="1:7" x14ac:dyDescent="0.25">
      <c r="A18" s="3"/>
      <c r="B18" s="98"/>
      <c r="C18" s="99"/>
      <c r="D18" s="100"/>
      <c r="E18" s="100"/>
      <c r="F18" s="3"/>
      <c r="G18" s="3"/>
    </row>
    <row r="19" spans="1:7" x14ac:dyDescent="0.25">
      <c r="A19" s="3"/>
      <c r="B19" s="98"/>
      <c r="C19" s="99"/>
      <c r="D19" s="100"/>
      <c r="E19" s="100"/>
      <c r="F19" s="3"/>
      <c r="G19" s="3"/>
    </row>
    <row r="20" spans="1:7" x14ac:dyDescent="0.25">
      <c r="A20" s="3"/>
      <c r="B20" s="98"/>
      <c r="C20" s="99"/>
      <c r="D20" s="100"/>
      <c r="E20" s="100"/>
      <c r="F20" s="3"/>
      <c r="G20" s="3"/>
    </row>
    <row r="21" spans="1:7" x14ac:dyDescent="0.25">
      <c r="A21" s="3"/>
      <c r="B21" s="232"/>
      <c r="C21" s="232"/>
      <c r="D21" s="233"/>
      <c r="E21" s="233"/>
      <c r="F21" s="3"/>
      <c r="G21" s="3"/>
    </row>
  </sheetData>
  <protectedRanges>
    <protectedRange sqref="B11:D20" name="Rango1_1"/>
  </protectedRanges>
  <mergeCells count="8">
    <mergeCell ref="A7:G7"/>
    <mergeCell ref="B21:E21"/>
    <mergeCell ref="F1:G1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90" orientation="landscape" copies="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28"/>
  <sheetViews>
    <sheetView showGridLines="0" zoomScale="90" zoomScaleNormal="90" workbookViewId="0">
      <selection activeCell="A7" sqref="A7:D7"/>
    </sheetView>
  </sheetViews>
  <sheetFormatPr baseColWidth="10" defaultColWidth="11.42578125" defaultRowHeight="15" x14ac:dyDescent="0.25"/>
  <cols>
    <col min="1" max="1" width="23.140625" style="103" customWidth="1"/>
    <col min="2" max="2" width="43.5703125" style="103" customWidth="1"/>
    <col min="3" max="3" width="22.7109375" style="103" customWidth="1"/>
    <col min="4" max="4" width="25" style="103" customWidth="1"/>
    <col min="5" max="16384" width="11.42578125" style="103"/>
  </cols>
  <sheetData>
    <row r="1" spans="1:8" x14ac:dyDescent="0.25">
      <c r="A1" s="101"/>
      <c r="B1" s="101"/>
      <c r="C1" s="101"/>
      <c r="D1" s="102" t="s">
        <v>154</v>
      </c>
    </row>
    <row r="2" spans="1:8" x14ac:dyDescent="0.25">
      <c r="A2" s="216" t="s">
        <v>155</v>
      </c>
      <c r="B2" s="216"/>
      <c r="C2" s="216"/>
      <c r="D2" s="216"/>
      <c r="E2" s="64"/>
      <c r="F2" s="64"/>
    </row>
    <row r="3" spans="1:8" ht="15.75" customHeight="1" x14ac:dyDescent="0.25">
      <c r="A3" s="237" t="s">
        <v>14</v>
      </c>
      <c r="B3" s="237"/>
      <c r="C3" s="237"/>
      <c r="D3" s="237"/>
      <c r="E3" s="104"/>
      <c r="F3" s="104"/>
    </row>
    <row r="4" spans="1:8" x14ac:dyDescent="0.25">
      <c r="A4" s="237" t="s">
        <v>156</v>
      </c>
      <c r="B4" s="237"/>
      <c r="C4" s="237"/>
      <c r="D4" s="237"/>
      <c r="E4" s="104"/>
      <c r="F4" s="104"/>
    </row>
    <row r="5" spans="1:8" x14ac:dyDescent="0.25">
      <c r="A5" s="238" t="s">
        <v>11</v>
      </c>
      <c r="B5" s="238"/>
      <c r="C5" s="238"/>
      <c r="D5" s="238"/>
      <c r="E5" s="104"/>
      <c r="F5" s="104"/>
    </row>
    <row r="6" spans="1:8" s="1" customFormat="1" x14ac:dyDescent="0.25">
      <c r="A6" s="218" t="s">
        <v>207</v>
      </c>
      <c r="B6" s="218"/>
      <c r="C6" s="218"/>
      <c r="D6" s="218"/>
      <c r="E6" s="65"/>
      <c r="F6" s="65"/>
      <c r="G6" s="65"/>
      <c r="H6" s="26"/>
    </row>
    <row r="7" spans="1:8" x14ac:dyDescent="0.25">
      <c r="A7" s="218"/>
      <c r="B7" s="218"/>
      <c r="C7" s="218"/>
      <c r="D7" s="218"/>
      <c r="E7" s="65"/>
      <c r="F7" s="65"/>
      <c r="G7" s="65"/>
    </row>
    <row r="8" spans="1:8" x14ac:dyDescent="0.25">
      <c r="A8" s="105"/>
      <c r="B8" s="105"/>
      <c r="C8" s="105"/>
      <c r="D8" s="105"/>
      <c r="E8" s="104"/>
      <c r="F8" s="104"/>
    </row>
    <row r="9" spans="1:8" x14ac:dyDescent="0.25">
      <c r="A9" s="239" t="s">
        <v>157</v>
      </c>
      <c r="B9" s="239"/>
      <c r="C9" s="106"/>
      <c r="D9" s="106"/>
    </row>
    <row r="10" spans="1:8" ht="22.5" customHeight="1" x14ac:dyDescent="0.25">
      <c r="A10" s="107" t="s">
        <v>8</v>
      </c>
      <c r="B10" s="108" t="s">
        <v>158</v>
      </c>
      <c r="C10" s="86" t="s">
        <v>209</v>
      </c>
      <c r="D10" s="86" t="s">
        <v>208</v>
      </c>
    </row>
    <row r="11" spans="1:8" x14ac:dyDescent="0.25">
      <c r="A11" s="235" t="s">
        <v>159</v>
      </c>
      <c r="B11" s="236"/>
      <c r="C11" s="79">
        <v>2594991345.9299998</v>
      </c>
      <c r="D11" s="194">
        <v>2850128300.79</v>
      </c>
    </row>
    <row r="12" spans="1:8" x14ac:dyDescent="0.25">
      <c r="A12" s="109" t="s">
        <v>160</v>
      </c>
      <c r="B12" s="109" t="s">
        <v>161</v>
      </c>
      <c r="C12" s="110"/>
      <c r="D12" s="139"/>
    </row>
    <row r="13" spans="1:8" x14ac:dyDescent="0.25">
      <c r="A13" s="111"/>
      <c r="B13" s="111"/>
      <c r="C13" s="112"/>
      <c r="D13" s="140"/>
    </row>
    <row r="14" spans="1:8" x14ac:dyDescent="0.25">
      <c r="A14" s="235" t="s">
        <v>162</v>
      </c>
      <c r="B14" s="236"/>
      <c r="C14" s="79">
        <v>194644145.25</v>
      </c>
      <c r="D14" s="194">
        <v>238460702.28</v>
      </c>
    </row>
    <row r="15" spans="1:8" x14ac:dyDescent="0.25">
      <c r="A15" s="109" t="s">
        <v>163</v>
      </c>
      <c r="B15" s="109" t="s">
        <v>164</v>
      </c>
      <c r="C15" s="110"/>
      <c r="D15" s="139"/>
    </row>
    <row r="16" spans="1:8" x14ac:dyDescent="0.25">
      <c r="A16" s="111"/>
      <c r="B16" s="111"/>
      <c r="C16" s="112"/>
      <c r="D16" s="140"/>
    </row>
    <row r="17" spans="1:5" x14ac:dyDescent="0.25">
      <c r="A17" s="235" t="s">
        <v>165</v>
      </c>
      <c r="B17" s="236"/>
      <c r="C17" s="79">
        <v>1410234867.8099999</v>
      </c>
      <c r="D17" s="194">
        <v>1274668594.8399999</v>
      </c>
      <c r="E17" s="136"/>
    </row>
    <row r="18" spans="1:5" x14ac:dyDescent="0.25">
      <c r="A18" s="109" t="s">
        <v>166</v>
      </c>
      <c r="B18" s="109" t="s">
        <v>82</v>
      </c>
      <c r="C18" s="110"/>
      <c r="D18" s="139"/>
    </row>
    <row r="19" spans="1:5" x14ac:dyDescent="0.25">
      <c r="A19" s="111"/>
      <c r="B19" s="111"/>
      <c r="C19" s="112"/>
      <c r="D19" s="140"/>
    </row>
    <row r="20" spans="1:5" x14ac:dyDescent="0.25">
      <c r="A20" s="235" t="s">
        <v>167</v>
      </c>
      <c r="B20" s="236"/>
      <c r="C20" s="79">
        <v>82438937.900000006</v>
      </c>
      <c r="D20" s="195">
        <v>82438937.900000006</v>
      </c>
    </row>
    <row r="21" spans="1:5" x14ac:dyDescent="0.25">
      <c r="A21" s="109" t="s">
        <v>168</v>
      </c>
      <c r="B21" s="109" t="s">
        <v>169</v>
      </c>
      <c r="C21" s="110"/>
      <c r="D21" s="139"/>
    </row>
    <row r="22" spans="1:5" x14ac:dyDescent="0.25">
      <c r="A22" s="113"/>
      <c r="B22" s="111"/>
      <c r="C22" s="112"/>
      <c r="D22" s="140"/>
    </row>
    <row r="23" spans="1:5" ht="14.25" customHeight="1" x14ac:dyDescent="0.25">
      <c r="A23" s="235" t="s">
        <v>170</v>
      </c>
      <c r="B23" s="236"/>
      <c r="C23" s="79">
        <v>1489076.6</v>
      </c>
      <c r="D23" s="194">
        <v>1414664.83</v>
      </c>
    </row>
    <row r="24" spans="1:5" ht="14.25" customHeight="1" x14ac:dyDescent="0.25">
      <c r="A24" s="114" t="s">
        <v>171</v>
      </c>
      <c r="B24" s="133" t="s">
        <v>172</v>
      </c>
      <c r="C24" s="110"/>
      <c r="D24" s="139"/>
    </row>
    <row r="25" spans="1:5" ht="23.25" customHeight="1" x14ac:dyDescent="0.25">
      <c r="A25" s="115"/>
      <c r="B25" s="116" t="s">
        <v>173</v>
      </c>
      <c r="C25" s="117">
        <f>SUM(C11:C24)</f>
        <v>4283798373.4899998</v>
      </c>
      <c r="D25" s="196">
        <f>SUM(D11:D24)</f>
        <v>4447111200.6399994</v>
      </c>
    </row>
    <row r="26" spans="1:5" ht="22.5" customHeight="1" x14ac:dyDescent="0.25">
      <c r="A26" s="33"/>
      <c r="B26" s="118"/>
      <c r="C26" s="119"/>
      <c r="D26" s="120"/>
    </row>
    <row r="27" spans="1:5" ht="16.5" x14ac:dyDescent="0.3">
      <c r="A27" s="121"/>
      <c r="B27" s="121"/>
      <c r="C27" s="121"/>
      <c r="D27" s="121"/>
    </row>
    <row r="28" spans="1:5" ht="16.5" x14ac:dyDescent="0.3">
      <c r="A28" s="121"/>
      <c r="B28" s="121"/>
      <c r="C28" s="121"/>
      <c r="D28" s="121"/>
    </row>
  </sheetData>
  <protectedRanges>
    <protectedRange sqref="C11 C14 C20 C23 B24:D26 B12:D13 B15:D16 B18:D19 B21:D22" name="Rango1_1"/>
    <protectedRange sqref="A22:A24" name="Rango1"/>
    <protectedRange sqref="C17" name="Rango1_1_3"/>
    <protectedRange sqref="D11" name="Rango1_1_5"/>
    <protectedRange sqref="D14" name="Rango1_1_1"/>
    <protectedRange sqref="D17" name="Rango1_1_3_1"/>
    <protectedRange sqref="D20" name="Rango1_1_2"/>
    <protectedRange sqref="D23" name="Rango1_1_4"/>
  </protectedRanges>
  <mergeCells count="12">
    <mergeCell ref="A23:B23"/>
    <mergeCell ref="A2:D2"/>
    <mergeCell ref="A3:D3"/>
    <mergeCell ref="A4:D4"/>
    <mergeCell ref="A5:D5"/>
    <mergeCell ref="A6:D6"/>
    <mergeCell ref="A7:D7"/>
    <mergeCell ref="A9:B9"/>
    <mergeCell ref="A11:B11"/>
    <mergeCell ref="A14:B14"/>
    <mergeCell ref="A17:B17"/>
    <mergeCell ref="A20:B20"/>
  </mergeCells>
  <pageMargins left="1.4960629921259843" right="0.70866141732283472" top="0.15748031496062992" bottom="0.15748031496062992" header="0.31496062992125984" footer="0.31496062992125984"/>
  <pageSetup scale="88" orientation="landscape" copies="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0"/>
  <sheetViews>
    <sheetView showGridLines="0" tabSelected="1" zoomScaleNormal="100" workbookViewId="0">
      <selection activeCell="D22" sqref="D22"/>
    </sheetView>
  </sheetViews>
  <sheetFormatPr baseColWidth="10" defaultColWidth="11.42578125" defaultRowHeight="15" x14ac:dyDescent="0.25"/>
  <cols>
    <col min="1" max="1" width="11.28515625" style="103" customWidth="1"/>
    <col min="2" max="2" width="48" style="103" customWidth="1"/>
    <col min="3" max="3" width="25.7109375" style="103" customWidth="1"/>
    <col min="4" max="4" width="13.85546875" style="103" bestFit="1" customWidth="1"/>
    <col min="5" max="16384" width="11.42578125" style="103"/>
  </cols>
  <sheetData>
    <row r="1" spans="1:6" x14ac:dyDescent="0.25">
      <c r="A1" s="122"/>
      <c r="B1" s="122"/>
      <c r="C1" s="138" t="s">
        <v>174</v>
      </c>
      <c r="D1" s="101"/>
    </row>
    <row r="2" spans="1:6" x14ac:dyDescent="0.25">
      <c r="A2" s="122"/>
      <c r="B2" s="122"/>
      <c r="C2" s="102"/>
      <c r="D2" s="101"/>
    </row>
    <row r="3" spans="1:6" x14ac:dyDescent="0.25">
      <c r="A3" s="237" t="s">
        <v>63</v>
      </c>
      <c r="B3" s="237"/>
      <c r="C3" s="237"/>
      <c r="D3" s="123"/>
      <c r="E3" s="101"/>
    </row>
    <row r="4" spans="1:6" ht="15.75" customHeight="1" x14ac:dyDescent="0.25">
      <c r="A4" s="237" t="s">
        <v>175</v>
      </c>
      <c r="B4" s="237"/>
      <c r="C4" s="237"/>
      <c r="D4" s="101"/>
      <c r="E4" s="101"/>
    </row>
    <row r="5" spans="1:6" ht="8.25" customHeight="1" x14ac:dyDescent="0.25">
      <c r="A5" s="123"/>
      <c r="B5" s="123"/>
      <c r="C5" s="123"/>
      <c r="D5" s="101"/>
      <c r="E5" s="101"/>
    </row>
    <row r="6" spans="1:6" x14ac:dyDescent="0.25">
      <c r="A6" s="238" t="s">
        <v>176</v>
      </c>
      <c r="B6" s="238"/>
      <c r="C6" s="238"/>
      <c r="D6" s="101"/>
      <c r="E6" s="101"/>
    </row>
    <row r="7" spans="1:6" s="1" customFormat="1" x14ac:dyDescent="0.25">
      <c r="A7" s="218" t="s">
        <v>207</v>
      </c>
      <c r="B7" s="218"/>
      <c r="C7" s="218"/>
      <c r="D7" s="65"/>
      <c r="E7" s="65"/>
      <c r="F7" s="26"/>
    </row>
    <row r="8" spans="1:6" x14ac:dyDescent="0.25">
      <c r="A8" s="26"/>
      <c r="B8" s="134"/>
      <c r="C8" s="26"/>
      <c r="D8" s="101"/>
      <c r="E8" s="101"/>
    </row>
    <row r="9" spans="1:6" x14ac:dyDescent="0.25">
      <c r="A9" s="134" t="s">
        <v>196</v>
      </c>
      <c r="B9" s="134"/>
      <c r="C9" s="26"/>
      <c r="D9" s="101"/>
      <c r="E9" s="101"/>
    </row>
    <row r="10" spans="1:6" x14ac:dyDescent="0.25">
      <c r="A10" s="124"/>
      <c r="B10" s="124"/>
      <c r="C10" s="124"/>
      <c r="D10" s="126"/>
      <c r="E10" s="126"/>
      <c r="F10" s="126"/>
    </row>
    <row r="11" spans="1:6" x14ac:dyDescent="0.25">
      <c r="A11" s="127" t="s">
        <v>177</v>
      </c>
      <c r="B11" s="127" t="s">
        <v>178</v>
      </c>
      <c r="C11" s="128" t="s">
        <v>194</v>
      </c>
      <c r="D11" s="126"/>
      <c r="E11" s="126"/>
      <c r="F11" s="126"/>
    </row>
    <row r="12" spans="1:6" s="208" customFormat="1" x14ac:dyDescent="0.25">
      <c r="A12" s="204">
        <v>811</v>
      </c>
      <c r="B12" s="205" t="s">
        <v>197</v>
      </c>
      <c r="C12" s="206">
        <v>87394976837.880005</v>
      </c>
      <c r="D12" s="207"/>
      <c r="E12" s="207"/>
      <c r="F12" s="207"/>
    </row>
    <row r="13" spans="1:6" s="208" customFormat="1" x14ac:dyDescent="0.25">
      <c r="A13" s="204">
        <v>812</v>
      </c>
      <c r="B13" s="205" t="s">
        <v>198</v>
      </c>
      <c r="C13" s="132">
        <v>87394995752.399994</v>
      </c>
      <c r="D13" s="209"/>
      <c r="E13" s="207"/>
      <c r="F13" s="207"/>
    </row>
    <row r="14" spans="1:6" s="208" customFormat="1" x14ac:dyDescent="0.25">
      <c r="A14" s="204">
        <v>813</v>
      </c>
      <c r="B14" s="205" t="s">
        <v>199</v>
      </c>
      <c r="C14" s="206">
        <v>18914.52</v>
      </c>
      <c r="D14" s="207"/>
      <c r="E14" s="207"/>
      <c r="F14" s="207"/>
    </row>
    <row r="15" spans="1:6" s="208" customFormat="1" x14ac:dyDescent="0.25">
      <c r="A15" s="204">
        <v>814</v>
      </c>
      <c r="B15" s="205" t="s">
        <v>200</v>
      </c>
      <c r="C15" s="132">
        <v>26679591748.040001</v>
      </c>
      <c r="D15" s="207"/>
      <c r="E15" s="207"/>
      <c r="F15" s="207"/>
    </row>
    <row r="16" spans="1:6" s="208" customFormat="1" x14ac:dyDescent="0.25">
      <c r="A16" s="204">
        <v>815</v>
      </c>
      <c r="B16" s="205" t="s">
        <v>201</v>
      </c>
      <c r="C16" s="132">
        <v>26679591748.040001</v>
      </c>
      <c r="D16" s="207"/>
      <c r="E16" s="207"/>
      <c r="F16" s="207"/>
    </row>
    <row r="17" spans="1:6" x14ac:dyDescent="0.25">
      <c r="A17" s="124"/>
      <c r="B17" s="124"/>
      <c r="C17" s="124"/>
      <c r="D17" s="126"/>
      <c r="E17" s="126"/>
      <c r="F17" s="126"/>
    </row>
    <row r="18" spans="1:6" ht="16.5" customHeight="1" x14ac:dyDescent="0.25">
      <c r="A18" s="134" t="s">
        <v>195</v>
      </c>
      <c r="B18" s="125"/>
      <c r="C18" s="125"/>
      <c r="D18" s="126"/>
      <c r="E18" s="126"/>
      <c r="F18" s="126"/>
    </row>
    <row r="19" spans="1:6" x14ac:dyDescent="0.25">
      <c r="A19" s="125"/>
      <c r="C19" s="135"/>
      <c r="D19" s="126"/>
      <c r="E19" s="126"/>
      <c r="F19" s="126"/>
    </row>
    <row r="20" spans="1:6" x14ac:dyDescent="0.25">
      <c r="A20" s="127" t="s">
        <v>177</v>
      </c>
      <c r="B20" s="127" t="s">
        <v>178</v>
      </c>
      <c r="C20" s="128" t="s">
        <v>194</v>
      </c>
    </row>
    <row r="21" spans="1:6" s="208" customFormat="1" x14ac:dyDescent="0.25">
      <c r="A21" s="204" t="s">
        <v>179</v>
      </c>
      <c r="B21" s="205" t="s">
        <v>180</v>
      </c>
      <c r="C21" s="206">
        <v>87394976837.880005</v>
      </c>
    </row>
    <row r="22" spans="1:6" s="208" customFormat="1" x14ac:dyDescent="0.25">
      <c r="A22" s="204" t="s">
        <v>181</v>
      </c>
      <c r="B22" s="205" t="s">
        <v>182</v>
      </c>
      <c r="C22" s="132">
        <v>91946724550.259995</v>
      </c>
    </row>
    <row r="23" spans="1:6" s="208" customFormat="1" x14ac:dyDescent="0.25">
      <c r="A23" s="204" t="s">
        <v>183</v>
      </c>
      <c r="B23" s="205" t="s">
        <v>184</v>
      </c>
      <c r="C23" s="132">
        <v>91946724550.259995</v>
      </c>
    </row>
    <row r="24" spans="1:6" s="208" customFormat="1" x14ac:dyDescent="0.25">
      <c r="A24" s="204" t="s">
        <v>185</v>
      </c>
      <c r="B24" s="205" t="s">
        <v>186</v>
      </c>
      <c r="C24" s="132">
        <v>91946724550.259995</v>
      </c>
    </row>
    <row r="25" spans="1:6" s="208" customFormat="1" x14ac:dyDescent="0.25">
      <c r="A25" s="204" t="s">
        <v>187</v>
      </c>
      <c r="B25" s="205" t="s">
        <v>188</v>
      </c>
      <c r="C25" s="132">
        <v>24464023959.790001</v>
      </c>
    </row>
    <row r="26" spans="1:6" s="208" customFormat="1" x14ac:dyDescent="0.25">
      <c r="A26" s="204" t="s">
        <v>189</v>
      </c>
      <c r="B26" s="205" t="s">
        <v>190</v>
      </c>
      <c r="C26" s="132">
        <v>24464023959.790001</v>
      </c>
      <c r="D26" s="210"/>
    </row>
    <row r="27" spans="1:6" s="208" customFormat="1" ht="15.75" customHeight="1" x14ac:dyDescent="0.25">
      <c r="A27" s="204" t="s">
        <v>191</v>
      </c>
      <c r="B27" s="205" t="s">
        <v>192</v>
      </c>
      <c r="C27" s="132">
        <v>24464023959.790001</v>
      </c>
    </row>
    <row r="28" spans="1:6" x14ac:dyDescent="0.25">
      <c r="A28" s="125"/>
      <c r="B28" s="129"/>
      <c r="C28" s="130"/>
    </row>
    <row r="29" spans="1:6" x14ac:dyDescent="0.25">
      <c r="A29" s="7"/>
      <c r="B29" s="131"/>
      <c r="C29" s="131"/>
    </row>
    <row r="30" spans="1:6" x14ac:dyDescent="0.25">
      <c r="A30" s="7"/>
      <c r="B30" s="131"/>
      <c r="C30" s="131"/>
    </row>
  </sheetData>
  <mergeCells count="4">
    <mergeCell ref="A3:C3"/>
    <mergeCell ref="A4:C4"/>
    <mergeCell ref="A6:C6"/>
    <mergeCell ref="A7:C7"/>
  </mergeCells>
  <printOptions horizontalCentered="1"/>
  <pageMargins left="0.31496062992125984" right="0.31496062992125984" top="0.35433070866141736" bottom="0.35433070866141736" header="0" footer="0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showGridLines="0" zoomScale="90" zoomScaleNormal="90" workbookViewId="0">
      <selection activeCell="E15" sqref="E15"/>
    </sheetView>
  </sheetViews>
  <sheetFormatPr baseColWidth="10" defaultColWidth="11.42578125" defaultRowHeight="15" x14ac:dyDescent="0.25"/>
  <cols>
    <col min="1" max="1" width="11.42578125" style="1"/>
    <col min="2" max="2" width="33.85546875" style="1" bestFit="1" customWidth="1"/>
    <col min="3" max="4" width="19.5703125" style="1" customWidth="1"/>
    <col min="5" max="5" width="19.42578125" style="1" customWidth="1"/>
    <col min="6" max="6" width="12.42578125" style="1" customWidth="1"/>
    <col min="7" max="7" width="13.42578125" style="1" customWidth="1"/>
    <col min="8" max="16384" width="11.42578125" style="1"/>
  </cols>
  <sheetData>
    <row r="1" spans="1:8" x14ac:dyDescent="0.25">
      <c r="A1" s="4"/>
      <c r="B1" s="4"/>
      <c r="C1" s="4"/>
      <c r="D1" s="4"/>
      <c r="E1" s="24"/>
      <c r="F1" s="4"/>
      <c r="G1" s="25" t="s">
        <v>15</v>
      </c>
    </row>
    <row r="2" spans="1:8" x14ac:dyDescent="0.25">
      <c r="A2" s="216" t="s">
        <v>62</v>
      </c>
      <c r="B2" s="216"/>
      <c r="C2" s="216"/>
      <c r="D2" s="216"/>
      <c r="E2" s="216"/>
      <c r="F2" s="216"/>
      <c r="G2" s="216"/>
      <c r="H2" s="64"/>
    </row>
    <row r="3" spans="1:8" ht="15.75" customHeight="1" x14ac:dyDescent="0.25">
      <c r="A3" s="216" t="s">
        <v>14</v>
      </c>
      <c r="B3" s="216"/>
      <c r="C3" s="216"/>
      <c r="D3" s="216"/>
      <c r="E3" s="216"/>
      <c r="F3" s="216"/>
      <c r="G3" s="216"/>
      <c r="H3" s="64"/>
    </row>
    <row r="4" spans="1:8" x14ac:dyDescent="0.25">
      <c r="A4" s="216" t="s">
        <v>13</v>
      </c>
      <c r="B4" s="216"/>
      <c r="C4" s="216"/>
      <c r="D4" s="216"/>
      <c r="E4" s="216"/>
      <c r="F4" s="216"/>
      <c r="G4" s="216"/>
      <c r="H4" s="64"/>
    </row>
    <row r="5" spans="1:8" x14ac:dyDescent="0.25">
      <c r="A5" s="216" t="s">
        <v>12</v>
      </c>
      <c r="B5" s="216"/>
      <c r="C5" s="216"/>
      <c r="D5" s="216"/>
      <c r="E5" s="216"/>
      <c r="F5" s="216"/>
      <c r="G5" s="216"/>
      <c r="H5" s="65"/>
    </row>
    <row r="6" spans="1:8" x14ac:dyDescent="0.25">
      <c r="A6" s="216" t="s">
        <v>16</v>
      </c>
      <c r="B6" s="216"/>
      <c r="C6" s="216"/>
      <c r="D6" s="216"/>
      <c r="E6" s="216"/>
      <c r="F6" s="216"/>
      <c r="G6" s="216"/>
      <c r="H6" s="65"/>
    </row>
    <row r="7" spans="1:8" x14ac:dyDescent="0.25">
      <c r="A7" s="218" t="s">
        <v>207</v>
      </c>
      <c r="B7" s="218"/>
      <c r="C7" s="218"/>
      <c r="D7" s="218"/>
      <c r="E7" s="218"/>
      <c r="F7" s="218"/>
      <c r="G7" s="218"/>
      <c r="H7" s="26"/>
    </row>
    <row r="8" spans="1:8" x14ac:dyDescent="0.25">
      <c r="A8" s="216"/>
      <c r="B8" s="216"/>
      <c r="C8" s="216"/>
      <c r="D8" s="216"/>
      <c r="E8" s="216"/>
      <c r="F8" s="216"/>
      <c r="G8" s="216"/>
    </row>
    <row r="9" spans="1:8" x14ac:dyDescent="0.25">
      <c r="A9" s="26"/>
      <c r="B9" s="26"/>
      <c r="C9" s="26"/>
      <c r="D9" s="26"/>
      <c r="E9" s="26"/>
      <c r="F9" s="26"/>
      <c r="G9" s="26"/>
    </row>
    <row r="10" spans="1:8" x14ac:dyDescent="0.25">
      <c r="A10" s="219" t="s">
        <v>17</v>
      </c>
      <c r="B10" s="219"/>
      <c r="C10" s="13"/>
      <c r="D10" s="13"/>
      <c r="E10" s="13"/>
      <c r="F10" s="12"/>
      <c r="G10" s="12"/>
    </row>
    <row r="11" spans="1:8" ht="24" customHeight="1" x14ac:dyDescent="0.25">
      <c r="A11" s="220" t="s">
        <v>8</v>
      </c>
      <c r="B11" s="220" t="s">
        <v>7</v>
      </c>
      <c r="C11" s="215" t="s">
        <v>5</v>
      </c>
      <c r="D11" s="221" t="s">
        <v>18</v>
      </c>
      <c r="E11" s="222"/>
      <c r="F11" s="221" t="s">
        <v>19</v>
      </c>
      <c r="G11" s="222"/>
    </row>
    <row r="12" spans="1:8" ht="24" x14ac:dyDescent="0.25">
      <c r="A12" s="220"/>
      <c r="B12" s="220"/>
      <c r="C12" s="215"/>
      <c r="D12" s="85">
        <v>46112</v>
      </c>
      <c r="E12" s="85">
        <v>45747</v>
      </c>
      <c r="F12" s="86" t="s">
        <v>6</v>
      </c>
      <c r="G12" s="86" t="s">
        <v>20</v>
      </c>
    </row>
    <row r="13" spans="1:8" s="166" customFormat="1" ht="24" x14ac:dyDescent="0.25">
      <c r="A13" s="197" t="s">
        <v>79</v>
      </c>
      <c r="B13" s="19" t="s">
        <v>80</v>
      </c>
      <c r="C13" s="80">
        <v>6586665707.1999998</v>
      </c>
      <c r="D13" s="80">
        <f>C13</f>
        <v>6586665707.1999998</v>
      </c>
      <c r="E13" s="198">
        <v>8721624061.8400002</v>
      </c>
      <c r="F13" s="165"/>
      <c r="G13" s="165"/>
    </row>
    <row r="14" spans="1:8" s="166" customFormat="1" ht="24" x14ac:dyDescent="0.25">
      <c r="A14" s="165" t="s">
        <v>81</v>
      </c>
      <c r="B14" s="18" t="s">
        <v>84</v>
      </c>
      <c r="C14" s="80">
        <v>2839854797.7600002</v>
      </c>
      <c r="D14" s="80">
        <f>C14</f>
        <v>2839854797.7600002</v>
      </c>
      <c r="E14" s="198">
        <v>2445011813.6700001</v>
      </c>
      <c r="F14" s="165"/>
      <c r="G14" s="165"/>
    </row>
    <row r="15" spans="1:8" x14ac:dyDescent="0.25">
      <c r="A15" s="8"/>
      <c r="B15" s="18"/>
      <c r="C15" s="17"/>
      <c r="D15" s="27"/>
      <c r="E15" s="137"/>
      <c r="F15" s="8"/>
      <c r="G15" s="8"/>
    </row>
    <row r="16" spans="1:8" x14ac:dyDescent="0.25">
      <c r="A16" s="8"/>
      <c r="B16" s="18"/>
      <c r="C16" s="17"/>
      <c r="D16" s="27"/>
      <c r="E16" s="137"/>
      <c r="F16" s="8"/>
      <c r="G16" s="8"/>
    </row>
    <row r="17" spans="1:7" x14ac:dyDescent="0.25">
      <c r="A17" s="8"/>
      <c r="B17" s="70" t="s">
        <v>0</v>
      </c>
      <c r="C17" s="73">
        <f>SUM(C13:C16)</f>
        <v>9426520504.9599991</v>
      </c>
      <c r="D17" s="73">
        <f>SUM(D13:D16)</f>
        <v>9426520504.9599991</v>
      </c>
      <c r="E17" s="73">
        <f>SUM(E13:E16)</f>
        <v>11166635875.51</v>
      </c>
      <c r="F17" s="8"/>
      <c r="G17" s="8"/>
    </row>
    <row r="18" spans="1:7" x14ac:dyDescent="0.25">
      <c r="A18" s="7"/>
      <c r="B18" s="6"/>
      <c r="C18" s="5"/>
      <c r="D18" s="15"/>
      <c r="E18" s="15"/>
      <c r="F18" s="4"/>
      <c r="G18" s="4"/>
    </row>
    <row r="19" spans="1:7" x14ac:dyDescent="0.25">
      <c r="A19" s="4"/>
      <c r="B19" s="6"/>
      <c r="C19" s="5"/>
      <c r="D19" s="15"/>
      <c r="E19" s="15"/>
      <c r="F19" s="4"/>
      <c r="G19" s="4"/>
    </row>
    <row r="20" spans="1:7" x14ac:dyDescent="0.25">
      <c r="A20" s="4"/>
      <c r="B20" s="6"/>
      <c r="C20" s="5"/>
      <c r="D20" s="15"/>
      <c r="E20" s="15"/>
      <c r="F20" s="4"/>
      <c r="G20" s="4"/>
    </row>
    <row r="21" spans="1:7" x14ac:dyDescent="0.25">
      <c r="A21" s="4"/>
      <c r="B21" s="6"/>
      <c r="C21" s="5"/>
      <c r="D21" s="15"/>
      <c r="E21" s="15"/>
      <c r="F21" s="4"/>
      <c r="G21" s="4"/>
    </row>
    <row r="22" spans="1:7" x14ac:dyDescent="0.25">
      <c r="A22" s="4"/>
      <c r="B22" s="6"/>
      <c r="C22" s="5"/>
      <c r="D22" s="15"/>
      <c r="E22" s="15"/>
      <c r="F22" s="4"/>
      <c r="G22" s="4"/>
    </row>
  </sheetData>
  <protectedRanges>
    <protectedRange sqref="B18:D22 B17:E17 B13:D16" name="Rango1_1"/>
    <protectedRange sqref="E13" name="Rango1_1_4"/>
    <protectedRange sqref="E14" name="Rango1_1_5"/>
  </protectedRanges>
  <mergeCells count="13">
    <mergeCell ref="A10:B10"/>
    <mergeCell ref="A8:G8"/>
    <mergeCell ref="A7:G7"/>
    <mergeCell ref="A2:G2"/>
    <mergeCell ref="A3:G3"/>
    <mergeCell ref="A4:G4"/>
    <mergeCell ref="A5:G5"/>
    <mergeCell ref="A6:G6"/>
    <mergeCell ref="A11:A12"/>
    <mergeCell ref="B11:B12"/>
    <mergeCell ref="C11:C12"/>
    <mergeCell ref="D11:E11"/>
    <mergeCell ref="F11:G11"/>
  </mergeCells>
  <pageMargins left="1.4960629921259843" right="0.70866141732283472" top="0.74803149606299213" bottom="0.74803149606299213" header="0.31496062992125984" footer="0.31496062992125984"/>
  <pageSetup scale="79" orientation="landscape" copies="2" r:id="rId1"/>
  <ignoredErrors>
    <ignoredError sqref="D17:E17" formulaRange="1"/>
    <ignoredError sqref="A13:A1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showGridLines="0" zoomScale="90" zoomScaleNormal="90" workbookViewId="0">
      <selection activeCell="C14" sqref="C14"/>
    </sheetView>
  </sheetViews>
  <sheetFormatPr baseColWidth="10" defaultColWidth="11.42578125" defaultRowHeight="15" x14ac:dyDescent="0.25"/>
  <cols>
    <col min="1" max="1" width="22.7109375" style="1" customWidth="1"/>
    <col min="2" max="2" width="31.28515625" style="1" customWidth="1"/>
    <col min="3" max="3" width="17" style="1" customWidth="1"/>
    <col min="4" max="4" width="18.42578125" style="1" customWidth="1"/>
    <col min="5" max="5" width="19.140625" style="1" customWidth="1"/>
    <col min="6" max="6" width="21.7109375" style="1" customWidth="1"/>
    <col min="7" max="7" width="27.85546875" style="1" customWidth="1"/>
    <col min="8" max="16384" width="11.42578125" style="1"/>
  </cols>
  <sheetData>
    <row r="1" spans="1:8" x14ac:dyDescent="0.25">
      <c r="A1" s="4"/>
      <c r="B1" s="4"/>
      <c r="C1" s="4"/>
      <c r="D1" s="4"/>
      <c r="E1" s="24"/>
      <c r="F1" s="24"/>
      <c r="G1" s="23" t="s">
        <v>21</v>
      </c>
    </row>
    <row r="2" spans="1:8" x14ac:dyDescent="0.25">
      <c r="A2" s="4"/>
      <c r="B2" s="4"/>
      <c r="C2" s="4"/>
      <c r="D2" s="4"/>
      <c r="E2" s="24"/>
      <c r="F2" s="24"/>
      <c r="G2" s="23"/>
    </row>
    <row r="3" spans="1:8" x14ac:dyDescent="0.25">
      <c r="A3" s="216" t="s">
        <v>63</v>
      </c>
      <c r="B3" s="216"/>
      <c r="C3" s="216"/>
      <c r="D3" s="216"/>
      <c r="E3" s="216"/>
      <c r="F3" s="216"/>
      <c r="G3" s="216"/>
      <c r="H3" s="64"/>
    </row>
    <row r="4" spans="1:8" ht="15.75" customHeight="1" x14ac:dyDescent="0.25">
      <c r="A4" s="216" t="s">
        <v>14</v>
      </c>
      <c r="B4" s="216"/>
      <c r="C4" s="216"/>
      <c r="D4" s="216"/>
      <c r="E4" s="216"/>
      <c r="F4" s="216"/>
      <c r="G4" s="216"/>
      <c r="H4" s="64"/>
    </row>
    <row r="5" spans="1:8" x14ac:dyDescent="0.25">
      <c r="A5" s="216" t="s">
        <v>13</v>
      </c>
      <c r="B5" s="216"/>
      <c r="C5" s="216"/>
      <c r="D5" s="216"/>
      <c r="E5" s="216"/>
      <c r="F5" s="216"/>
      <c r="G5" s="216"/>
      <c r="H5" s="64"/>
    </row>
    <row r="6" spans="1:8" x14ac:dyDescent="0.25">
      <c r="A6" s="218" t="s">
        <v>12</v>
      </c>
      <c r="B6" s="218"/>
      <c r="C6" s="218"/>
      <c r="D6" s="218"/>
      <c r="E6" s="218"/>
      <c r="F6" s="218"/>
      <c r="G6" s="218"/>
    </row>
    <row r="7" spans="1:8" x14ac:dyDescent="0.25">
      <c r="A7" s="223" t="s">
        <v>22</v>
      </c>
      <c r="B7" s="223"/>
      <c r="C7" s="223"/>
      <c r="D7" s="223"/>
      <c r="E7" s="223"/>
      <c r="F7" s="223"/>
      <c r="G7" s="223"/>
    </row>
    <row r="8" spans="1:8" x14ac:dyDescent="0.25">
      <c r="A8" s="218" t="s">
        <v>207</v>
      </c>
      <c r="B8" s="218"/>
      <c r="C8" s="218"/>
      <c r="D8" s="218"/>
      <c r="E8" s="218"/>
      <c r="F8" s="218"/>
      <c r="G8" s="218"/>
      <c r="H8" s="26"/>
    </row>
    <row r="9" spans="1:8" x14ac:dyDescent="0.25">
      <c r="A9" s="218"/>
      <c r="B9" s="218"/>
      <c r="C9" s="218"/>
      <c r="D9" s="218"/>
      <c r="E9" s="218"/>
      <c r="F9" s="218"/>
      <c r="G9" s="218"/>
    </row>
    <row r="10" spans="1:8" x14ac:dyDescent="0.25">
      <c r="A10" s="23"/>
      <c r="B10" s="23"/>
      <c r="C10" s="23"/>
      <c r="D10" s="23"/>
      <c r="E10" s="23"/>
      <c r="F10" s="23"/>
      <c r="G10" s="23"/>
    </row>
    <row r="11" spans="1:8" x14ac:dyDescent="0.25">
      <c r="A11" s="28" t="s">
        <v>23</v>
      </c>
      <c r="B11" s="28"/>
      <c r="C11" s="13"/>
      <c r="D11" s="13"/>
      <c r="E11" s="13"/>
      <c r="F11" s="12"/>
      <c r="G11" s="12"/>
    </row>
    <row r="12" spans="1:8" ht="23.25" customHeight="1" x14ac:dyDescent="0.25">
      <c r="A12" s="81" t="s">
        <v>8</v>
      </c>
      <c r="B12" s="82" t="s">
        <v>7</v>
      </c>
      <c r="C12" s="83" t="s">
        <v>5</v>
      </c>
      <c r="D12" s="83" t="s">
        <v>6</v>
      </c>
      <c r="E12" s="83" t="s">
        <v>24</v>
      </c>
      <c r="F12" s="83" t="s">
        <v>25</v>
      </c>
      <c r="G12" s="83" t="s">
        <v>26</v>
      </c>
    </row>
    <row r="13" spans="1:8" s="166" customFormat="1" ht="67.5" customHeight="1" x14ac:dyDescent="0.25">
      <c r="A13" s="165" t="s">
        <v>119</v>
      </c>
      <c r="B13" s="201" t="s">
        <v>124</v>
      </c>
      <c r="C13" s="202">
        <v>29391864.440000001</v>
      </c>
      <c r="D13" s="202" t="s">
        <v>92</v>
      </c>
      <c r="E13" s="97" t="s">
        <v>88</v>
      </c>
      <c r="F13" s="201" t="s">
        <v>87</v>
      </c>
      <c r="G13" s="97" t="s">
        <v>86</v>
      </c>
    </row>
    <row r="14" spans="1:8" s="166" customFormat="1" ht="95.25" customHeight="1" x14ac:dyDescent="0.25">
      <c r="A14" s="165" t="s">
        <v>120</v>
      </c>
      <c r="B14" s="203" t="s">
        <v>78</v>
      </c>
      <c r="C14" s="202">
        <v>96954521.819999993</v>
      </c>
      <c r="D14" s="202" t="s">
        <v>93</v>
      </c>
      <c r="E14" s="202" t="s">
        <v>90</v>
      </c>
      <c r="F14" s="203" t="s">
        <v>91</v>
      </c>
      <c r="G14" s="97" t="s">
        <v>89</v>
      </c>
    </row>
    <row r="15" spans="1:8" s="166" customFormat="1" ht="67.5" customHeight="1" x14ac:dyDescent="0.25">
      <c r="A15" s="165" t="s">
        <v>121</v>
      </c>
      <c r="B15" s="203" t="s">
        <v>125</v>
      </c>
      <c r="C15" s="202">
        <v>65789.179999999993</v>
      </c>
      <c r="D15" s="202" t="s">
        <v>92</v>
      </c>
      <c r="E15" s="202" t="s">
        <v>95</v>
      </c>
      <c r="F15" s="203" t="s">
        <v>96</v>
      </c>
      <c r="G15" s="97" t="s">
        <v>94</v>
      </c>
    </row>
    <row r="16" spans="1:8" s="166" customFormat="1" ht="67.5" customHeight="1" x14ac:dyDescent="0.25">
      <c r="A16" s="165" t="s">
        <v>122</v>
      </c>
      <c r="B16" s="203" t="s">
        <v>126</v>
      </c>
      <c r="C16" s="202">
        <v>32216465</v>
      </c>
      <c r="D16" s="202" t="s">
        <v>93</v>
      </c>
      <c r="E16" s="97" t="s">
        <v>88</v>
      </c>
      <c r="F16" s="203" t="s">
        <v>98</v>
      </c>
      <c r="G16" s="97" t="s">
        <v>97</v>
      </c>
    </row>
    <row r="17" spans="1:7" s="166" customFormat="1" ht="78" customHeight="1" x14ac:dyDescent="0.25">
      <c r="A17" s="165" t="s">
        <v>123</v>
      </c>
      <c r="B17" s="203" t="s">
        <v>127</v>
      </c>
      <c r="C17" s="202">
        <v>18473081.809999999</v>
      </c>
      <c r="D17" s="202" t="s">
        <v>93</v>
      </c>
      <c r="E17" s="97" t="s">
        <v>88</v>
      </c>
      <c r="F17" s="203" t="s">
        <v>100</v>
      </c>
      <c r="G17" s="97" t="s">
        <v>99</v>
      </c>
    </row>
    <row r="18" spans="1:7" s="52" customFormat="1" x14ac:dyDescent="0.25">
      <c r="A18" s="75"/>
      <c r="B18" s="76" t="s">
        <v>27</v>
      </c>
      <c r="C18" s="42">
        <f>SUM(C13:C17)</f>
        <v>177101722.25</v>
      </c>
      <c r="D18" s="77"/>
      <c r="E18" s="43"/>
      <c r="F18" s="43"/>
      <c r="G18" s="75"/>
    </row>
    <row r="19" spans="1:7" x14ac:dyDescent="0.25">
      <c r="A19" s="4"/>
      <c r="B19" s="6"/>
      <c r="C19" s="5"/>
      <c r="D19" s="15"/>
      <c r="E19" s="15"/>
      <c r="F19" s="15"/>
      <c r="G19" s="4"/>
    </row>
    <row r="20" spans="1:7" x14ac:dyDescent="0.25">
      <c r="A20" s="7"/>
      <c r="B20" s="6"/>
      <c r="C20" s="5"/>
      <c r="D20" s="15"/>
      <c r="E20" s="15"/>
      <c r="F20" s="15"/>
      <c r="G20" s="4"/>
    </row>
    <row r="21" spans="1:7" x14ac:dyDescent="0.25">
      <c r="A21" s="4"/>
      <c r="B21" s="6"/>
      <c r="C21" s="5"/>
      <c r="D21" s="15"/>
      <c r="E21" s="15"/>
      <c r="F21" s="15"/>
      <c r="G21" s="4"/>
    </row>
    <row r="22" spans="1:7" x14ac:dyDescent="0.25">
      <c r="A22" s="4"/>
      <c r="B22" s="6"/>
      <c r="C22" s="5"/>
      <c r="D22" s="15"/>
      <c r="E22" s="15"/>
      <c r="F22" s="15"/>
      <c r="G22" s="4"/>
    </row>
  </sheetData>
  <protectedRanges>
    <protectedRange sqref="F13:F17 B13:D22" name="Rango1_1"/>
  </protectedRanges>
  <mergeCells count="7">
    <mergeCell ref="A6:G6"/>
    <mergeCell ref="A7:G7"/>
    <mergeCell ref="A9:G9"/>
    <mergeCell ref="A3:G3"/>
    <mergeCell ref="A4:G4"/>
    <mergeCell ref="A5:G5"/>
    <mergeCell ref="A8:G8"/>
  </mergeCells>
  <pageMargins left="1.4960629921259843" right="0.70866141732283472" top="0.15748031496062992" bottom="0.15748031496062992" header="0.31496062992125984" footer="0.31496062992125984"/>
  <pageSetup scale="70" orientation="landscape" copies="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showGridLines="0" zoomScale="80" zoomScaleNormal="80" workbookViewId="0">
      <selection activeCell="C27" sqref="C27"/>
    </sheetView>
  </sheetViews>
  <sheetFormatPr baseColWidth="10" defaultColWidth="11.42578125" defaultRowHeight="15" x14ac:dyDescent="0.25"/>
  <cols>
    <col min="1" max="1" width="11.42578125" style="1"/>
    <col min="2" max="2" width="38.7109375" style="1" customWidth="1"/>
    <col min="3" max="3" width="19.42578125" style="1" customWidth="1"/>
    <col min="4" max="4" width="20" style="1" customWidth="1"/>
    <col min="5" max="5" width="25.28515625" style="1" customWidth="1"/>
    <col min="6" max="16384" width="11.42578125" style="1"/>
  </cols>
  <sheetData>
    <row r="1" spans="1:8" x14ac:dyDescent="0.25">
      <c r="A1" s="4"/>
      <c r="B1" s="4"/>
      <c r="C1" s="4"/>
      <c r="D1" s="4"/>
      <c r="E1" s="23" t="s">
        <v>28</v>
      </c>
      <c r="F1" s="31"/>
    </row>
    <row r="2" spans="1:8" x14ac:dyDescent="0.25">
      <c r="A2" s="216" t="s">
        <v>63</v>
      </c>
      <c r="B2" s="216"/>
      <c r="C2" s="216"/>
      <c r="D2" s="216"/>
      <c r="E2" s="216"/>
      <c r="F2" s="64"/>
      <c r="G2" s="64"/>
    </row>
    <row r="3" spans="1:8" ht="15.75" customHeight="1" x14ac:dyDescent="0.25">
      <c r="A3" s="216" t="s">
        <v>14</v>
      </c>
      <c r="B3" s="216"/>
      <c r="C3" s="216"/>
      <c r="D3" s="216"/>
      <c r="E3" s="216"/>
      <c r="F3" s="64"/>
      <c r="G3" s="64"/>
    </row>
    <row r="4" spans="1:8" x14ac:dyDescent="0.25">
      <c r="A4" s="216" t="s">
        <v>13</v>
      </c>
      <c r="B4" s="216"/>
      <c r="C4" s="216"/>
      <c r="D4" s="216"/>
      <c r="E4" s="216"/>
      <c r="F4" s="64"/>
      <c r="G4" s="64"/>
    </row>
    <row r="5" spans="1:8" x14ac:dyDescent="0.25">
      <c r="A5" s="216" t="s">
        <v>12</v>
      </c>
      <c r="B5" s="216"/>
      <c r="C5" s="216"/>
      <c r="D5" s="216"/>
      <c r="E5" s="216"/>
      <c r="F5" s="65"/>
      <c r="G5" s="65"/>
    </row>
    <row r="6" spans="1:8" x14ac:dyDescent="0.25">
      <c r="A6" s="216" t="s">
        <v>29</v>
      </c>
      <c r="B6" s="216"/>
      <c r="C6" s="216"/>
      <c r="D6" s="216"/>
      <c r="E6" s="216"/>
      <c r="F6" s="65"/>
      <c r="G6" s="65"/>
    </row>
    <row r="7" spans="1:8" x14ac:dyDescent="0.25">
      <c r="A7" s="218" t="s">
        <v>207</v>
      </c>
      <c r="B7" s="218"/>
      <c r="C7" s="218"/>
      <c r="D7" s="218"/>
      <c r="E7" s="218"/>
      <c r="F7" s="65"/>
      <c r="G7" s="65"/>
      <c r="H7" s="26"/>
    </row>
    <row r="8" spans="1:8" x14ac:dyDescent="0.25">
      <c r="A8" s="216"/>
      <c r="B8" s="216"/>
      <c r="C8" s="216"/>
      <c r="D8" s="216"/>
      <c r="E8" s="216"/>
      <c r="F8" s="65"/>
      <c r="G8" s="65"/>
    </row>
    <row r="9" spans="1:8" x14ac:dyDescent="0.25">
      <c r="A9" s="26"/>
      <c r="B9" s="26"/>
      <c r="C9" s="26"/>
      <c r="D9" s="26"/>
      <c r="E9" s="26"/>
      <c r="F9" s="26"/>
      <c r="G9" s="26"/>
    </row>
    <row r="10" spans="1:8" x14ac:dyDescent="0.25">
      <c r="A10" s="219" t="s">
        <v>30</v>
      </c>
      <c r="B10" s="219"/>
      <c r="C10" s="13"/>
      <c r="D10" s="13"/>
      <c r="E10" s="13"/>
    </row>
    <row r="11" spans="1:8" ht="21.75" customHeight="1" x14ac:dyDescent="0.25">
      <c r="A11" s="81" t="s">
        <v>8</v>
      </c>
      <c r="B11" s="82" t="s">
        <v>7</v>
      </c>
      <c r="C11" s="83" t="s">
        <v>5</v>
      </c>
      <c r="D11" s="83" t="s">
        <v>6</v>
      </c>
      <c r="E11" s="83" t="s">
        <v>31</v>
      </c>
    </row>
    <row r="12" spans="1:8" x14ac:dyDescent="0.25">
      <c r="A12" s="8"/>
      <c r="B12" s="19"/>
      <c r="C12" s="9"/>
      <c r="D12" s="29"/>
      <c r="E12" s="29"/>
    </row>
    <row r="13" spans="1:8" x14ac:dyDescent="0.25">
      <c r="A13" s="8"/>
      <c r="B13" s="18"/>
      <c r="C13" s="9"/>
      <c r="D13" s="29"/>
      <c r="E13" s="29"/>
    </row>
    <row r="14" spans="1:8" x14ac:dyDescent="0.25">
      <c r="A14" s="8"/>
      <c r="B14" s="18"/>
      <c r="C14" s="9"/>
      <c r="D14" s="29"/>
      <c r="E14" s="29"/>
    </row>
    <row r="15" spans="1:8" x14ac:dyDescent="0.25">
      <c r="A15" s="8"/>
      <c r="B15" s="18"/>
      <c r="C15" s="9"/>
      <c r="D15" s="29"/>
      <c r="E15" s="29"/>
    </row>
    <row r="16" spans="1:8" x14ac:dyDescent="0.25">
      <c r="A16" s="8"/>
      <c r="B16" s="32" t="s">
        <v>0</v>
      </c>
      <c r="C16" s="42">
        <f>SUM(C12:C15)</f>
        <v>0</v>
      </c>
      <c r="D16" s="29"/>
      <c r="E16" s="29"/>
    </row>
    <row r="17" spans="1:5" x14ac:dyDescent="0.25">
      <c r="A17" s="33"/>
      <c r="B17" s="33"/>
      <c r="C17" s="33"/>
      <c r="D17" s="33"/>
      <c r="E17" s="33"/>
    </row>
    <row r="18" spans="1:5" x14ac:dyDescent="0.25">
      <c r="A18" s="3"/>
      <c r="B18" s="34"/>
      <c r="C18" s="34"/>
      <c r="D18" s="3"/>
      <c r="E18" s="3"/>
    </row>
    <row r="19" spans="1:5" x14ac:dyDescent="0.25">
      <c r="A19" s="3"/>
      <c r="B19" s="34"/>
      <c r="C19" s="34"/>
      <c r="D19" s="3"/>
      <c r="E19" s="3"/>
    </row>
    <row r="20" spans="1:5" x14ac:dyDescent="0.25">
      <c r="A20" s="3"/>
      <c r="B20" s="34"/>
      <c r="C20" s="34"/>
      <c r="D20" s="3"/>
      <c r="E20" s="3"/>
    </row>
    <row r="21" spans="1:5" x14ac:dyDescent="0.25">
      <c r="A21" s="3"/>
      <c r="B21" s="34"/>
      <c r="C21" s="34"/>
      <c r="D21" s="3"/>
      <c r="E21" s="3"/>
    </row>
    <row r="22" spans="1:5" x14ac:dyDescent="0.25">
      <c r="A22" s="3"/>
      <c r="B22" s="34"/>
      <c r="C22" s="34"/>
      <c r="D22" s="3"/>
      <c r="E22" s="3"/>
    </row>
    <row r="23" spans="1:5" x14ac:dyDescent="0.25">
      <c r="A23" s="3"/>
      <c r="B23" s="34"/>
      <c r="C23" s="34"/>
      <c r="D23" s="3"/>
      <c r="E23" s="3"/>
    </row>
    <row r="24" spans="1:5" x14ac:dyDescent="0.25">
      <c r="A24" s="3"/>
      <c r="B24" s="34"/>
      <c r="C24" s="34"/>
      <c r="D24" s="3"/>
      <c r="E24" s="3"/>
    </row>
  </sheetData>
  <protectedRanges>
    <protectedRange sqref="B12:D16" name="Rango1_1"/>
  </protectedRanges>
  <mergeCells count="8">
    <mergeCell ref="A10:B10"/>
    <mergeCell ref="A8:E8"/>
    <mergeCell ref="A2:E2"/>
    <mergeCell ref="A3:E3"/>
    <mergeCell ref="A4:E4"/>
    <mergeCell ref="A6:E6"/>
    <mergeCell ref="A5:E5"/>
    <mergeCell ref="A7:E7"/>
  </mergeCells>
  <pageMargins left="1.4960629921259843" right="0.70866141732283472" top="0.74803149606299213" bottom="0.74803149606299213" header="0.31496062992125984" footer="0.31496062992125984"/>
  <pageSetup scale="80" orientation="landscape" copies="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3"/>
  <sheetViews>
    <sheetView showGridLines="0" topLeftCell="A27" zoomScaleNormal="100" workbookViewId="0">
      <selection activeCell="B53" sqref="B53"/>
    </sheetView>
  </sheetViews>
  <sheetFormatPr baseColWidth="10" defaultColWidth="11.42578125" defaultRowHeight="15" x14ac:dyDescent="0.25"/>
  <cols>
    <col min="1" max="1" width="11.42578125" style="1"/>
    <col min="2" max="2" width="37" style="1" customWidth="1"/>
    <col min="3" max="3" width="20.42578125" style="1" customWidth="1"/>
    <col min="4" max="4" width="19.42578125" style="1" customWidth="1"/>
    <col min="5" max="5" width="17.42578125" style="1" customWidth="1"/>
    <col min="6" max="6" width="15" style="1" customWidth="1"/>
    <col min="7" max="7" width="3.28515625" style="1" customWidth="1"/>
    <col min="8" max="8" width="0.28515625" style="1" customWidth="1"/>
    <col min="9" max="16384" width="11.42578125" style="1"/>
  </cols>
  <sheetData>
    <row r="1" spans="1:10" x14ac:dyDescent="0.25">
      <c r="A1" s="36"/>
      <c r="B1" s="36"/>
      <c r="C1" s="36"/>
      <c r="D1" s="36"/>
      <c r="E1" s="24"/>
      <c r="F1" s="23" t="s">
        <v>32</v>
      </c>
    </row>
    <row r="2" spans="1:10" x14ac:dyDescent="0.25">
      <c r="A2" s="216" t="s">
        <v>63</v>
      </c>
      <c r="B2" s="216"/>
      <c r="C2" s="216"/>
      <c r="D2" s="216"/>
      <c r="E2" s="216"/>
      <c r="F2" s="216"/>
      <c r="G2" s="64"/>
      <c r="H2" s="64"/>
      <c r="I2" s="64"/>
      <c r="J2" s="64"/>
    </row>
    <row r="3" spans="1:10" ht="15.75" customHeight="1" x14ac:dyDescent="0.25">
      <c r="A3" s="216" t="s">
        <v>14</v>
      </c>
      <c r="B3" s="216"/>
      <c r="C3" s="216"/>
      <c r="D3" s="216"/>
      <c r="E3" s="216"/>
      <c r="F3" s="216"/>
      <c r="G3" s="64"/>
      <c r="H3" s="64"/>
      <c r="I3" s="64"/>
      <c r="J3" s="64"/>
    </row>
    <row r="4" spans="1:10" x14ac:dyDescent="0.25">
      <c r="A4" s="216" t="s">
        <v>13</v>
      </c>
      <c r="B4" s="216"/>
      <c r="C4" s="216"/>
      <c r="D4" s="216"/>
      <c r="E4" s="216"/>
      <c r="F4" s="216"/>
      <c r="G4" s="64"/>
      <c r="H4" s="64"/>
      <c r="I4" s="64"/>
      <c r="J4" s="64"/>
    </row>
    <row r="5" spans="1:10" x14ac:dyDescent="0.25">
      <c r="A5" s="216" t="s">
        <v>12</v>
      </c>
      <c r="B5" s="216"/>
      <c r="C5" s="216"/>
      <c r="D5" s="216"/>
      <c r="E5" s="216"/>
      <c r="F5" s="216"/>
      <c r="G5" s="65"/>
      <c r="H5" s="65"/>
      <c r="I5" s="65"/>
      <c r="J5" s="65"/>
    </row>
    <row r="6" spans="1:10" x14ac:dyDescent="0.25">
      <c r="A6" s="216" t="s">
        <v>33</v>
      </c>
      <c r="B6" s="216"/>
      <c r="C6" s="216"/>
      <c r="D6" s="216"/>
      <c r="E6" s="216"/>
      <c r="F6" s="216"/>
      <c r="G6" s="65"/>
      <c r="H6" s="65"/>
      <c r="I6" s="65"/>
      <c r="J6" s="65"/>
    </row>
    <row r="7" spans="1:10" x14ac:dyDescent="0.25">
      <c r="A7" s="218" t="s">
        <v>207</v>
      </c>
      <c r="B7" s="218"/>
      <c r="C7" s="218"/>
      <c r="D7" s="218"/>
      <c r="E7" s="218"/>
      <c r="F7" s="218"/>
      <c r="G7" s="218"/>
      <c r="H7" s="26"/>
    </row>
    <row r="8" spans="1:10" x14ac:dyDescent="0.25">
      <c r="A8" s="158" t="s">
        <v>34</v>
      </c>
      <c r="B8" s="12"/>
      <c r="C8" s="12"/>
      <c r="D8" s="12"/>
      <c r="E8" s="39"/>
      <c r="F8" s="12"/>
    </row>
    <row r="9" spans="1:10" ht="23.25" customHeight="1" x14ac:dyDescent="0.25">
      <c r="A9" s="81" t="s">
        <v>8</v>
      </c>
      <c r="B9" s="81" t="s">
        <v>35</v>
      </c>
      <c r="C9" s="83" t="s">
        <v>36</v>
      </c>
      <c r="D9" s="81" t="s">
        <v>204</v>
      </c>
      <c r="E9" s="83" t="s">
        <v>37</v>
      </c>
      <c r="F9" s="83" t="s">
        <v>38</v>
      </c>
    </row>
    <row r="10" spans="1:10" x14ac:dyDescent="0.25">
      <c r="A10" s="148">
        <v>1231</v>
      </c>
      <c r="B10" s="153" t="s">
        <v>101</v>
      </c>
      <c r="C10" s="141">
        <v>220273712.16</v>
      </c>
      <c r="D10" s="141">
        <v>220273712.16</v>
      </c>
      <c r="E10" s="142">
        <f>(D10-C10)</f>
        <v>0</v>
      </c>
      <c r="F10" s="40"/>
    </row>
    <row r="11" spans="1:10" x14ac:dyDescent="0.25">
      <c r="A11" s="148">
        <v>1232</v>
      </c>
      <c r="B11" s="153" t="s">
        <v>102</v>
      </c>
      <c r="C11" s="141">
        <v>435677012</v>
      </c>
      <c r="D11" s="141">
        <v>435677012</v>
      </c>
      <c r="E11" s="142">
        <f>(D11-C11)</f>
        <v>0</v>
      </c>
      <c r="F11" s="40"/>
    </row>
    <row r="12" spans="1:10" x14ac:dyDescent="0.25">
      <c r="A12" s="148">
        <v>1233</v>
      </c>
      <c r="B12" s="153" t="s">
        <v>103</v>
      </c>
      <c r="C12" s="79">
        <v>26434745861.18</v>
      </c>
      <c r="D12" s="79">
        <v>26510793861.18</v>
      </c>
      <c r="E12" s="142">
        <f t="shared" ref="E12:E27" si="0">(D12-C12)</f>
        <v>76048000</v>
      </c>
      <c r="F12" s="40"/>
    </row>
    <row r="13" spans="1:10" x14ac:dyDescent="0.25">
      <c r="A13" s="148">
        <v>1234</v>
      </c>
      <c r="B13" s="153" t="s">
        <v>104</v>
      </c>
      <c r="C13" s="79">
        <v>2373379392.3499999</v>
      </c>
      <c r="D13" s="79">
        <v>2373379392.3499999</v>
      </c>
      <c r="E13" s="142">
        <f t="shared" si="0"/>
        <v>0</v>
      </c>
      <c r="F13" s="40"/>
    </row>
    <row r="14" spans="1:10" x14ac:dyDescent="0.25">
      <c r="A14" s="148">
        <v>1235</v>
      </c>
      <c r="B14" s="153" t="s">
        <v>105</v>
      </c>
      <c r="C14" s="79">
        <v>25219564948.889999</v>
      </c>
      <c r="D14" s="79">
        <v>25147946691.389999</v>
      </c>
      <c r="E14" s="142">
        <f t="shared" si="0"/>
        <v>-71618257.5</v>
      </c>
      <c r="F14" s="40"/>
    </row>
    <row r="15" spans="1:10" x14ac:dyDescent="0.25">
      <c r="A15" s="148">
        <v>1236</v>
      </c>
      <c r="B15" s="153" t="s">
        <v>106</v>
      </c>
      <c r="C15" s="79">
        <v>618865791.33000004</v>
      </c>
      <c r="D15" s="79">
        <v>618865791.33000004</v>
      </c>
      <c r="E15" s="141">
        <f t="shared" si="0"/>
        <v>0</v>
      </c>
      <c r="F15" s="92"/>
    </row>
    <row r="16" spans="1:10" x14ac:dyDescent="0.25">
      <c r="A16" s="148">
        <v>1239</v>
      </c>
      <c r="B16" s="153" t="s">
        <v>107</v>
      </c>
      <c r="C16" s="79">
        <v>1925852757.21</v>
      </c>
      <c r="D16" s="79">
        <v>1969345757.21</v>
      </c>
      <c r="E16" s="141">
        <f t="shared" si="0"/>
        <v>43493000</v>
      </c>
      <c r="F16" s="92"/>
    </row>
    <row r="17" spans="1:6" x14ac:dyDescent="0.25">
      <c r="A17" s="154">
        <v>123</v>
      </c>
      <c r="B17" s="155" t="s">
        <v>108</v>
      </c>
      <c r="C17" s="143">
        <f>SUM(C10:C16)</f>
        <v>57228359475.120003</v>
      </c>
      <c r="D17" s="143">
        <f>SUM(D10:D16)</f>
        <v>57276282217.620003</v>
      </c>
      <c r="E17" s="143">
        <f>(D17-C17)</f>
        <v>47922742.5</v>
      </c>
      <c r="F17" s="92"/>
    </row>
    <row r="18" spans="1:6" x14ac:dyDescent="0.25">
      <c r="A18" s="148"/>
      <c r="B18" s="153"/>
      <c r="C18" s="141"/>
      <c r="D18" s="141"/>
      <c r="E18" s="141"/>
      <c r="F18" s="92"/>
    </row>
    <row r="19" spans="1:6" x14ac:dyDescent="0.25">
      <c r="A19" s="148">
        <v>1241</v>
      </c>
      <c r="B19" s="149" t="s">
        <v>109</v>
      </c>
      <c r="C19" s="79">
        <v>654540968.16999996</v>
      </c>
      <c r="D19" s="79">
        <v>653241443.34000003</v>
      </c>
      <c r="E19" s="141">
        <f t="shared" si="0"/>
        <v>-1299524.8299999237</v>
      </c>
      <c r="F19" s="92"/>
    </row>
    <row r="20" spans="1:6" x14ac:dyDescent="0.25">
      <c r="A20" s="148">
        <v>1242</v>
      </c>
      <c r="B20" s="153" t="s">
        <v>110</v>
      </c>
      <c r="C20" s="79">
        <v>138336645.15000001</v>
      </c>
      <c r="D20" s="79">
        <v>136920329.22999999</v>
      </c>
      <c r="E20" s="141">
        <f t="shared" si="0"/>
        <v>-1416315.9200000167</v>
      </c>
      <c r="F20" s="91"/>
    </row>
    <row r="21" spans="1:6" x14ac:dyDescent="0.25">
      <c r="A21" s="148">
        <v>1243</v>
      </c>
      <c r="B21" s="153" t="s">
        <v>111</v>
      </c>
      <c r="C21" s="79">
        <v>76829926.939999998</v>
      </c>
      <c r="D21" s="79">
        <v>76829926.939999998</v>
      </c>
      <c r="E21" s="141">
        <f t="shared" si="0"/>
        <v>0</v>
      </c>
      <c r="F21" s="91"/>
    </row>
    <row r="22" spans="1:6" x14ac:dyDescent="0.25">
      <c r="A22" s="148">
        <v>1244</v>
      </c>
      <c r="B22" s="149" t="s">
        <v>112</v>
      </c>
      <c r="C22" s="79">
        <v>1301536657.95</v>
      </c>
      <c r="D22" s="79">
        <v>1292745897.97</v>
      </c>
      <c r="E22" s="141">
        <f t="shared" si="0"/>
        <v>-8790759.9800000191</v>
      </c>
      <c r="F22" s="92"/>
    </row>
    <row r="23" spans="1:6" x14ac:dyDescent="0.25">
      <c r="A23" s="148">
        <v>1245</v>
      </c>
      <c r="B23" s="149" t="s">
        <v>113</v>
      </c>
      <c r="C23" s="79">
        <v>100716816.56999999</v>
      </c>
      <c r="D23" s="79">
        <v>100716816.56999999</v>
      </c>
      <c r="E23" s="141">
        <f t="shared" si="0"/>
        <v>0</v>
      </c>
      <c r="F23" s="92"/>
    </row>
    <row r="24" spans="1:6" x14ac:dyDescent="0.25">
      <c r="A24" s="148">
        <v>1246</v>
      </c>
      <c r="B24" s="149" t="s">
        <v>114</v>
      </c>
      <c r="C24" s="79">
        <v>262170621.53999999</v>
      </c>
      <c r="D24" s="79">
        <v>262041919.53999999</v>
      </c>
      <c r="E24" s="141">
        <f t="shared" si="0"/>
        <v>-128702</v>
      </c>
      <c r="F24" s="92"/>
    </row>
    <row r="25" spans="1:6" x14ac:dyDescent="0.25">
      <c r="A25" s="148">
        <v>1247</v>
      </c>
      <c r="B25" s="149" t="s">
        <v>115</v>
      </c>
      <c r="C25" s="79">
        <v>8298709.8399999999</v>
      </c>
      <c r="D25" s="79">
        <v>8298709.8399999999</v>
      </c>
      <c r="E25" s="141">
        <f t="shared" si="0"/>
        <v>0</v>
      </c>
      <c r="F25" s="92"/>
    </row>
    <row r="26" spans="1:6" x14ac:dyDescent="0.25">
      <c r="A26" s="148">
        <v>1248</v>
      </c>
      <c r="B26" s="149" t="s">
        <v>116</v>
      </c>
      <c r="C26" s="141">
        <v>2173364.79</v>
      </c>
      <c r="D26" s="141">
        <v>2173364.79</v>
      </c>
      <c r="E26" s="141">
        <f t="shared" si="0"/>
        <v>0</v>
      </c>
      <c r="F26" s="92"/>
    </row>
    <row r="27" spans="1:6" x14ac:dyDescent="0.25">
      <c r="A27" s="148">
        <v>1249</v>
      </c>
      <c r="B27" s="149" t="s">
        <v>117</v>
      </c>
      <c r="C27" s="141">
        <v>1180132005.29</v>
      </c>
      <c r="D27" s="141">
        <v>1180132005.29</v>
      </c>
      <c r="E27" s="141">
        <f t="shared" si="0"/>
        <v>0</v>
      </c>
      <c r="F27" s="92"/>
    </row>
    <row r="28" spans="1:6" x14ac:dyDescent="0.25">
      <c r="A28" s="156">
        <v>124</v>
      </c>
      <c r="B28" s="157" t="s">
        <v>118</v>
      </c>
      <c r="C28" s="143">
        <f>SUM(C19:C27)</f>
        <v>3724735716.2400002</v>
      </c>
      <c r="D28" s="143">
        <f>SUM(D19:D27)</f>
        <v>3713100413.5100002</v>
      </c>
      <c r="E28" s="143">
        <f>(D28-C28)</f>
        <v>-11635302.730000019</v>
      </c>
      <c r="F28" s="92"/>
    </row>
    <row r="29" spans="1:6" ht="6" customHeight="1" x14ac:dyDescent="0.25">
      <c r="A29" s="12"/>
      <c r="B29" s="12"/>
      <c r="C29" s="12"/>
      <c r="D29" s="12"/>
      <c r="E29" s="39"/>
      <c r="F29" s="12"/>
    </row>
    <row r="30" spans="1:6" ht="1.5" customHeight="1" x14ac:dyDescent="0.25">
      <c r="A30" s="12"/>
      <c r="B30" s="12"/>
      <c r="C30" s="12"/>
      <c r="D30" s="12"/>
      <c r="E30" s="39"/>
      <c r="F30" s="12"/>
    </row>
    <row r="31" spans="1:6" ht="24" customHeight="1" x14ac:dyDescent="0.25">
      <c r="A31" s="81" t="s">
        <v>8</v>
      </c>
      <c r="B31" s="81" t="s">
        <v>35</v>
      </c>
      <c r="C31" s="83" t="s">
        <v>36</v>
      </c>
      <c r="D31" s="81" t="s">
        <v>204</v>
      </c>
      <c r="E31" s="83" t="s">
        <v>37</v>
      </c>
      <c r="F31" s="83" t="s">
        <v>38</v>
      </c>
    </row>
    <row r="32" spans="1:6" ht="21" customHeight="1" x14ac:dyDescent="0.25">
      <c r="A32" s="224" t="s">
        <v>39</v>
      </c>
      <c r="B32" s="225"/>
      <c r="C32" s="225"/>
      <c r="D32" s="225"/>
      <c r="E32" s="225"/>
      <c r="F32" s="226"/>
    </row>
    <row r="33" spans="1:6" x14ac:dyDescent="0.25">
      <c r="A33" s="144">
        <v>1251</v>
      </c>
      <c r="B33" s="145" t="s">
        <v>67</v>
      </c>
      <c r="C33" s="79">
        <v>102617434.94</v>
      </c>
      <c r="D33" s="79">
        <v>102617434.94</v>
      </c>
      <c r="E33" s="146">
        <f>+D33-C33</f>
        <v>0</v>
      </c>
      <c r="F33" s="147"/>
    </row>
    <row r="34" spans="1:6" x14ac:dyDescent="0.25">
      <c r="A34" s="144">
        <v>1252</v>
      </c>
      <c r="B34" s="145" t="s">
        <v>68</v>
      </c>
      <c r="C34" s="79">
        <v>148255.79999999999</v>
      </c>
      <c r="D34" s="79">
        <v>148255.79999999999</v>
      </c>
      <c r="E34" s="146">
        <f>+D34-C34</f>
        <v>0</v>
      </c>
      <c r="F34" s="147"/>
    </row>
    <row r="35" spans="1:6" x14ac:dyDescent="0.25">
      <c r="A35" s="144">
        <v>1254</v>
      </c>
      <c r="B35" s="145" t="s">
        <v>69</v>
      </c>
      <c r="C35" s="79">
        <v>30561006.850000001</v>
      </c>
      <c r="D35" s="79">
        <v>30277042.73</v>
      </c>
      <c r="E35" s="146">
        <f>+D35-C35</f>
        <v>-283964.12000000104</v>
      </c>
      <c r="F35" s="147"/>
    </row>
    <row r="36" spans="1:6" ht="15" customHeight="1" x14ac:dyDescent="0.25">
      <c r="A36" s="224" t="s">
        <v>40</v>
      </c>
      <c r="B36" s="225"/>
      <c r="C36" s="225"/>
      <c r="D36" s="225"/>
      <c r="E36" s="225"/>
      <c r="F36" s="226"/>
    </row>
    <row r="37" spans="1:6" ht="25.5" x14ac:dyDescent="0.25">
      <c r="A37" s="148">
        <v>1271</v>
      </c>
      <c r="B37" s="145" t="s">
        <v>70</v>
      </c>
      <c r="C37" s="146">
        <v>0</v>
      </c>
      <c r="D37" s="146">
        <v>0</v>
      </c>
      <c r="E37" s="146">
        <f>+D37-C37</f>
        <v>0</v>
      </c>
      <c r="F37" s="147"/>
    </row>
    <row r="38" spans="1:6" x14ac:dyDescent="0.25">
      <c r="A38" s="149"/>
      <c r="B38" s="145"/>
      <c r="C38" s="146"/>
      <c r="D38" s="146"/>
      <c r="E38" s="146"/>
      <c r="F38" s="147"/>
    </row>
    <row r="39" spans="1:6" ht="9.75" customHeight="1" x14ac:dyDescent="0.25">
      <c r="A39" s="224"/>
      <c r="B39" s="225"/>
      <c r="C39" s="225"/>
      <c r="D39" s="225"/>
      <c r="E39" s="225"/>
      <c r="F39" s="226"/>
    </row>
    <row r="40" spans="1:6" x14ac:dyDescent="0.25">
      <c r="A40" s="149"/>
      <c r="B40" s="145"/>
      <c r="C40" s="146"/>
      <c r="D40" s="146"/>
      <c r="E40" s="146"/>
      <c r="F40" s="147"/>
    </row>
    <row r="41" spans="1:6" x14ac:dyDescent="0.25">
      <c r="A41" s="149"/>
      <c r="B41" s="145"/>
      <c r="C41" s="146"/>
      <c r="D41" s="146"/>
      <c r="E41" s="146"/>
      <c r="F41" s="147"/>
    </row>
    <row r="42" spans="1:6" x14ac:dyDescent="0.25">
      <c r="A42" s="149"/>
      <c r="B42" s="150" t="s">
        <v>27</v>
      </c>
      <c r="C42" s="151">
        <f>SUM(C32:C41)</f>
        <v>133326697.59</v>
      </c>
      <c r="D42" s="152">
        <f>SUM(D32:D41)</f>
        <v>133042733.47</v>
      </c>
      <c r="E42" s="152">
        <f>SUM(E32:E41)</f>
        <v>-283964.12000000104</v>
      </c>
      <c r="F42" s="149"/>
    </row>
    <row r="43" spans="1:6" x14ac:dyDescent="0.25">
      <c r="A43" s="33"/>
      <c r="B43" s="4"/>
      <c r="C43" s="4"/>
      <c r="D43" s="37"/>
      <c r="E43" s="37"/>
      <c r="F43" s="4"/>
    </row>
  </sheetData>
  <protectedRanges>
    <protectedRange sqref="B40:D42 E32:F42 B37:D38 B33:D35" name="Rango1"/>
  </protectedRanges>
  <mergeCells count="9">
    <mergeCell ref="A36:F36"/>
    <mergeCell ref="A39:F39"/>
    <mergeCell ref="A32:F32"/>
    <mergeCell ref="A2:F2"/>
    <mergeCell ref="A3:F3"/>
    <mergeCell ref="A4:F4"/>
    <mergeCell ref="A5:F5"/>
    <mergeCell ref="A6:F6"/>
    <mergeCell ref="A7:G7"/>
  </mergeCells>
  <pageMargins left="1.6929133858267718" right="0.70866141732283472" top="0.15748031496062992" bottom="0.15748031496062992" header="0.31496062992125984" footer="0.31496062992125984"/>
  <pageSetup scale="75" orientation="landscape" copies="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7"/>
  <sheetViews>
    <sheetView showGridLines="0" zoomScale="80" zoomScaleNormal="80" workbookViewId="0">
      <selection activeCell="C30" sqref="C30"/>
    </sheetView>
  </sheetViews>
  <sheetFormatPr baseColWidth="10" defaultColWidth="11.42578125" defaultRowHeight="15" x14ac:dyDescent="0.25"/>
  <cols>
    <col min="1" max="1" width="39.85546875" style="1" customWidth="1"/>
    <col min="2" max="2" width="52.85546875" style="1" customWidth="1"/>
    <col min="3" max="3" width="22.7109375" style="1" customWidth="1"/>
    <col min="4" max="4" width="15.42578125" style="1" customWidth="1"/>
    <col min="5" max="16384" width="11.42578125" style="1"/>
  </cols>
  <sheetData>
    <row r="1" spans="1:8" x14ac:dyDescent="0.25">
      <c r="A1" s="4"/>
      <c r="B1" s="4"/>
      <c r="C1" s="23" t="s">
        <v>41</v>
      </c>
      <c r="D1" s="24"/>
    </row>
    <row r="2" spans="1:8" x14ac:dyDescent="0.25">
      <c r="A2" s="218" t="s">
        <v>62</v>
      </c>
      <c r="B2" s="218"/>
      <c r="C2" s="218"/>
      <c r="D2" s="64"/>
      <c r="E2" s="4"/>
    </row>
    <row r="3" spans="1:8" ht="15.75" customHeight="1" x14ac:dyDescent="0.25">
      <c r="A3" s="218" t="s">
        <v>14</v>
      </c>
      <c r="B3" s="218"/>
      <c r="C3" s="218"/>
      <c r="D3" s="64"/>
      <c r="E3" s="4"/>
    </row>
    <row r="4" spans="1:8" x14ac:dyDescent="0.25">
      <c r="A4" s="218" t="s">
        <v>13</v>
      </c>
      <c r="B4" s="218"/>
      <c r="C4" s="218"/>
      <c r="D4" s="64"/>
      <c r="E4" s="4"/>
    </row>
    <row r="5" spans="1:8" x14ac:dyDescent="0.25">
      <c r="A5" s="218" t="s">
        <v>12</v>
      </c>
      <c r="B5" s="218"/>
      <c r="C5" s="218"/>
      <c r="D5" s="65"/>
      <c r="E5" s="4"/>
    </row>
    <row r="6" spans="1:8" x14ac:dyDescent="0.25">
      <c r="A6" s="218" t="s">
        <v>33</v>
      </c>
      <c r="B6" s="218"/>
      <c r="C6" s="218"/>
      <c r="D6" s="65"/>
      <c r="E6" s="4"/>
    </row>
    <row r="7" spans="1:8" x14ac:dyDescent="0.25">
      <c r="A7" s="218" t="s">
        <v>207</v>
      </c>
      <c r="B7" s="218"/>
      <c r="C7" s="218"/>
      <c r="D7" s="65"/>
      <c r="E7" s="65"/>
      <c r="F7" s="65"/>
      <c r="G7" s="65"/>
      <c r="H7" s="26"/>
    </row>
    <row r="8" spans="1:8" x14ac:dyDescent="0.25">
      <c r="A8" s="218"/>
      <c r="B8" s="218"/>
      <c r="C8" s="218"/>
      <c r="D8" s="65"/>
      <c r="E8" s="65"/>
      <c r="F8" s="65"/>
      <c r="G8" s="65"/>
    </row>
    <row r="9" spans="1:8" x14ac:dyDescent="0.25">
      <c r="A9" s="26"/>
      <c r="B9" s="26"/>
      <c r="C9" s="26"/>
      <c r="D9" s="26"/>
      <c r="E9" s="4"/>
    </row>
    <row r="10" spans="1:8" x14ac:dyDescent="0.25">
      <c r="A10" s="219" t="s">
        <v>42</v>
      </c>
      <c r="B10" s="219"/>
      <c r="C10" s="219"/>
      <c r="D10" s="37"/>
      <c r="E10" s="4"/>
    </row>
    <row r="11" spans="1:8" x14ac:dyDescent="0.25">
      <c r="A11" s="12"/>
      <c r="B11" s="44"/>
      <c r="C11" s="44"/>
      <c r="D11" s="45"/>
      <c r="E11" s="4"/>
    </row>
    <row r="12" spans="1:8" x14ac:dyDescent="0.25">
      <c r="A12" s="38" t="s">
        <v>43</v>
      </c>
      <c r="B12" s="12"/>
      <c r="C12" s="12"/>
      <c r="D12" s="4"/>
      <c r="E12" s="4"/>
    </row>
    <row r="13" spans="1:8" ht="24.95" customHeight="1" x14ac:dyDescent="0.25">
      <c r="A13" s="81" t="s">
        <v>8</v>
      </c>
      <c r="B13" s="81" t="s">
        <v>44</v>
      </c>
      <c r="C13" s="81" t="s">
        <v>45</v>
      </c>
    </row>
    <row r="14" spans="1:8" ht="34.5" customHeight="1" x14ac:dyDescent="0.25">
      <c r="A14" s="46"/>
      <c r="B14" s="8"/>
      <c r="C14" s="8"/>
    </row>
    <row r="15" spans="1:8" ht="32.25" customHeight="1" x14ac:dyDescent="0.25">
      <c r="A15" s="46"/>
      <c r="B15" s="8"/>
      <c r="C15" s="8"/>
    </row>
    <row r="16" spans="1:8" ht="32.25" customHeight="1" x14ac:dyDescent="0.25">
      <c r="A16" s="46"/>
      <c r="B16" s="8"/>
      <c r="C16" s="8"/>
    </row>
    <row r="17" spans="1:6" ht="21.75" customHeight="1" x14ac:dyDescent="0.25">
      <c r="A17" s="46" t="s">
        <v>46</v>
      </c>
      <c r="B17" s="8"/>
      <c r="C17" s="8"/>
      <c r="D17" s="4"/>
      <c r="E17" s="4"/>
    </row>
    <row r="18" spans="1:6" x14ac:dyDescent="0.25">
      <c r="A18" s="33"/>
      <c r="B18" s="12"/>
      <c r="C18" s="12"/>
      <c r="D18" s="4"/>
      <c r="E18" s="4"/>
    </row>
    <row r="19" spans="1:6" x14ac:dyDescent="0.25">
      <c r="A19" s="12"/>
      <c r="B19" s="12"/>
      <c r="C19" s="12"/>
      <c r="D19" s="4"/>
      <c r="E19" s="4"/>
    </row>
    <row r="20" spans="1:6" ht="28.5" customHeight="1" x14ac:dyDescent="0.25">
      <c r="A20" s="227"/>
      <c r="B20" s="227"/>
      <c r="C20" s="227"/>
      <c r="D20" s="47"/>
      <c r="E20" s="47"/>
    </row>
    <row r="21" spans="1:6" x14ac:dyDescent="0.25">
      <c r="A21" s="4"/>
      <c r="B21" s="4"/>
      <c r="C21" s="4"/>
      <c r="D21" s="4"/>
      <c r="E21" s="4"/>
      <c r="F21" s="2"/>
    </row>
    <row r="22" spans="1:6" x14ac:dyDescent="0.25">
      <c r="A22" s="4"/>
      <c r="B22" s="4"/>
      <c r="C22" s="4"/>
      <c r="D22" s="4"/>
      <c r="E22" s="4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</sheetData>
  <protectedRanges>
    <protectedRange sqref="A12:E12" name="Rango1_1"/>
  </protectedRanges>
  <mergeCells count="9">
    <mergeCell ref="A5:C5"/>
    <mergeCell ref="A4:C4"/>
    <mergeCell ref="A3:C3"/>
    <mergeCell ref="A2:C2"/>
    <mergeCell ref="A20:C20"/>
    <mergeCell ref="A10:C10"/>
    <mergeCell ref="A8:C8"/>
    <mergeCell ref="A7:C7"/>
    <mergeCell ref="A6:C6"/>
  </mergeCells>
  <pageMargins left="1.6929133858267718" right="0.70866141732283472" top="0.74803149606299213" bottom="0.74803149606299213" header="0.31496062992125984" footer="0.31496062992125984"/>
  <pageSetup scale="83" orientation="landscape" copies="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2"/>
  <sheetViews>
    <sheetView showGridLines="0" workbookViewId="0">
      <selection activeCell="A7" sqref="A7:D7"/>
    </sheetView>
  </sheetViews>
  <sheetFormatPr baseColWidth="10" defaultColWidth="11.42578125" defaultRowHeight="15" x14ac:dyDescent="0.25"/>
  <cols>
    <col min="1" max="1" width="12.85546875" style="1" customWidth="1"/>
    <col min="2" max="2" width="40.7109375" style="1" customWidth="1"/>
    <col min="3" max="3" width="19.140625" style="1" customWidth="1"/>
    <col min="4" max="4" width="30.140625" style="1" customWidth="1"/>
    <col min="5" max="16384" width="11.42578125" style="1"/>
  </cols>
  <sheetData>
    <row r="1" spans="1:8" x14ac:dyDescent="0.25">
      <c r="A1" s="36"/>
      <c r="B1" s="36"/>
      <c r="C1" s="36"/>
      <c r="D1" s="23" t="s">
        <v>47</v>
      </c>
    </row>
    <row r="2" spans="1:8" x14ac:dyDescent="0.25">
      <c r="A2" s="216" t="s">
        <v>71</v>
      </c>
      <c r="B2" s="216"/>
      <c r="C2" s="216"/>
      <c r="D2" s="216"/>
    </row>
    <row r="3" spans="1:8" ht="15.75" customHeight="1" x14ac:dyDescent="0.25">
      <c r="A3" s="216" t="s">
        <v>14</v>
      </c>
      <c r="B3" s="216"/>
      <c r="C3" s="216"/>
      <c r="D3" s="216"/>
    </row>
    <row r="4" spans="1:8" x14ac:dyDescent="0.25">
      <c r="A4" s="216" t="s">
        <v>13</v>
      </c>
      <c r="B4" s="216"/>
      <c r="C4" s="216"/>
      <c r="D4" s="216"/>
    </row>
    <row r="5" spans="1:8" x14ac:dyDescent="0.25">
      <c r="A5" s="218" t="s">
        <v>12</v>
      </c>
      <c r="B5" s="218"/>
      <c r="C5" s="218"/>
      <c r="D5" s="218"/>
    </row>
    <row r="6" spans="1:8" x14ac:dyDescent="0.25">
      <c r="A6" s="218" t="s">
        <v>48</v>
      </c>
      <c r="B6" s="218"/>
      <c r="C6" s="218"/>
      <c r="D6" s="218"/>
    </row>
    <row r="7" spans="1:8" x14ac:dyDescent="0.25">
      <c r="A7" s="218" t="s">
        <v>207</v>
      </c>
      <c r="B7" s="218"/>
      <c r="C7" s="218"/>
      <c r="D7" s="218"/>
      <c r="E7" s="65"/>
      <c r="F7" s="65"/>
      <c r="G7" s="65"/>
      <c r="H7" s="26"/>
    </row>
    <row r="8" spans="1:8" x14ac:dyDescent="0.25">
      <c r="A8" s="218"/>
      <c r="B8" s="218"/>
      <c r="C8" s="218"/>
      <c r="D8" s="218"/>
    </row>
    <row r="9" spans="1:8" x14ac:dyDescent="0.25">
      <c r="A9" s="26"/>
      <c r="B9" s="26"/>
      <c r="C9" s="26"/>
      <c r="D9" s="26"/>
    </row>
    <row r="10" spans="1:8" x14ac:dyDescent="0.25">
      <c r="A10" s="228"/>
      <c r="B10" s="228"/>
      <c r="C10" s="228"/>
      <c r="D10" s="228"/>
      <c r="E10" s="35"/>
    </row>
    <row r="11" spans="1:8" ht="24" customHeight="1" x14ac:dyDescent="0.25">
      <c r="A11" s="81" t="s">
        <v>8</v>
      </c>
      <c r="B11" s="81" t="s">
        <v>7</v>
      </c>
      <c r="C11" s="83" t="s">
        <v>5</v>
      </c>
      <c r="D11" s="83" t="s">
        <v>24</v>
      </c>
      <c r="E11" s="2"/>
    </row>
    <row r="12" spans="1:8" ht="18" customHeight="1" x14ac:dyDescent="0.25">
      <c r="A12" s="8"/>
      <c r="B12" s="11"/>
      <c r="C12" s="41"/>
      <c r="D12" s="41"/>
      <c r="E12" s="48"/>
    </row>
    <row r="13" spans="1:8" x14ac:dyDescent="0.25">
      <c r="A13" s="8"/>
      <c r="B13" s="11"/>
      <c r="C13" s="41"/>
      <c r="D13" s="41"/>
    </row>
    <row r="14" spans="1:8" x14ac:dyDescent="0.25">
      <c r="A14" s="49"/>
      <c r="B14" s="50"/>
      <c r="C14" s="41"/>
      <c r="D14" s="41"/>
    </row>
    <row r="15" spans="1:8" x14ac:dyDescent="0.25">
      <c r="A15" s="8"/>
      <c r="B15" s="11"/>
      <c r="C15" s="41"/>
      <c r="D15" s="41"/>
    </row>
    <row r="16" spans="1:8" x14ac:dyDescent="0.25">
      <c r="A16" s="8"/>
      <c r="B16" s="51" t="s">
        <v>27</v>
      </c>
      <c r="C16" s="9">
        <f>SUM(C12:C15)</f>
        <v>0</v>
      </c>
      <c r="D16" s="29">
        <f>SUM(D12:D15)</f>
        <v>0</v>
      </c>
    </row>
    <row r="17" spans="1:4" x14ac:dyDescent="0.25">
      <c r="A17" s="33"/>
      <c r="B17" s="6"/>
      <c r="C17" s="5"/>
      <c r="D17" s="15"/>
    </row>
    <row r="18" spans="1:4" x14ac:dyDescent="0.25">
      <c r="A18" s="4"/>
      <c r="B18" s="6"/>
      <c r="C18" s="5"/>
      <c r="D18" s="15"/>
    </row>
    <row r="19" spans="1:4" x14ac:dyDescent="0.25">
      <c r="A19" s="4"/>
      <c r="B19" s="6"/>
      <c r="C19" s="5"/>
      <c r="D19" s="15"/>
    </row>
    <row r="20" spans="1:4" x14ac:dyDescent="0.25">
      <c r="A20" s="4"/>
      <c r="B20" s="6"/>
      <c r="C20" s="5"/>
      <c r="D20" s="15"/>
    </row>
    <row r="21" spans="1:4" x14ac:dyDescent="0.25">
      <c r="A21" s="4"/>
      <c r="B21" s="6"/>
      <c r="C21" s="5"/>
      <c r="D21" s="15"/>
    </row>
    <row r="29" spans="1:4" ht="15.75" customHeight="1" x14ac:dyDescent="0.25"/>
    <row r="32" spans="1:4" ht="15" customHeight="1" x14ac:dyDescent="0.25"/>
  </sheetData>
  <protectedRanges>
    <protectedRange sqref="E11" name="Rango1_1"/>
    <protectedRange sqref="B12:D13 C14:D14 B15:D21" name="Rango1"/>
    <protectedRange sqref="B14" name="Rango1_2"/>
  </protectedRanges>
  <mergeCells count="8">
    <mergeCell ref="A10:D10"/>
    <mergeCell ref="A8:D8"/>
    <mergeCell ref="A2:D2"/>
    <mergeCell ref="A3:D3"/>
    <mergeCell ref="A4:D4"/>
    <mergeCell ref="A5:D5"/>
    <mergeCell ref="A6:D6"/>
    <mergeCell ref="A7:D7"/>
  </mergeCells>
  <pageMargins left="1.6929133858267718" right="0.70866141732283472" top="0.15748031496062992" bottom="0.15748031496062992" header="0.31496062992125984" footer="0.31496062992125984"/>
  <pageSetup scale="87" orientation="landscape" copies="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4"/>
  <sheetViews>
    <sheetView showGridLines="0" zoomScale="90" zoomScaleNormal="90" workbookViewId="0">
      <selection activeCell="E29" sqref="E29"/>
    </sheetView>
  </sheetViews>
  <sheetFormatPr baseColWidth="10" defaultColWidth="11.42578125" defaultRowHeight="15" x14ac:dyDescent="0.25"/>
  <cols>
    <col min="1" max="1" width="12.7109375" style="1" customWidth="1"/>
    <col min="2" max="2" width="31.7109375" style="1" customWidth="1"/>
    <col min="3" max="3" width="17.42578125" style="1" customWidth="1"/>
    <col min="4" max="4" width="15.85546875" style="1" customWidth="1"/>
    <col min="5" max="5" width="18.7109375" style="1" customWidth="1"/>
    <col min="6" max="7" width="14" style="1" customWidth="1"/>
    <col min="8" max="16384" width="11.42578125" style="1"/>
  </cols>
  <sheetData>
    <row r="1" spans="1:9" x14ac:dyDescent="0.25">
      <c r="A1" s="36"/>
      <c r="B1" s="36"/>
      <c r="C1" s="36"/>
      <c r="D1" s="36"/>
      <c r="E1" s="24"/>
      <c r="F1" s="36"/>
      <c r="G1" s="23" t="s">
        <v>49</v>
      </c>
      <c r="H1" s="52"/>
      <c r="I1" s="52"/>
    </row>
    <row r="2" spans="1:9" x14ac:dyDescent="0.25">
      <c r="A2" s="216" t="s">
        <v>62</v>
      </c>
      <c r="B2" s="216"/>
      <c r="C2" s="216"/>
      <c r="D2" s="216"/>
      <c r="E2" s="216"/>
      <c r="F2" s="216"/>
      <c r="G2" s="216"/>
      <c r="H2" s="52"/>
      <c r="I2" s="52"/>
    </row>
    <row r="3" spans="1:9" ht="15.75" customHeight="1" x14ac:dyDescent="0.25">
      <c r="A3" s="216" t="s">
        <v>14</v>
      </c>
      <c r="B3" s="216"/>
      <c r="C3" s="216"/>
      <c r="D3" s="216"/>
      <c r="E3" s="216"/>
      <c r="F3" s="216"/>
      <c r="G3" s="216"/>
      <c r="H3" s="52"/>
      <c r="I3" s="52"/>
    </row>
    <row r="4" spans="1:9" x14ac:dyDescent="0.25">
      <c r="A4" s="216" t="s">
        <v>13</v>
      </c>
      <c r="B4" s="216"/>
      <c r="C4" s="216"/>
      <c r="D4" s="216"/>
      <c r="E4" s="216"/>
      <c r="F4" s="216"/>
      <c r="G4" s="216"/>
      <c r="H4" s="52"/>
      <c r="I4" s="52"/>
    </row>
    <row r="5" spans="1:9" x14ac:dyDescent="0.25">
      <c r="A5" s="218" t="s">
        <v>50</v>
      </c>
      <c r="B5" s="218"/>
      <c r="C5" s="218"/>
      <c r="D5" s="218"/>
      <c r="E5" s="218"/>
      <c r="F5" s="218"/>
      <c r="G5" s="218"/>
      <c r="H5" s="52"/>
      <c r="I5" s="52"/>
    </row>
    <row r="6" spans="1:9" x14ac:dyDescent="0.25">
      <c r="A6" s="218" t="s">
        <v>207</v>
      </c>
      <c r="B6" s="218"/>
      <c r="C6" s="218"/>
      <c r="D6" s="218"/>
      <c r="E6" s="218"/>
      <c r="F6" s="218"/>
      <c r="G6" s="218"/>
      <c r="H6" s="26"/>
    </row>
    <row r="7" spans="1:9" x14ac:dyDescent="0.25">
      <c r="A7" s="218"/>
      <c r="B7" s="218"/>
      <c r="C7" s="218"/>
      <c r="D7" s="218"/>
      <c r="E7" s="218"/>
      <c r="F7" s="218"/>
      <c r="G7" s="218"/>
      <c r="H7" s="52"/>
      <c r="I7" s="52"/>
    </row>
    <row r="8" spans="1:9" x14ac:dyDescent="0.25">
      <c r="A8" s="26"/>
      <c r="B8" s="26"/>
      <c r="C8" s="26"/>
      <c r="D8" s="26"/>
      <c r="E8" s="26"/>
      <c r="F8" s="36"/>
      <c r="G8" s="36"/>
      <c r="H8" s="52"/>
      <c r="I8" s="52"/>
    </row>
    <row r="9" spans="1:9" x14ac:dyDescent="0.25">
      <c r="A9" s="26"/>
      <c r="B9" s="26"/>
      <c r="C9" s="26"/>
      <c r="D9" s="26"/>
      <c r="E9" s="26"/>
      <c r="F9" s="36"/>
      <c r="G9" s="36"/>
      <c r="H9" s="52"/>
      <c r="I9" s="52"/>
    </row>
    <row r="10" spans="1:9" s="164" customFormat="1" ht="18" customHeight="1" x14ac:dyDescent="0.25">
      <c r="A10" s="169" t="s">
        <v>51</v>
      </c>
      <c r="B10" s="169"/>
      <c r="C10" s="167"/>
      <c r="D10" s="167"/>
      <c r="E10" s="167"/>
    </row>
    <row r="11" spans="1:9" x14ac:dyDescent="0.25">
      <c r="A11" s="211" t="s">
        <v>8</v>
      </c>
      <c r="B11" s="211" t="s">
        <v>7</v>
      </c>
      <c r="C11" s="213" t="s">
        <v>5</v>
      </c>
      <c r="D11" s="213" t="s">
        <v>52</v>
      </c>
      <c r="E11" s="213" t="s">
        <v>24</v>
      </c>
      <c r="F11" s="215" t="s">
        <v>53</v>
      </c>
      <c r="G11" s="215"/>
    </row>
    <row r="12" spans="1:9" x14ac:dyDescent="0.25">
      <c r="A12" s="212"/>
      <c r="B12" s="231"/>
      <c r="C12" s="214"/>
      <c r="D12" s="214"/>
      <c r="E12" s="214"/>
      <c r="F12" s="84" t="s">
        <v>54</v>
      </c>
      <c r="G12" s="84" t="s">
        <v>55</v>
      </c>
    </row>
    <row r="13" spans="1:9" s="164" customFormat="1" ht="17.25" customHeight="1" x14ac:dyDescent="0.25">
      <c r="A13" s="148">
        <v>2161</v>
      </c>
      <c r="B13" s="159" t="s">
        <v>72</v>
      </c>
      <c r="C13" s="160">
        <v>1500000</v>
      </c>
      <c r="D13" s="162" t="s">
        <v>74</v>
      </c>
      <c r="E13" s="160"/>
      <c r="F13" s="148" t="s">
        <v>73</v>
      </c>
      <c r="G13" s="163"/>
    </row>
    <row r="14" spans="1:9" s="164" customFormat="1" ht="17.25" customHeight="1" x14ac:dyDescent="0.25">
      <c r="A14" s="148">
        <v>2165</v>
      </c>
      <c r="B14" s="159" t="s">
        <v>75</v>
      </c>
      <c r="C14" s="80">
        <v>1074984582.79</v>
      </c>
      <c r="D14" s="162" t="s">
        <v>74</v>
      </c>
      <c r="E14" s="160"/>
      <c r="F14" s="148" t="s">
        <v>73</v>
      </c>
      <c r="G14" s="163"/>
    </row>
    <row r="15" spans="1:9" s="166" customFormat="1" ht="17.25" customHeight="1" x14ac:dyDescent="0.25">
      <c r="A15" s="165"/>
      <c r="B15" s="19"/>
      <c r="C15" s="9"/>
      <c r="D15" s="9"/>
      <c r="E15" s="9"/>
      <c r="F15" s="165"/>
      <c r="G15" s="165"/>
    </row>
    <row r="16" spans="1:9" s="166" customFormat="1" ht="17.25" customHeight="1" x14ac:dyDescent="0.25">
      <c r="A16" s="165"/>
      <c r="B16" s="76" t="s">
        <v>0</v>
      </c>
      <c r="C16" s="42">
        <f>SUM(C12:C15)</f>
        <v>1076484582.79</v>
      </c>
      <c r="D16" s="9"/>
      <c r="E16" s="9"/>
      <c r="F16" s="165"/>
      <c r="G16" s="165"/>
    </row>
    <row r="17" spans="1:7" x14ac:dyDescent="0.25">
      <c r="A17" s="33"/>
      <c r="B17" s="6"/>
      <c r="C17" s="5"/>
      <c r="D17" s="15"/>
      <c r="E17" s="15"/>
      <c r="F17" s="4"/>
      <c r="G17" s="4"/>
    </row>
    <row r="18" spans="1:7" x14ac:dyDescent="0.25">
      <c r="A18" s="4"/>
      <c r="B18" s="6"/>
      <c r="C18" s="5"/>
      <c r="D18" s="15"/>
      <c r="E18" s="15"/>
      <c r="F18" s="4"/>
      <c r="G18" s="4"/>
    </row>
    <row r="19" spans="1:7" x14ac:dyDescent="0.25">
      <c r="A19" s="4"/>
      <c r="B19" s="6"/>
      <c r="C19" s="5"/>
      <c r="D19" s="15"/>
      <c r="E19" s="15"/>
      <c r="F19" s="4"/>
      <c r="G19" s="4"/>
    </row>
    <row r="20" spans="1:7" x14ac:dyDescent="0.25">
      <c r="A20" s="4"/>
      <c r="B20" s="6"/>
      <c r="C20" s="5"/>
      <c r="D20" s="15"/>
      <c r="E20" s="15"/>
      <c r="F20" s="4"/>
      <c r="G20" s="4"/>
    </row>
    <row r="21" spans="1:7" x14ac:dyDescent="0.25">
      <c r="A21" s="4"/>
      <c r="B21" s="6"/>
      <c r="C21" s="5"/>
      <c r="D21" s="15"/>
      <c r="E21" s="15"/>
      <c r="F21" s="4"/>
      <c r="G21" s="4"/>
    </row>
    <row r="22" spans="1:7" x14ac:dyDescent="0.25">
      <c r="A22" s="4"/>
      <c r="B22" s="6"/>
      <c r="C22" s="5"/>
      <c r="D22" s="15"/>
      <c r="E22" s="15"/>
      <c r="F22" s="4"/>
      <c r="G22" s="4"/>
    </row>
    <row r="23" spans="1:7" x14ac:dyDescent="0.25">
      <c r="A23" s="4"/>
      <c r="B23" s="6"/>
      <c r="C23" s="5"/>
      <c r="D23" s="15"/>
      <c r="E23" s="15"/>
      <c r="F23" s="4"/>
      <c r="G23" s="4"/>
    </row>
    <row r="24" spans="1:7" x14ac:dyDescent="0.25">
      <c r="A24" s="4"/>
      <c r="B24" s="229"/>
      <c r="C24" s="229"/>
      <c r="D24" s="230"/>
      <c r="E24" s="230"/>
      <c r="F24" s="4"/>
      <c r="G24" s="4"/>
    </row>
  </sheetData>
  <protectedRanges>
    <protectedRange sqref="C10:D10 B12:D23" name="Rango1_1"/>
    <protectedRange sqref="F12" name="Rango1_1_1"/>
  </protectedRanges>
  <mergeCells count="13">
    <mergeCell ref="B24:E24"/>
    <mergeCell ref="A2:G2"/>
    <mergeCell ref="A11:A12"/>
    <mergeCell ref="B11:B12"/>
    <mergeCell ref="C11:C12"/>
    <mergeCell ref="D11:D12"/>
    <mergeCell ref="E11:E12"/>
    <mergeCell ref="A3:G3"/>
    <mergeCell ref="A4:G4"/>
    <mergeCell ref="A5:G5"/>
    <mergeCell ref="A7:G7"/>
    <mergeCell ref="F11:G11"/>
    <mergeCell ref="A6:G6"/>
  </mergeCells>
  <pageMargins left="1.4960629921259843" right="0.70866141732283472" top="0.35433070866141736" bottom="0.35433070866141736" header="0.31496062992125984" footer="0.31496062992125984"/>
  <pageSetup scale="80" orientation="landscape" copies="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2"/>
  <sheetViews>
    <sheetView showGridLines="0" zoomScale="90" zoomScaleNormal="90" workbookViewId="0">
      <selection activeCell="B26" sqref="B26"/>
    </sheetView>
  </sheetViews>
  <sheetFormatPr baseColWidth="10" defaultColWidth="11.42578125" defaultRowHeight="15" x14ac:dyDescent="0.25"/>
  <cols>
    <col min="1" max="1" width="15.42578125" style="1" customWidth="1"/>
    <col min="2" max="2" width="41.85546875" style="1" customWidth="1"/>
    <col min="3" max="3" width="20.28515625" style="1" customWidth="1"/>
    <col min="4" max="4" width="16.7109375" style="1" customWidth="1"/>
    <col min="5" max="5" width="19" style="1" customWidth="1"/>
    <col min="6" max="6" width="20.28515625" style="1" customWidth="1"/>
    <col min="7" max="16384" width="11.42578125" style="1"/>
  </cols>
  <sheetData>
    <row r="1" spans="1:8" x14ac:dyDescent="0.25">
      <c r="A1" s="36"/>
      <c r="B1" s="36"/>
      <c r="C1" s="36"/>
      <c r="D1" s="36"/>
      <c r="E1" s="36"/>
      <c r="F1" s="23" t="s">
        <v>56</v>
      </c>
    </row>
    <row r="2" spans="1:8" x14ac:dyDescent="0.25">
      <c r="A2" s="216" t="s">
        <v>71</v>
      </c>
      <c r="B2" s="216"/>
      <c r="C2" s="216"/>
      <c r="D2" s="216"/>
      <c r="E2" s="216"/>
      <c r="F2" s="216"/>
    </row>
    <row r="3" spans="1:8" ht="15.75" customHeight="1" x14ac:dyDescent="0.25">
      <c r="A3" s="216" t="s">
        <v>14</v>
      </c>
      <c r="B3" s="216"/>
      <c r="C3" s="216"/>
      <c r="D3" s="216"/>
      <c r="E3" s="216"/>
      <c r="F3" s="216"/>
    </row>
    <row r="4" spans="1:8" x14ac:dyDescent="0.25">
      <c r="A4" s="216" t="s">
        <v>13</v>
      </c>
      <c r="B4" s="216"/>
      <c r="C4" s="216"/>
      <c r="D4" s="216"/>
      <c r="E4" s="216"/>
      <c r="F4" s="216"/>
    </row>
    <row r="5" spans="1:8" x14ac:dyDescent="0.25">
      <c r="A5" s="218" t="s">
        <v>50</v>
      </c>
      <c r="B5" s="218"/>
      <c r="C5" s="218"/>
      <c r="D5" s="218"/>
      <c r="E5" s="218"/>
      <c r="F5" s="218"/>
    </row>
    <row r="6" spans="1:8" x14ac:dyDescent="0.25">
      <c r="A6" s="218" t="s">
        <v>207</v>
      </c>
      <c r="B6" s="218"/>
      <c r="C6" s="218"/>
      <c r="D6" s="218"/>
      <c r="E6" s="218"/>
      <c r="F6" s="218"/>
      <c r="G6" s="65"/>
      <c r="H6" s="26"/>
    </row>
    <row r="7" spans="1:8" x14ac:dyDescent="0.25">
      <c r="A7" s="218"/>
      <c r="B7" s="218"/>
      <c r="C7" s="218"/>
      <c r="D7" s="218"/>
      <c r="E7" s="218"/>
      <c r="F7" s="218"/>
      <c r="G7" s="65"/>
    </row>
    <row r="8" spans="1:8" x14ac:dyDescent="0.25">
      <c r="A8" s="26"/>
      <c r="B8" s="26"/>
      <c r="C8" s="26"/>
      <c r="D8" s="26"/>
      <c r="E8" s="26"/>
      <c r="F8" s="26"/>
    </row>
    <row r="9" spans="1:8" x14ac:dyDescent="0.25">
      <c r="A9" s="219" t="s">
        <v>57</v>
      </c>
      <c r="B9" s="219"/>
      <c r="C9" s="22"/>
      <c r="D9" s="13"/>
      <c r="E9" s="13"/>
      <c r="F9" s="13"/>
    </row>
    <row r="10" spans="1:8" ht="21.75" customHeight="1" x14ac:dyDescent="0.25">
      <c r="A10" s="81" t="s">
        <v>8</v>
      </c>
      <c r="B10" s="82" t="s">
        <v>7</v>
      </c>
      <c r="C10" s="83" t="s">
        <v>6</v>
      </c>
      <c r="D10" s="83" t="s">
        <v>5</v>
      </c>
      <c r="E10" s="83" t="s">
        <v>52</v>
      </c>
      <c r="F10" s="83" t="s">
        <v>24</v>
      </c>
    </row>
    <row r="11" spans="1:8" x14ac:dyDescent="0.25">
      <c r="A11" s="8"/>
      <c r="B11" s="19"/>
      <c r="C11" s="29"/>
      <c r="D11" s="9"/>
      <c r="E11" s="29"/>
      <c r="F11" s="29"/>
    </row>
    <row r="12" spans="1:8" x14ac:dyDescent="0.25">
      <c r="A12" s="8"/>
      <c r="B12" s="90"/>
      <c r="C12" s="29"/>
      <c r="D12" s="9"/>
      <c r="E12" s="29"/>
      <c r="F12" s="29"/>
    </row>
    <row r="13" spans="1:8" x14ac:dyDescent="0.25">
      <c r="A13" s="8"/>
      <c r="B13" s="19"/>
      <c r="C13" s="29"/>
      <c r="D13" s="9"/>
      <c r="E13" s="29"/>
      <c r="F13" s="29"/>
    </row>
    <row r="14" spans="1:8" x14ac:dyDescent="0.25">
      <c r="A14" s="8"/>
      <c r="B14" s="30" t="s">
        <v>0</v>
      </c>
      <c r="C14" s="29"/>
      <c r="D14" s="9">
        <f>SUM(D11:D13)</f>
        <v>0</v>
      </c>
      <c r="E14" s="29"/>
      <c r="F14" s="29"/>
    </row>
    <row r="15" spans="1:8" x14ac:dyDescent="0.25">
      <c r="A15" s="33"/>
      <c r="B15" s="56"/>
      <c r="C15" s="57"/>
      <c r="D15" s="58"/>
      <c r="E15" s="57"/>
      <c r="F15" s="57"/>
    </row>
    <row r="16" spans="1:8" x14ac:dyDescent="0.25">
      <c r="A16" s="12"/>
      <c r="B16" s="56"/>
      <c r="C16" s="56"/>
      <c r="D16" s="58"/>
      <c r="E16" s="57"/>
      <c r="F16" s="57"/>
    </row>
    <row r="17" spans="1:6" x14ac:dyDescent="0.25">
      <c r="A17" s="4"/>
      <c r="B17" s="6"/>
      <c r="C17" s="6"/>
      <c r="D17" s="5"/>
      <c r="E17" s="15"/>
      <c r="F17" s="15"/>
    </row>
    <row r="18" spans="1:6" x14ac:dyDescent="0.25">
      <c r="A18" s="4"/>
      <c r="B18" s="6"/>
      <c r="C18" s="6"/>
      <c r="D18" s="5"/>
      <c r="E18" s="15"/>
      <c r="F18" s="15"/>
    </row>
    <row r="19" spans="1:6" x14ac:dyDescent="0.25">
      <c r="A19" s="4"/>
      <c r="B19" s="6"/>
      <c r="C19" s="6"/>
      <c r="D19" s="5"/>
      <c r="E19" s="15"/>
      <c r="F19" s="15"/>
    </row>
    <row r="20" spans="1:6" x14ac:dyDescent="0.25">
      <c r="A20" s="4"/>
      <c r="B20" s="6"/>
      <c r="C20" s="6"/>
      <c r="D20" s="5"/>
      <c r="E20" s="15"/>
      <c r="F20" s="15"/>
    </row>
    <row r="21" spans="1:6" x14ac:dyDescent="0.25">
      <c r="A21" s="4"/>
      <c r="B21" s="59"/>
      <c r="C21" s="59"/>
      <c r="D21" s="60"/>
      <c r="E21" s="61"/>
      <c r="F21" s="61"/>
    </row>
    <row r="22" spans="1:6" x14ac:dyDescent="0.25">
      <c r="A22" s="3"/>
      <c r="B22" s="232"/>
      <c r="C22" s="232"/>
      <c r="D22" s="232"/>
      <c r="E22" s="233"/>
      <c r="F22" s="233"/>
    </row>
  </sheetData>
  <protectedRanges>
    <protectedRange sqref="B11:E21" name="Rango1_1"/>
  </protectedRanges>
  <mergeCells count="8">
    <mergeCell ref="B22:F22"/>
    <mergeCell ref="A2:F2"/>
    <mergeCell ref="A3:F3"/>
    <mergeCell ref="A4:F4"/>
    <mergeCell ref="A5:F5"/>
    <mergeCell ref="A9:B9"/>
    <mergeCell ref="A7:F7"/>
    <mergeCell ref="A6:F6"/>
  </mergeCells>
  <printOptions horizontalCentered="1"/>
  <pageMargins left="0.31496062992125984" right="0.31496062992125984" top="0.35433070866141736" bottom="0.35433070866141736" header="0" footer="0"/>
  <pageSetup scale="9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'IC-18'!Área_de_impresión</vt:lpstr>
      <vt:lpstr>'IC-8'!Área_de_impresión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hp</cp:lastModifiedBy>
  <cp:lastPrinted>2026-01-27T23:39:16Z</cp:lastPrinted>
  <dcterms:created xsi:type="dcterms:W3CDTF">2019-02-26T20:51:25Z</dcterms:created>
  <dcterms:modified xsi:type="dcterms:W3CDTF">2026-04-27T15:17:20Z</dcterms:modified>
</cp:coreProperties>
</file>