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86" i="1" l="1"/>
  <c r="H86" i="1"/>
  <c r="F86" i="1"/>
  <c r="E86" i="1"/>
  <c r="J135" i="1"/>
  <c r="H135" i="1"/>
  <c r="F135" i="1"/>
  <c r="E135" i="1"/>
  <c r="J136" i="1"/>
  <c r="H136" i="1"/>
  <c r="F136" i="1"/>
  <c r="E136" i="1"/>
  <c r="E159" i="1" s="1"/>
  <c r="J159" i="1"/>
  <c r="H159" i="1"/>
  <c r="F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36" i="1" l="1"/>
  <c r="K159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<sst xmlns="http://schemas.openxmlformats.org/spreadsheetml/2006/main" count="164" uniqueCount="92">
  <si>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</si>
  <si>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</si>
  <si>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</si>
  <si>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</si>
  <si>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</si>
  <si>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</si>
  <si>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</si>
  <si>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</si>
  <si>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</si>
  <si>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</si>
  <si>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</si>
  <si>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</si>
  <si>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</si>
  <si>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</si>
  <si>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DICIEMBRE DEL 2024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</si>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</sst>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166</xdr:row>
      <xdr:rowOff>0</xdr:rowOff>
    </xdr:from>
    <xdr:to>
      <xdr:col>3</xdr:col>
      <xdr:colOff>228600</xdr:colOff>
      <xdr:row>172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166</xdr:row>
      <xdr:rowOff>0</xdr:rowOff>
    </xdr:from>
    <xdr:to>
      <xdr:col>7</xdr:col>
      <xdr:colOff>104775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topLeftCell="A121" zoomScale="110" zoomScaleNormal="110" workbookViewId="0">
      <selection activeCell="P107" sqref="P107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40435880</v>
      </c>
      <c r="E13" s="19">
        <v>-1894351.64</v>
      </c>
      <c r="F13" s="19">
        <v>38541528.359999999</v>
      </c>
      <c r="H13" s="19">
        <v>38541528.359999999</v>
      </c>
      <c r="J13" s="19">
        <v>35708954.350000001</v>
      </c>
      <c r="K13" s="19">
        <f t="shared" ref="K13:K44" si="0">F13-H13</f>
        <v>0</v>
      </c>
    </row>
    <row r="14" spans="1:11" x14ac:dyDescent="0.2">
      <c r="B14" s="21" t="s">
        <v>17</v>
      </c>
      <c r="D14" s="19">
        <v>30531880</v>
      </c>
      <c r="E14" s="19">
        <v>934863.78</v>
      </c>
      <c r="F14" s="19">
        <v>31466743.780000001</v>
      </c>
      <c r="H14" s="19">
        <v>31466743.780000001</v>
      </c>
      <c r="J14" s="19">
        <v>29259684.43</v>
      </c>
      <c r="K14" s="19">
        <f t="shared" si="0"/>
        <v>0</v>
      </c>
    </row>
    <row r="15" spans="1:11" x14ac:dyDescent="0.2">
      <c r="B15" s="22" t="s">
        <v>18</v>
      </c>
      <c r="D15" s="20">
        <v>17448620.899999999</v>
      </c>
      <c r="E15" s="20">
        <v>634001.24</v>
      </c>
      <c r="F15" s="20">
        <v>18082622.140000001</v>
      </c>
      <c r="H15" s="20">
        <v>18082622.140000001</v>
      </c>
      <c r="J15" s="20">
        <v>18082622.140000001</v>
      </c>
      <c r="K15" s="20">
        <f t="shared" si="0"/>
        <v>0</v>
      </c>
    </row>
    <row r="16" spans="1:11" x14ac:dyDescent="0.2">
      <c r="B16" s="22" t="s">
        <v>19</v>
      </c>
      <c r="D16" s="20">
        <v>1600000</v>
      </c>
      <c r="E16" s="20">
        <v>571288.81000000006</v>
      </c>
      <c r="F16" s="20">
        <v>2171288.81</v>
      </c>
      <c r="H16" s="20">
        <v>2171288.81</v>
      </c>
      <c r="J16" s="20">
        <v>2171288.81</v>
      </c>
      <c r="K16" s="20">
        <f t="shared" si="0"/>
        <v>0</v>
      </c>
    </row>
    <row r="17" spans="2:11" x14ac:dyDescent="0.2">
      <c r="B17" s="22" t="s">
        <v>20</v>
      </c>
      <c r="D17" s="20">
        <v>5460011.5999999996</v>
      </c>
      <c r="E17" s="20">
        <v>-1318867.82</v>
      </c>
      <c r="F17" s="20">
        <v>4141143.78</v>
      </c>
      <c r="H17" s="20">
        <v>4141143.78</v>
      </c>
      <c r="J17" s="20">
        <v>2418896.38</v>
      </c>
      <c r="K17" s="20">
        <f t="shared" si="0"/>
        <v>0</v>
      </c>
    </row>
    <row r="18" spans="2:11" x14ac:dyDescent="0.2">
      <c r="B18" s="22" t="s">
        <v>21</v>
      </c>
      <c r="D18" s="20">
        <v>3348522.19</v>
      </c>
      <c r="E18" s="20">
        <v>129788.99</v>
      </c>
      <c r="F18" s="20">
        <v>3478311.18</v>
      </c>
      <c r="H18" s="20">
        <v>3478311.18</v>
      </c>
      <c r="J18" s="20">
        <v>2993499.23</v>
      </c>
      <c r="K18" s="20">
        <f t="shared" si="0"/>
        <v>0</v>
      </c>
    </row>
    <row r="19" spans="2:11" x14ac:dyDescent="0.2">
      <c r="B19" s="22" t="s">
        <v>22</v>
      </c>
      <c r="D19" s="20">
        <v>2674725.31</v>
      </c>
      <c r="E19" s="20">
        <v>918652.56</v>
      </c>
      <c r="F19" s="20">
        <v>3593377.87</v>
      </c>
      <c r="H19" s="20">
        <v>3593377.87</v>
      </c>
      <c r="J19" s="20">
        <v>3593377.87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-367091.5</v>
      </c>
      <c r="F22" s="19">
        <v>3437184.5</v>
      </c>
      <c r="H22" s="19">
        <v>3437184.5</v>
      </c>
      <c r="J22" s="19">
        <v>3288009.62</v>
      </c>
      <c r="K22" s="19">
        <f t="shared" si="0"/>
        <v>0</v>
      </c>
    </row>
    <row r="23" spans="2:11" x14ac:dyDescent="0.2">
      <c r="B23" s="22" t="s">
        <v>26</v>
      </c>
      <c r="D23" s="20">
        <v>1809779.86</v>
      </c>
      <c r="E23" s="20">
        <v>-51973.09</v>
      </c>
      <c r="F23" s="20">
        <v>1757806.77</v>
      </c>
      <c r="H23" s="20">
        <v>1757806.77</v>
      </c>
      <c r="J23" s="20">
        <v>1614214.44</v>
      </c>
      <c r="K23" s="20">
        <f t="shared" si="0"/>
        <v>0</v>
      </c>
    </row>
    <row r="24" spans="2:11" x14ac:dyDescent="0.2">
      <c r="B24" s="22" t="s">
        <v>27</v>
      </c>
      <c r="D24" s="20">
        <v>206416.88</v>
      </c>
      <c r="E24" s="20">
        <v>-194814.9</v>
      </c>
      <c r="F24" s="20">
        <v>11601.98</v>
      </c>
      <c r="H24" s="20">
        <v>11601.98</v>
      </c>
      <c r="J24" s="20">
        <v>11601.98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-94731.81</v>
      </c>
      <c r="F26" s="20">
        <v>1317.37</v>
      </c>
      <c r="H26" s="20">
        <v>1317.37</v>
      </c>
      <c r="J26" s="20">
        <v>1317.37</v>
      </c>
      <c r="K26" s="20">
        <f t="shared" si="0"/>
        <v>0</v>
      </c>
    </row>
    <row r="27" spans="2:11" x14ac:dyDescent="0.2">
      <c r="B27" s="22" t="s">
        <v>30</v>
      </c>
      <c r="D27" s="20">
        <v>101407.37</v>
      </c>
      <c r="E27" s="20">
        <v>-101407.37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1085874.57</v>
      </c>
      <c r="E28" s="20">
        <v>448468.36</v>
      </c>
      <c r="F28" s="20">
        <v>1534342.93</v>
      </c>
      <c r="H28" s="20">
        <v>1534342.93</v>
      </c>
      <c r="J28" s="20">
        <v>1528760.38</v>
      </c>
      <c r="K28" s="20">
        <f t="shared" si="0"/>
        <v>0</v>
      </c>
    </row>
    <row r="29" spans="2:11" x14ac:dyDescent="0.2">
      <c r="B29" s="22" t="s">
        <v>32</v>
      </c>
      <c r="D29" s="20">
        <v>404316.93</v>
      </c>
      <c r="E29" s="20">
        <v>-276524.48</v>
      </c>
      <c r="F29" s="20">
        <v>127792.45</v>
      </c>
      <c r="H29" s="20">
        <v>127792.45</v>
      </c>
      <c r="J29" s="20">
        <v>127792.45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-96108.21</v>
      </c>
      <c r="F31" s="20">
        <v>4323</v>
      </c>
      <c r="H31" s="20">
        <v>4323</v>
      </c>
      <c r="J31" s="20">
        <v>4323</v>
      </c>
      <c r="K31" s="20">
        <f t="shared" si="0"/>
        <v>0</v>
      </c>
    </row>
    <row r="32" spans="2:11" x14ac:dyDescent="0.2">
      <c r="B32" s="21" t="s">
        <v>35</v>
      </c>
      <c r="D32" s="19">
        <v>5654724</v>
      </c>
      <c r="E32" s="19">
        <v>-2017123.92</v>
      </c>
      <c r="F32" s="19">
        <v>3637600.08</v>
      </c>
      <c r="H32" s="19">
        <v>3637600.08</v>
      </c>
      <c r="J32" s="19">
        <v>3161260.3</v>
      </c>
      <c r="K32" s="19">
        <f t="shared" si="0"/>
        <v>0</v>
      </c>
    </row>
    <row r="33" spans="2:11" x14ac:dyDescent="0.2">
      <c r="B33" s="22" t="s">
        <v>36</v>
      </c>
      <c r="D33" s="20">
        <v>882239.44</v>
      </c>
      <c r="E33" s="20">
        <v>-361002.84</v>
      </c>
      <c r="F33" s="20">
        <v>521236.6</v>
      </c>
      <c r="H33" s="20">
        <v>521236.6</v>
      </c>
      <c r="J33" s="20">
        <v>467112.36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-65959.3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627016.52</v>
      </c>
      <c r="E36" s="20">
        <v>-313559.57</v>
      </c>
      <c r="F36" s="20">
        <v>313456.95</v>
      </c>
      <c r="H36" s="20">
        <v>313456.95</v>
      </c>
      <c r="J36" s="20">
        <v>255061.81</v>
      </c>
      <c r="K36" s="20">
        <f t="shared" si="0"/>
        <v>0</v>
      </c>
    </row>
    <row r="37" spans="2:11" x14ac:dyDescent="0.2">
      <c r="B37" s="22" t="s">
        <v>40</v>
      </c>
      <c r="D37" s="20">
        <v>1776181.8</v>
      </c>
      <c r="E37" s="20">
        <v>-601579.52000000002</v>
      </c>
      <c r="F37" s="20">
        <v>1174602.28</v>
      </c>
      <c r="H37" s="20">
        <v>1174602.28</v>
      </c>
      <c r="J37" s="20">
        <v>985040.88</v>
      </c>
      <c r="K37" s="20">
        <f t="shared" si="0"/>
        <v>0</v>
      </c>
    </row>
    <row r="38" spans="2:11" x14ac:dyDescent="0.2">
      <c r="B38" s="22" t="s">
        <v>41</v>
      </c>
      <c r="D38" s="20">
        <v>92909.1</v>
      </c>
      <c r="E38" s="20">
        <v>-28073.1</v>
      </c>
      <c r="F38" s="20">
        <v>64836</v>
      </c>
      <c r="H38" s="20">
        <v>64836</v>
      </c>
      <c r="J38" s="20">
        <v>64836</v>
      </c>
      <c r="K38" s="20">
        <f t="shared" si="0"/>
        <v>0</v>
      </c>
    </row>
    <row r="39" spans="2:11" x14ac:dyDescent="0.2">
      <c r="B39" s="22" t="s">
        <v>42</v>
      </c>
      <c r="D39" s="20">
        <v>869553.9</v>
      </c>
      <c r="E39" s="20">
        <v>-178111.37</v>
      </c>
      <c r="F39" s="20">
        <v>691442.53</v>
      </c>
      <c r="H39" s="20">
        <v>691442.53</v>
      </c>
      <c r="J39" s="20">
        <v>691142.53</v>
      </c>
      <c r="K39" s="20">
        <f t="shared" si="0"/>
        <v>0</v>
      </c>
    </row>
    <row r="40" spans="2:11" x14ac:dyDescent="0.2">
      <c r="B40" s="22" t="s">
        <v>43</v>
      </c>
      <c r="D40" s="20">
        <v>316700.81</v>
      </c>
      <c r="E40" s="20">
        <v>-316700.81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44</v>
      </c>
      <c r="D41" s="20">
        <v>1024163.13</v>
      </c>
      <c r="E41" s="20">
        <v>-152137.41</v>
      </c>
      <c r="F41" s="20">
        <v>872025.72</v>
      </c>
      <c r="H41" s="20">
        <v>872025.72</v>
      </c>
      <c r="J41" s="20">
        <v>698066.72</v>
      </c>
      <c r="K41" s="20">
        <f t="shared" si="0"/>
        <v>0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-445000</v>
      </c>
      <c r="F52" s="19">
        <v>0</v>
      </c>
      <c r="H52" s="19">
        <v>0</v>
      </c>
      <c r="J52" s="19">
        <v>0</v>
      </c>
      <c r="K52" s="19">
        <f t="shared" si="1"/>
        <v>0</v>
      </c>
    </row>
    <row r="53" spans="2:11" x14ac:dyDescent="0.2">
      <c r="B53" s="22" t="s">
        <v>56</v>
      </c>
      <c r="D53" s="20">
        <v>445000</v>
      </c>
      <c r="E53" s="20">
        <v>-445000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552158693.28999996</v>
      </c>
      <c r="E86" s="19">
        <f>20658278.61-20040296.41</f>
        <v>617982.19999999925</v>
      </c>
      <c r="F86" s="19">
        <f>572816971.9-20040296.41</f>
        <v>552776675.49000001</v>
      </c>
      <c r="G86" s="19"/>
      <c r="H86" s="19">
        <f>556543106.8-3949003.03</f>
        <v>552594103.76999998</v>
      </c>
      <c r="I86" s="19"/>
      <c r="J86" s="19">
        <f>369438738.7-1995464.58</f>
        <v>367443274.12</v>
      </c>
      <c r="K86" s="19">
        <f t="shared" si="2"/>
        <v>182571.72000002861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552158693.28999996</v>
      </c>
      <c r="E135" s="19">
        <f>20658278.61-20040296.41</f>
        <v>617982.19999999925</v>
      </c>
      <c r="F135" s="19">
        <f>572816971.9-20040296.41</f>
        <v>552776675.49000001</v>
      </c>
      <c r="G135" s="19"/>
      <c r="H135" s="19">
        <f>556543106.8-3949003.03</f>
        <v>552594103.76999998</v>
      </c>
      <c r="I135" s="19"/>
      <c r="J135" s="19">
        <f>369438738.7-1995464.58</f>
        <v>367443274.12</v>
      </c>
      <c r="K135" s="19">
        <f t="shared" si="3"/>
        <v>182571.72000002861</v>
      </c>
    </row>
    <row r="136" spans="2:11" x14ac:dyDescent="0.2">
      <c r="B136" s="22" t="s">
        <v>66</v>
      </c>
      <c r="D136" s="20">
        <v>552158693.28999996</v>
      </c>
      <c r="E136" s="20">
        <f>20658278.61-20040296.41</f>
        <v>617982.19999999925</v>
      </c>
      <c r="F136" s="20">
        <f>572816971.9-20040296.41</f>
        <v>552776675.49000001</v>
      </c>
      <c r="H136" s="20">
        <f>556543106.8-3949003.03</f>
        <v>552594103.76999998</v>
      </c>
      <c r="J136" s="20">
        <f>369438738.7-1995464.58</f>
        <v>367443274.12</v>
      </c>
      <c r="K136" s="20">
        <f t="shared" si="3"/>
        <v>182571.72000002861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592594573.28999996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-1276369.4400000006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591318203.85000002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591135632.13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403152228.47000003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182571.72000002861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2025-02-10T21:39:55Z</dcterms:modified>
</cp:coreProperties>
</file>