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ac 4t 2025\Deuda y Financ\Titulo V\"/>
    </mc:Choice>
  </mc:AlternateContent>
  <xr:revisionPtr revIDLastSave="0" documentId="13_ncr:1_{3ADBE651-16D5-4C3D-8A7A-1CAC1410112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Oblig pag 4to. Trim" sheetId="8" r:id="rId1"/>
    <sheet name="DP 2025" sheetId="2" r:id="rId2"/>
    <sheet name="PIB-4to. Trim" sheetId="7" r:id="rId3"/>
    <sheet name="IP-4to. Trim" sheetId="5" r:id="rId4"/>
  </sheets>
  <definedNames>
    <definedName name="_xlnm.Print_Area" localSheetId="0">'Oblig pag 4to. Trim'!$A$1:$J$9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8" l="1"/>
  <c r="F9" i="8"/>
  <c r="J7" i="8"/>
  <c r="B7" i="2" l="1"/>
  <c r="B9" i="2" l="1"/>
  <c r="B11" i="2" s="1"/>
  <c r="B13" i="2" s="1"/>
  <c r="B7" i="7" l="1"/>
  <c r="C7" i="5" l="1"/>
  <c r="B7" i="5" l="1"/>
  <c r="C7" i="7"/>
</calcChain>
</file>

<file path=xl/sharedStrings.xml><?xml version="1.0" encoding="utf-8"?>
<sst xmlns="http://schemas.openxmlformats.org/spreadsheetml/2006/main" count="49" uniqueCount="43">
  <si>
    <t>Formato de información de obligaciones pagadas o garantizadas con fondos federales</t>
  </si>
  <si>
    <t>Plazo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</si>
  <si>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</si>
  <si>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</si>
  <si>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</si>
  <si>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</si>
  <si>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</si>
  <si>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</si>
  <si>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</si>
  <si>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</si>
  <si>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(-) Amortización 1</t>
  </si>
  <si>
    <t>Deuda Pública Bruta Total descontando la amortización 1</t>
  </si>
  <si>
    <t>Importe</t>
  </si>
  <si>
    <t>Saldo de la deuda pública</t>
  </si>
  <si>
    <t>Porcentaje</t>
  </si>
  <si>
    <t>Ingresos Propios</t>
  </si>
  <si>
    <t xml:space="preserve"> BANOBRAS  S.N.C. </t>
  </si>
  <si>
    <t>Crédito Simple</t>
  </si>
  <si>
    <t>Inversión Pública Productiva</t>
  </si>
  <si>
    <t>Ramo 28</t>
  </si>
  <si>
    <t>Tasa</t>
  </si>
  <si>
    <t>GOBIERNO DEL ESTADO DE GUERRERO</t>
  </si>
  <si>
    <t>Tipo de Obligación</t>
  </si>
  <si>
    <t xml:space="preserve">Producto interno bruto estatal </t>
  </si>
  <si>
    <t>(1)</t>
  </si>
  <si>
    <t>Deuda Pública Bruta Total descontando la amortización 2</t>
  </si>
  <si>
    <t>(-) Amortización 2</t>
  </si>
  <si>
    <t>(-) Amortización 3</t>
  </si>
  <si>
    <t>Deuda Pública Bruta Total descontando la amortización 3</t>
  </si>
  <si>
    <t>(-) Amortización 4</t>
  </si>
  <si>
    <t>Deuda Pública Bruta Total descontando la amortización 4</t>
  </si>
  <si>
    <t>Al 31 de diciembre de 2024</t>
  </si>
  <si>
    <t>Deuda Pública Bruta Total al 31 de diciembre del Año 2024</t>
  </si>
  <si>
    <t>periodo del 1 de octubre al 31 de diciembre del 2025</t>
  </si>
  <si>
    <t>20 años</t>
  </si>
  <si>
    <t>Tasa fija 7.52%</t>
  </si>
  <si>
    <t>Periodo del 1 de enero al 31 de diciembre del 2025</t>
  </si>
  <si>
    <t>Última cifra publicada en el portal de Internet al mes de septiembre 2025</t>
  </si>
  <si>
    <r>
      <rPr>
        <b/>
        <vertAlign val="subscript"/>
        <sz val="8"/>
        <color theme="1"/>
        <rFont val="Calibri"/>
        <family val="2"/>
        <scheme val="minor"/>
      </rPr>
      <t xml:space="preserve">(1) </t>
    </r>
    <r>
      <rPr>
        <b/>
        <vertAlign val="subscript"/>
        <sz val="12"/>
        <color theme="1"/>
        <rFont val="Calibri"/>
        <family val="2"/>
        <scheme val="minor"/>
      </rPr>
      <t>Fuente: INEGI, Revisada 2023</t>
    </r>
  </si>
  <si>
    <t>RELACIÓN DEL SALDO DE LA DEUDA BRUTA TOTAL MENOS AMORTIZACIONES</t>
  </si>
  <si>
    <t>COMPARATIVO DE LA DEUDA BRUTA TOTAL VS. PRODUCTO INTERNO BRUTO ESTATAL</t>
  </si>
  <si>
    <t>AL 4to. Trimestre 2025</t>
  </si>
  <si>
    <t>COMPARATIVO DE LA DEUDA BRUTA TOTAL VS. INGRESOS PROPIOS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</si>
</sst>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_-;\-* #,##0.00_-;_-* \-??_-;_-@_-"/>
    <numFmt numFmtId="165" formatCode="_-* #,##0.0_-;\-* #,##0.0_-;_-* \-??_-;_-@_-"/>
    <numFmt numFmtId="166" formatCode="_-* #,##0.0_-;\-* #,##0.0_-;_-* &quot;-&quot;??_-;_-@_-"/>
    <numFmt numFmtId="167" formatCode="_(* #,##0.0_);_(* \(#,##0.0\);_(* \-??_);_(@_)"/>
    <numFmt numFmtId="168" formatCode="#,##0.0"/>
    <numFmt numFmtId="169" formatCode="0.0%"/>
    <numFmt numFmtId="170" formatCode="0.0"/>
    <numFmt numFmtId="171" formatCode="General_)"/>
    <numFmt numFmtId="172" formatCode="_(* #,##0.00_);_(* \(#,##0.00\);_(* \-??_);_(@_)"/>
    <numFmt numFmtId="173" formatCode="###,###,###,###,##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Soberana Sans"/>
      <family val="3"/>
    </font>
    <font>
      <sz val="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3" fillId="0" borderId="0"/>
    <xf numFmtId="164" fontId="3" fillId="0" borderId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171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168" fontId="0" fillId="0" borderId="0" xfId="0" applyNumberFormat="1"/>
    <xf numFmtId="167" fontId="0" fillId="0" borderId="0" xfId="0" applyNumberFormat="1"/>
    <xf numFmtId="166" fontId="0" fillId="0" borderId="0" xfId="0" applyNumberFormat="1"/>
    <xf numFmtId="165" fontId="0" fillId="0" borderId="0" xfId="0" applyNumberFormat="1"/>
    <xf numFmtId="170" fontId="0" fillId="0" borderId="1" xfId="0" applyNumberFormat="1" applyBorder="1"/>
    <xf numFmtId="39" fontId="0" fillId="0" borderId="0" xfId="0" applyNumberFormat="1"/>
    <xf numFmtId="0" fontId="4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165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0" fontId="2" fillId="0" borderId="6" xfId="0" applyNumberFormat="1" applyFont="1" applyBorder="1" applyAlignment="1">
      <alignment vertical="center"/>
    </xf>
    <xf numFmtId="169" fontId="2" fillId="0" borderId="7" xfId="0" applyNumberFormat="1" applyFont="1" applyFill="1" applyBorder="1" applyAlignment="1">
      <alignment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70" fontId="6" fillId="0" borderId="0" xfId="0" applyNumberFormat="1" applyFont="1" applyFill="1" applyAlignment="1">
      <alignment vertical="center"/>
    </xf>
    <xf numFmtId="0" fontId="0" fillId="0" borderId="0" xfId="0" applyFill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70" fontId="0" fillId="0" borderId="0" xfId="0" applyNumberFormat="1" applyFill="1"/>
    <xf numFmtId="43" fontId="10" fillId="0" borderId="0" xfId="4" applyFont="1" applyAlignment="1">
      <alignment vertical="center" wrapText="1"/>
    </xf>
    <xf numFmtId="0" fontId="11" fillId="2" borderId="0" xfId="0" applyFont="1" applyFill="1" applyAlignment="1">
      <alignment horizontal="left"/>
    </xf>
    <xf numFmtId="3" fontId="11" fillId="2" borderId="0" xfId="0" applyNumberFormat="1" applyFont="1" applyFill="1" applyAlignment="1">
      <alignment horizontal="right"/>
    </xf>
    <xf numFmtId="166" fontId="0" fillId="0" borderId="1" xfId="0" applyNumberFormat="1" applyBorder="1" applyAlignment="1">
      <alignment vertical="center"/>
    </xf>
    <xf numFmtId="0" fontId="12" fillId="0" borderId="0" xfId="0" quotePrefix="1" applyFont="1"/>
    <xf numFmtId="0" fontId="13" fillId="0" borderId="0" xfId="9"/>
    <xf numFmtId="167" fontId="0" fillId="0" borderId="0" xfId="0" applyNumberFormat="1" applyBorder="1"/>
    <xf numFmtId="0" fontId="0" fillId="0" borderId="0" xfId="0" applyBorder="1"/>
    <xf numFmtId="43" fontId="0" fillId="0" borderId="0" xfId="0" applyNumberFormat="1"/>
    <xf numFmtId="172" fontId="0" fillId="0" borderId="1" xfId="4" applyNumberFormat="1" applyFont="1" applyBorder="1"/>
    <xf numFmtId="172" fontId="0" fillId="0" borderId="1" xfId="0" applyNumberFormat="1" applyBorder="1"/>
    <xf numFmtId="172" fontId="0" fillId="0" borderId="1" xfId="4" applyNumberFormat="1" applyFont="1" applyFill="1" applyBorder="1" applyAlignment="1">
      <alignment vertical="center"/>
    </xf>
    <xf numFmtId="172" fontId="0" fillId="0" borderId="0" xfId="0" applyNumberFormat="1"/>
    <xf numFmtId="4" fontId="0" fillId="0" borderId="0" xfId="0" applyNumberFormat="1"/>
    <xf numFmtId="173" fontId="0" fillId="0" borderId="1" xfId="4" applyNumberFormat="1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vertical="center"/>
    </xf>
    <xf numFmtId="4" fontId="0" fillId="0" borderId="1" xfId="4" applyNumberFormat="1" applyFont="1" applyBorder="1"/>
    <xf numFmtId="0" fontId="14" fillId="3" borderId="14" xfId="0" applyFont="1" applyFill="1" applyBorder="1"/>
    <xf numFmtId="0" fontId="14" fillId="3" borderId="2" xfId="0" applyFont="1" applyFill="1" applyBorder="1"/>
    <xf numFmtId="0" fontId="14" fillId="3" borderId="15" xfId="0" applyFont="1" applyFill="1" applyBorder="1"/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7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5" fillId="3" borderId="0" xfId="0" applyFont="1" applyFill="1"/>
    <xf numFmtId="4" fontId="0" fillId="0" borderId="1" xfId="4" applyNumberFormat="1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7" fillId="0" borderId="9" xfId="0" applyFont="1" applyBorder="1" applyAlignment="1">
      <alignment horizontal="left" vertical="center" wrapText="1"/>
    </xf>
  </cellXfs>
  <cellStyles count="20">
    <cellStyle name="=C:\WINNT\SYSTEM32\COMMAND.COM" xfId="14" xr:uid="{00000000-0005-0000-0000-000000000000}"/>
    <cellStyle name="Hipervínculo" xfId="9" builtinId="8"/>
    <cellStyle name="Millares" xfId="4" builtinId="3"/>
    <cellStyle name="Millares 11" xfId="2" xr:uid="{00000000-0005-0000-0000-000003000000}"/>
    <cellStyle name="Millares 2" xfId="11" xr:uid="{00000000-0005-0000-0000-000004000000}"/>
    <cellStyle name="Millares 2 10 2" xfId="8" xr:uid="{00000000-0005-0000-0000-000005000000}"/>
    <cellStyle name="Millares 9" xfId="6" xr:uid="{00000000-0005-0000-0000-000006000000}"/>
    <cellStyle name="Moneda 2" xfId="13" xr:uid="{00000000-0005-0000-0000-000007000000}"/>
    <cellStyle name="Normal" xfId="0" builtinId="0"/>
    <cellStyle name="Normal 15" xfId="7" xr:uid="{00000000-0005-0000-0000-000009000000}"/>
    <cellStyle name="Normal 2" xfId="12" xr:uid="{00000000-0005-0000-0000-00000A000000}"/>
    <cellStyle name="Normal 2 3" xfId="1" xr:uid="{00000000-0005-0000-0000-00000B000000}"/>
    <cellStyle name="Normal 4" xfId="5" xr:uid="{00000000-0005-0000-0000-00000C000000}"/>
    <cellStyle name="Normal 6 4" xfId="15" xr:uid="{00000000-0005-0000-0000-00000D000000}"/>
    <cellStyle name="Normal 6 5 2" xfId="10" xr:uid="{00000000-0005-0000-0000-00000E000000}"/>
    <cellStyle name="Normal 6 5 2 3" xfId="19" xr:uid="{00000000-0005-0000-0000-00000F000000}"/>
    <cellStyle name="Normal 6 6 2" xfId="16" xr:uid="{00000000-0005-0000-0000-000010000000}"/>
    <cellStyle name="Normal 7 2" xfId="17" xr:uid="{00000000-0005-0000-0000-000011000000}"/>
    <cellStyle name="Normal 9 3 2" xfId="18" xr:uid="{00000000-0005-0000-0000-000012000000}"/>
    <cellStyle name="Porcentaje 2" xfId="3" xr:uid="{00000000-0005-0000-0000-000013000000}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E665-C638-4AED-BB01-653A53D957A3}">
  <sheetPr>
    <tabColor theme="7" tint="-0.249977111117893"/>
  </sheetPr>
  <dimension ref="A1:N14"/>
  <sheetViews>
    <sheetView showGridLines="0" zoomScale="120" zoomScaleNormal="120" workbookViewId="0">
      <selection activeCell="E13" sqref="E13"/>
    </sheetView>
  </sheetViews>
  <sheetFormatPr baseColWidth="10" defaultRowHeight="15"/>
  <cols>
    <col min="1" max="1" width="14.140625" customWidth="1"/>
    <col min="2" max="2" width="13.42578125" customWidth="1"/>
    <col min="3" max="3" width="14.140625" customWidth="1"/>
    <col min="4" max="4" width="19.42578125" customWidth="1"/>
    <col min="5" max="5" width="23" bestFit="1" customWidth="1"/>
    <col min="6" max="6" width="16.5703125" customWidth="1"/>
    <col min="9" max="9" width="15.28515625" customWidth="1"/>
    <col min="12" max="12" width="14.28515625" bestFit="1" customWidth="1"/>
    <col min="13" max="13" width="17.42578125" customWidth="1"/>
    <col min="14" max="14" width="15.28515625" customWidth="1"/>
    <col min="16" max="16" width="16.42578125" customWidth="1"/>
  </cols>
  <sheetData>
    <row r="1" spans="1:14">
      <c r="A1" s="52" t="s">
        <v>21</v>
      </c>
      <c r="B1" s="53"/>
      <c r="C1" s="53"/>
      <c r="D1" s="53"/>
      <c r="E1" s="53"/>
      <c r="F1" s="53"/>
      <c r="G1" s="53"/>
      <c r="H1" s="53"/>
      <c r="I1" s="53"/>
      <c r="J1" s="54"/>
    </row>
    <row r="2" spans="1:14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7"/>
    </row>
    <row r="3" spans="1:14">
      <c r="A3" s="55" t="s">
        <v>33</v>
      </c>
      <c r="B3" s="56"/>
      <c r="C3" s="56"/>
      <c r="D3" s="56"/>
      <c r="E3" s="56"/>
      <c r="F3" s="56"/>
      <c r="G3" s="56"/>
      <c r="H3" s="56"/>
      <c r="I3" s="56"/>
      <c r="J3" s="57"/>
    </row>
    <row r="4" spans="1:14">
      <c r="A4" s="42"/>
      <c r="B4" s="43"/>
      <c r="C4" s="43"/>
      <c r="D4" s="43"/>
      <c r="E4" s="43"/>
      <c r="F4" s="43"/>
      <c r="G4" s="43"/>
      <c r="H4" s="43"/>
      <c r="I4" s="43"/>
      <c r="J4" s="44"/>
    </row>
    <row r="5" spans="1:14" ht="60.75" customHeight="1">
      <c r="A5" s="58" t="s">
        <v>22</v>
      </c>
      <c r="B5" s="58" t="s">
        <v>1</v>
      </c>
      <c r="C5" s="59" t="s">
        <v>20</v>
      </c>
      <c r="D5" s="58" t="s">
        <v>2</v>
      </c>
      <c r="E5" s="58" t="s">
        <v>3</v>
      </c>
      <c r="F5" s="58" t="s">
        <v>4</v>
      </c>
      <c r="G5" s="45"/>
      <c r="H5" s="45"/>
      <c r="I5" s="61" t="s">
        <v>9</v>
      </c>
      <c r="J5" s="61"/>
    </row>
    <row r="6" spans="1:14" ht="25.5">
      <c r="A6" s="58"/>
      <c r="B6" s="58"/>
      <c r="C6" s="60"/>
      <c r="D6" s="58"/>
      <c r="E6" s="58"/>
      <c r="F6" s="58"/>
      <c r="G6" s="46" t="s">
        <v>5</v>
      </c>
      <c r="H6" s="46" t="s">
        <v>6</v>
      </c>
      <c r="I6" s="46" t="s">
        <v>7</v>
      </c>
      <c r="J6" s="46" t="s">
        <v>8</v>
      </c>
    </row>
    <row r="7" spans="1:14" ht="39" customHeight="1">
      <c r="A7" s="11" t="s">
        <v>17</v>
      </c>
      <c r="B7" s="12" t="s">
        <v>34</v>
      </c>
      <c r="C7" s="18" t="s">
        <v>35</v>
      </c>
      <c r="D7" s="13" t="s">
        <v>18</v>
      </c>
      <c r="E7" s="12" t="s">
        <v>16</v>
      </c>
      <c r="F7" s="14">
        <v>890000000</v>
      </c>
      <c r="G7" s="15" t="s">
        <v>19</v>
      </c>
      <c r="H7" s="16">
        <v>5.1999999999999998E-2</v>
      </c>
      <c r="I7" s="40">
        <v>12541085.58</v>
      </c>
      <c r="J7" s="17">
        <f>+I7/F7</f>
        <v>1.4091107393258428E-2</v>
      </c>
      <c r="K7" s="19"/>
      <c r="L7" s="26"/>
      <c r="M7" s="27"/>
      <c r="N7" s="27"/>
    </row>
    <row r="8" spans="1:14">
      <c r="K8" s="19"/>
      <c r="L8" s="22"/>
      <c r="M8" s="23"/>
      <c r="N8" s="24"/>
    </row>
    <row r="9" spans="1:14">
      <c r="F9" s="8">
        <f>SUM(F7:F7)</f>
        <v>890000000</v>
      </c>
      <c r="I9" s="33">
        <f>SUM(I7:I7)</f>
        <v>12541085.58</v>
      </c>
      <c r="K9" s="21"/>
      <c r="L9" s="21"/>
      <c r="M9" s="19"/>
      <c r="N9" s="20"/>
    </row>
    <row r="11" spans="1:14">
      <c r="I11" s="37"/>
      <c r="L11" s="38"/>
    </row>
    <row r="12" spans="1:14">
      <c r="L12" s="38"/>
    </row>
    <row r="13" spans="1:14">
      <c r="A13" s="30"/>
      <c r="L13" s="38"/>
    </row>
    <row r="14" spans="1:14">
      <c r="L14" s="38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I5:J5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D16"/>
  <sheetViews>
    <sheetView showGridLines="0" workbookViewId="0">
      <selection activeCell="E17" sqref="E17"/>
    </sheetView>
  </sheetViews>
  <sheetFormatPr baseColWidth="10" defaultRowHeight="15"/>
  <cols>
    <col min="1" max="1" width="57.42578125" customWidth="1"/>
    <col min="2" max="2" width="18" customWidth="1"/>
    <col min="3" max="3" width="17.140625" customWidth="1"/>
    <col min="4" max="4" width="18.140625" customWidth="1"/>
  </cols>
  <sheetData>
    <row r="1" spans="1:4">
      <c r="A1" s="63" t="s">
        <v>39</v>
      </c>
      <c r="B1" s="63"/>
    </row>
    <row r="2" spans="1:4">
      <c r="A2" s="56" t="s">
        <v>36</v>
      </c>
      <c r="B2" s="56"/>
    </row>
    <row r="3" spans="1:4">
      <c r="A3" s="62"/>
      <c r="B3" s="62"/>
    </row>
    <row r="4" spans="1:4">
      <c r="A4" s="1"/>
      <c r="B4" s="49" t="s">
        <v>12</v>
      </c>
      <c r="D4" s="5"/>
    </row>
    <row r="5" spans="1:4" ht="20.100000000000001" customHeight="1">
      <c r="A5" s="1" t="s">
        <v>32</v>
      </c>
      <c r="B5" s="34">
        <v>641258253.65999985</v>
      </c>
      <c r="C5" s="5"/>
      <c r="D5" s="10"/>
    </row>
    <row r="6" spans="1:4" ht="20.100000000000001" customHeight="1">
      <c r="A6" s="1" t="s">
        <v>10</v>
      </c>
      <c r="B6" s="34">
        <v>34554247.789999999</v>
      </c>
      <c r="C6" s="6"/>
      <c r="D6" s="7"/>
    </row>
    <row r="7" spans="1:4" ht="19.5" customHeight="1">
      <c r="A7" s="1" t="s">
        <v>11</v>
      </c>
      <c r="B7" s="35">
        <f>+B5-B6</f>
        <v>606704005.86999989</v>
      </c>
      <c r="C7" s="6"/>
      <c r="D7" s="38"/>
    </row>
    <row r="8" spans="1:4" ht="19.5" customHeight="1">
      <c r="A8" s="1" t="s">
        <v>26</v>
      </c>
      <c r="B8" s="34">
        <v>35314471.119999997</v>
      </c>
    </row>
    <row r="9" spans="1:4" ht="19.5" customHeight="1">
      <c r="A9" s="1" t="s">
        <v>25</v>
      </c>
      <c r="B9" s="35">
        <f>+B7-B8</f>
        <v>571389534.74999988</v>
      </c>
    </row>
    <row r="10" spans="1:4" ht="19.5" customHeight="1">
      <c r="A10" s="1" t="s">
        <v>27</v>
      </c>
      <c r="B10" s="34">
        <v>53766511.829999998</v>
      </c>
      <c r="D10" s="37"/>
    </row>
    <row r="11" spans="1:4" ht="19.5" customHeight="1">
      <c r="A11" s="1" t="s">
        <v>28</v>
      </c>
      <c r="B11" s="35">
        <f>+B9-B10</f>
        <v>517623022.9199999</v>
      </c>
    </row>
    <row r="12" spans="1:4" ht="19.5" customHeight="1">
      <c r="A12" s="1" t="s">
        <v>29</v>
      </c>
      <c r="B12" s="41">
        <v>12541085.58</v>
      </c>
    </row>
    <row r="13" spans="1:4" ht="19.5" customHeight="1">
      <c r="A13" s="47" t="s">
        <v>30</v>
      </c>
      <c r="B13" s="48">
        <f>+B11-B12</f>
        <v>505081937.33999991</v>
      </c>
    </row>
    <row r="15" spans="1:4">
      <c r="B15" s="31"/>
      <c r="C15" s="32"/>
    </row>
    <row r="16" spans="1:4">
      <c r="B16" s="5"/>
    </row>
  </sheetData>
  <mergeCells count="3">
    <mergeCell ref="A3:B3"/>
    <mergeCell ref="A2:B2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D8"/>
  <sheetViews>
    <sheetView showGridLines="0" workbookViewId="0">
      <selection activeCell="B14" sqref="B14"/>
    </sheetView>
  </sheetViews>
  <sheetFormatPr baseColWidth="10" defaultRowHeight="15"/>
  <cols>
    <col min="1" max="1" width="44" customWidth="1"/>
    <col min="2" max="2" width="18.42578125" customWidth="1"/>
    <col min="3" max="3" width="18.5703125" customWidth="1"/>
    <col min="4" max="4" width="3.42578125" customWidth="1"/>
  </cols>
  <sheetData>
    <row r="1" spans="1:4">
      <c r="A1" s="63" t="s">
        <v>40</v>
      </c>
      <c r="B1" s="63"/>
      <c r="C1" s="63"/>
    </row>
    <row r="2" spans="1:4">
      <c r="A2" s="56" t="s">
        <v>36</v>
      </c>
      <c r="B2" s="56"/>
      <c r="C2" s="56"/>
    </row>
    <row r="3" spans="1:4">
      <c r="A3" s="50"/>
      <c r="B3" s="50"/>
      <c r="C3" s="50"/>
    </row>
    <row r="4" spans="1:4" ht="47.25" customHeight="1">
      <c r="A4" s="1"/>
      <c r="B4" s="2" t="s">
        <v>31</v>
      </c>
      <c r="C4" s="2" t="s">
        <v>41</v>
      </c>
    </row>
    <row r="5" spans="1:4" ht="20.100000000000001" customHeight="1">
      <c r="A5" s="4" t="s">
        <v>23</v>
      </c>
      <c r="B5" s="39">
        <v>305149000000</v>
      </c>
      <c r="C5" s="39">
        <v>406787621000</v>
      </c>
      <c r="D5" s="29" t="s">
        <v>24</v>
      </c>
    </row>
    <row r="6" spans="1:4" ht="20.100000000000001" customHeight="1">
      <c r="A6" s="3" t="s">
        <v>13</v>
      </c>
      <c r="B6" s="36">
        <v>641258253.65999985</v>
      </c>
      <c r="C6" s="36">
        <v>505081937.33999991</v>
      </c>
    </row>
    <row r="7" spans="1:4" ht="20.100000000000001" customHeight="1">
      <c r="A7" s="3" t="s">
        <v>14</v>
      </c>
      <c r="B7" s="9">
        <f>+B6/B5*100</f>
        <v>0.21014594629508859</v>
      </c>
      <c r="C7" s="9">
        <f>+C6/C5*100</f>
        <v>0.12416354659425585</v>
      </c>
    </row>
    <row r="8" spans="1:4" ht="36.75" customHeight="1">
      <c r="A8" s="64" t="s">
        <v>38</v>
      </c>
      <c r="B8" s="64"/>
      <c r="C8" s="64"/>
    </row>
  </sheetData>
  <mergeCells count="3">
    <mergeCell ref="A2:C2"/>
    <mergeCell ref="A8:C8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D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7"/>
  <sheetViews>
    <sheetView showGridLines="0" tabSelected="1" workbookViewId="0">
      <selection activeCell="D1" sqref="D1:D1048576"/>
    </sheetView>
  </sheetViews>
  <sheetFormatPr baseColWidth="10" defaultRowHeight="15"/>
  <cols>
    <col min="1" max="1" width="44" customWidth="1"/>
    <col min="2" max="2" width="18.42578125" customWidth="1"/>
    <col min="3" max="3" width="18.5703125" customWidth="1"/>
    <col min="4" max="4" width="21.5703125" hidden="1" customWidth="1"/>
  </cols>
  <sheetData>
    <row r="1" spans="1:4">
      <c r="A1" s="63" t="s">
        <v>42</v>
      </c>
      <c r="B1" s="63"/>
      <c r="C1" s="63"/>
    </row>
    <row r="2" spans="1:4">
      <c r="A2" s="56" t="s">
        <v>36</v>
      </c>
      <c r="B2" s="56"/>
      <c r="C2" s="56"/>
    </row>
    <row r="3" spans="1:4">
      <c r="A3" s="50"/>
      <c r="B3" s="50"/>
      <c r="C3" s="50"/>
    </row>
    <row r="4" spans="1:4" ht="50.25" customHeight="1">
      <c r="A4" s="1"/>
      <c r="B4" s="2" t="s">
        <v>31</v>
      </c>
      <c r="C4" s="2" t="s">
        <v>41</v>
      </c>
    </row>
    <row r="5" spans="1:4" ht="27.75" customHeight="1">
      <c r="A5" s="4" t="s">
        <v>15</v>
      </c>
      <c r="B5" s="36">
        <v>2547077973</v>
      </c>
      <c r="C5" s="51">
        <v>3602525363.25</v>
      </c>
      <c r="D5" s="25" t="s">
        <v>37</v>
      </c>
    </row>
    <row r="6" spans="1:4" ht="20.100000000000001" customHeight="1">
      <c r="A6" s="3" t="s">
        <v>13</v>
      </c>
      <c r="B6" s="36">
        <v>641258253.65999985</v>
      </c>
      <c r="C6" s="36">
        <v>505081937.33999991</v>
      </c>
      <c r="D6" s="7"/>
    </row>
    <row r="7" spans="1:4" ht="20.100000000000001" customHeight="1">
      <c r="A7" s="3" t="s">
        <v>14</v>
      </c>
      <c r="B7" s="28">
        <f>+B6/B5*100</f>
        <v>25.176231762732922</v>
      </c>
      <c r="C7" s="28">
        <f>+C6/C5*100</f>
        <v>14.020218774652646</v>
      </c>
    </row>
  </sheetData>
  <mergeCells count="2">
    <mergeCell ref="A2:C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Oblig pag 4to. Trim</vt:lpstr>
      <vt:lpstr>DP 2025</vt:lpstr>
      <vt:lpstr>PIB-4to. Trim</vt:lpstr>
      <vt:lpstr>IP-4to. Trim</vt:lpstr>
      <vt:lpstr>'Oblig pag 4to. Trim'!Área_de_impresión</vt:lpstr>
    </vt:vector>
  </TitlesOfParts>
  <Company>Gobierno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Final</dc:creator>
  <cp:lastModifiedBy>hp</cp:lastModifiedBy>
  <cp:lastPrinted>2026-01-28T18:45:44Z</cp:lastPrinted>
  <dcterms:created xsi:type="dcterms:W3CDTF">2013-06-28T14:58:35Z</dcterms:created>
  <dcterms:modified xsi:type="dcterms:W3CDTF">2026-01-28T18:45:51Z</dcterms:modified>
</cp:coreProperties>
</file>