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ac 4t 2025\"/>
    </mc:Choice>
  </mc:AlternateContent>
  <xr:revisionPtr revIDLastSave="0" documentId="8_{6088A46A-0A8F-46B0-8794-FAFFC0E9BD87}" xr6:coauthVersionLast="47" xr6:coauthVersionMax="47" xr10:uidLastSave="{00000000-0000-0000-0000-000000000000}"/>
  <bookViews>
    <workbookView xWindow="-120" yWindow="-120" windowWidth="29040" windowHeight="15720" firstSheet="8" activeTab="12" xr2:uid="{BD45096B-7185-45E8-81EA-944E3C3D6846}"/>
  </bookViews>
  <sheets>
    <sheet name="POR ORDEN DE GOBIERNO (6)" sheetId="9" r:id="rId1"/>
    <sheet name="Rec.concurrentes" sheetId="12" r:id="rId2"/>
    <sheet name="OCT - DIC" sheetId="13" r:id="rId3"/>
    <sheet name="POR ORDEN DE GOB SGG 4TO T 2025" sheetId="15" r:id="rId4"/>
    <sheet name="POR ORDEN DE GOB SGG 4TO T  (2)" sheetId="16" r:id="rId5"/>
    <sheet name="Rec.concurrentes PAE 2025" sheetId="17" r:id="rId6"/>
    <sheet name="Por orden de Gobierno TODO" sheetId="20" r:id="rId7"/>
    <sheet name="Por orden de Gobierno (11)" sheetId="21" r:id="rId8"/>
    <sheet name="Por orden de Gobierno (12)" sheetId="22" r:id="rId9"/>
    <sheet name="Por orden de Gobierno (13)" sheetId="23" r:id="rId10"/>
    <sheet name="Por orden de Gobierno (14)" sheetId="25" r:id="rId11"/>
    <sheet name="Rec.concurrentes FAFEF " sheetId="2" r:id="rId12"/>
    <sheet name="Rec.concurrentes FISE " sheetId="3" r:id="rId13"/>
    <sheet name="Por orden de Gobierno" sheetId="4" r:id="rId14"/>
    <sheet name="Por orden de Gobierno (2)" sheetId="5" r:id="rId15"/>
    <sheet name="Por orden de Gobierno (3)" sheetId="6" r:id="rId16"/>
    <sheet name="Por orden de Gobierno (4)" sheetId="7" r:id="rId17"/>
    <sheet name="Por orden de Gobierno (5)" sheetId="8" r:id="rId18"/>
    <sheet name="Por orden de Gobierno (7)" sheetId="10" r:id="rId19"/>
    <sheet name="Por orden de Gobierno (8)" sheetId="11" r:id="rId20"/>
    <sheet name="Por orden de Gobierno (9)" sheetId="14" r:id="rId21"/>
    <sheet name="Por orden de Gobierno (10)" sheetId="18" r:id="rId22"/>
    <sheet name="Rec.concurrentes (2)" sheetId="19" r:id="rId23"/>
    <sheet name="DGRF" sheetId="24" r:id="rId24"/>
  </sheets>
  <definedNames>
    <definedName name="_xlnm._FilterDatabase" localSheetId="23" hidden="1">DGRF!$A$7:$J$8</definedName>
    <definedName name="_xlnm._FilterDatabase" localSheetId="0" hidden="1">'POR ORDEN DE GOBIERNO (6)'!$B$6:$K$8</definedName>
    <definedName name="_xlnm._FilterDatabase" localSheetId="1" hidden="1">'Rec.concurrentes'!$A$7:$J$9</definedName>
    <definedName name="_xlnm._FilterDatabase" localSheetId="22" hidden="1">'Rec.concurrentes (2)'!$A$6:$J$8</definedName>
    <definedName name="_xlnm._FilterDatabase" localSheetId="11" hidden="1">'Rec.concurrentes FAFEF '!$A$6:$J$7</definedName>
    <definedName name="_xlnm._FilterDatabase" localSheetId="12" hidden="1">'Rec.concurrentes FISE '!$A$6:$J$7</definedName>
    <definedName name="_xlnm._FilterDatabase" localSheetId="5" hidden="1">'Rec.concurrentes PAE 2025'!$A$6:$J$8</definedName>
    <definedName name="_xlnm.Print_Area" localSheetId="9">'Por orden de Gobierno (13)'!$A$1:$J$11</definedName>
    <definedName name="_xlnm.Print_Area" localSheetId="10">'Por orden de Gobierno (14)'!$A$1:$J$24</definedName>
    <definedName name="_xlnm.Print_Area" localSheetId="0">'POR ORDEN DE GOBIERNO (6)'!$A$1:$K$126</definedName>
    <definedName name="_xlnm.Print_Area" localSheetId="1">'Rec.concurrentes'!$A$1:$J$13</definedName>
    <definedName name="_xlnm.Print_Area" localSheetId="22">'Rec.concurrentes (2)'!$A$1:$J$28</definedName>
    <definedName name="_xlnm.Print_Area" localSheetId="11">'Rec.concurrentes FAFEF '!$A$1:$J$27</definedName>
    <definedName name="_xlnm.Print_Area" localSheetId="12">'Rec.concurrentes FISE '!$A$1:$J$27</definedName>
    <definedName name="_xlnm.Print_Area" localSheetId="5">'Rec.concurrentes PAE 2025'!$1:$28</definedName>
    <definedName name="_xlnm.Print_Titles" localSheetId="23">DGRF!$1:$8</definedName>
    <definedName name="_xlnm.Print_Titles" localSheetId="9">'Por orden de Gobierno (13)'!$1:$7</definedName>
    <definedName name="_xlnm.Print_Titles" localSheetId="0">'POR ORDEN DE GOBIERNO (6)'!$1:$7</definedName>
    <definedName name="_xlnm.Print_Titles" localSheetId="1">'Rec.concurrentes'!$1:$8</definedName>
    <definedName name="_xlnm.Print_Titles" localSheetId="22">'Rec.concurrentes (2)'!$1:$7</definedName>
    <definedName name="_xlnm.Print_Titles" localSheetId="11">'Rec.concurrentes FAFEF '!$1:$7</definedName>
    <definedName name="_xlnm.Print_Titles" localSheetId="12">'Rec.concurrentes FISE '!$1:$7</definedName>
    <definedName name="_xlnm.Print_Titles" localSheetId="5">'Rec.concurrentes PAE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25" l="1"/>
  <c r="J8" i="23"/>
  <c r="J8" i="22"/>
  <c r="J9" i="22" s="1"/>
  <c r="J10" i="21"/>
  <c r="J9" i="21"/>
  <c r="J8" i="21"/>
  <c r="J11" i="21" s="1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E8" i="20"/>
  <c r="C8" i="20"/>
  <c r="J8" i="17" l="1"/>
  <c r="J21" i="17" s="1"/>
  <c r="J9" i="16"/>
  <c r="J8" i="16"/>
  <c r="J9" i="15" l="1"/>
  <c r="J8" i="15"/>
  <c r="J10" i="13" l="1"/>
  <c r="I10" i="13"/>
  <c r="G10" i="13"/>
  <c r="E10" i="13"/>
  <c r="C10" i="13"/>
  <c r="J9" i="13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8" i="9" s="1"/>
  <c r="K9" i="9"/>
  <c r="J8" i="9"/>
  <c r="H8" i="9"/>
  <c r="D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mancilla</author>
  </authors>
  <commentList>
    <comment ref="B67" authorId="0" shapeId="0" xr:uid="{0830944C-2814-48AE-A1C5-9A0FA6D7F13B}">
      <text>
        <r>
          <rPr>
            <b/>
            <sz val="20"/>
            <color indexed="81"/>
            <rFont val="Tahoma"/>
            <family val="2"/>
          </rPr>
          <t>HACER CONTRATOS BANCARIOS</t>
        </r>
      </text>
    </comment>
    <comment ref="B68" authorId="0" shapeId="0" xr:uid="{141ED822-2D60-4263-B82F-060C751FCDAB}">
      <text>
        <r>
          <rPr>
            <b/>
            <sz val="20"/>
            <color indexed="81"/>
            <rFont val="Tahoma"/>
            <family val="2"/>
          </rPr>
          <t>HACER CONTRATOS BANCARIOS</t>
        </r>
      </text>
    </comment>
    <comment ref="B69" authorId="0" shapeId="0" xr:uid="{7BBDAB73-DFC8-4930-8C4F-D253500CC1ED}">
      <text>
        <r>
          <rPr>
            <b/>
            <sz val="20"/>
            <color indexed="81"/>
            <rFont val="Tahoma"/>
            <family val="2"/>
          </rPr>
          <t>HACER CONTRATO BANCARIO</t>
        </r>
      </text>
    </comment>
    <comment ref="B78" authorId="0" shapeId="0" xr:uid="{F130CD50-4008-4A91-9D43-04385FD2BACA}">
      <text>
        <r>
          <rPr>
            <sz val="9"/>
            <color indexed="81"/>
            <rFont val="Tahoma"/>
            <family val="2"/>
          </rPr>
          <t xml:space="preserve">SE CAMBIO DE NOMBRE
</t>
        </r>
      </text>
    </comment>
  </commentList>
</comments>
</file>

<file path=xl/sharedStrings.xml><?xml version="1.0" encoding="utf-8"?>
<sst xmlns="http://schemas.openxmlformats.org/spreadsheetml/2006/main" count="1129" uniqueCount="298">
  <si>
    <t>GOBIERNO DEL ESTADO DE GUERRERO</t>
  </si>
  <si>
    <t>SECRETARÍA DE PLANEACIÓN Y DESARROLLO REGIONAL</t>
  </si>
  <si>
    <t>PROGRAMAS CON RECURSOS FEDERALES POR ORDEN DE GOBIERNO (FAFEF)</t>
  </si>
  <si>
    <t>PERIODO:  4o. TRIMESTRE OCTUBRE-DICIEMBRE DE 2025</t>
  </si>
  <si>
    <t>(Pesos)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</si>
  <si>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</si>
  <si>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</si>
  <si>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</si>
  <si>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</si>
  <si>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</si>
  <si>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</si>
  <si>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</si>
  <si>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APORTACIÓN/ MONTO</t>
  </si>
  <si>
    <t>DEPENDENCIA/ ENTIDAD</t>
  </si>
  <si>
    <t>APORTACIÓN/MONTO</t>
  </si>
  <si>
    <t>PROGRAMAS CON RECURSOS FEDERALES POR ORDEN DE GOBIERNO (FISE)</t>
  </si>
  <si>
    <t>SECRETARIA DE TURISMO</t>
  </si>
  <si>
    <t>PROGRAMAS CON RECURSOS FEDERALES POR ORDEN DE GOBIERNO</t>
  </si>
  <si>
    <t>PERIODO: 4ER. TRIMESTR  OCTUBRE - DICIEMBRE 2025</t>
  </si>
  <si>
    <t>PESOS</t>
  </si>
  <si>
    <t>ELABORO:</t>
  </si>
  <si>
    <t>REVISO:</t>
  </si>
  <si>
    <t>AUTORIZO:</t>
  </si>
  <si>
    <t>C.P. IRLANDA GARNICA HERNANDEZ</t>
  </si>
  <si>
    <t>C.P. ANA ELENA APONTE GOMEZ</t>
  </si>
  <si>
    <t>MTRO. SIMÓN QUIÑONES OROZCO</t>
  </si>
  <si>
    <t>ANALISTA TECNICO</t>
  </si>
  <si>
    <t>DELEGADA ADMINISTRATIVA</t>
  </si>
  <si>
    <t>SECRETARIO DE TURISMO</t>
  </si>
  <si>
    <t>PROCURADURÍA DE PROTECCIÓN  AMBIENTAL</t>
  </si>
  <si>
    <t>PERIODO: CUARTO TRIMESTRE OCTUBRE-DICIEMBRE 2025</t>
  </si>
  <si>
    <t>(NO APLICA)</t>
  </si>
  <si>
    <t>Elaboró:</t>
  </si>
  <si>
    <t>Autorizó:</t>
  </si>
  <si>
    <t>Lic. Jesús León Carbajal</t>
  </si>
  <si>
    <t>Mtro. Othón Ramírez Barragán</t>
  </si>
  <si>
    <t>Encargado de la Unidad de Planeación y Género</t>
  </si>
  <si>
    <t>Procurador de Protección  Ambiental</t>
  </si>
  <si>
    <t>SECRETARIA DE CULTURA</t>
  </si>
  <si>
    <t>PERIODO: TERCER TRIMESTRE OCTUBRE-DICIEMBRE 2025</t>
  </si>
  <si>
    <t>SECRETARIA DE BIENESTAR</t>
  </si>
  <si>
    <t>PERIODO: 4°. TRIMESTRE OCTUBRE -DICIEMBRE 2025</t>
  </si>
  <si>
    <t>SECRETARÍA DE LA JUVENTUD Y LA NIÑEZ</t>
  </si>
  <si>
    <t>PERIODO: 4TO. TRIMESTRE OCTUBRE-DICIEMBRE 2025</t>
  </si>
  <si>
    <r>
      <t xml:space="preserve">Este formato </t>
    </r>
    <r>
      <rPr>
        <b/>
        <sz val="12"/>
        <rFont val="Encode Sans"/>
      </rPr>
      <t>NO APLICA,</t>
    </r>
    <r>
      <rPr>
        <sz val="12"/>
        <rFont val="Encode Sans"/>
      </rPr>
      <t xml:space="preserve"> ya que esta Dependencia no ejerció Recurso Federal durante el cuarto periodo trimestral octubre-diciembre 2025.</t>
    </r>
  </si>
  <si>
    <t>SECRETARÍA DE LOS MIGRANTES Y ASUNTOS INTERNACIONALES</t>
  </si>
  <si>
    <t>PROGRAMA 2X1 PARA MIGRANTES (FAFEF)</t>
  </si>
  <si>
    <t>PAVIMENTACIÓN CON CONCRETO HIDRÁULICO DE LA CALLE VISTA ALEGRE, LOCALIDAD CHACALAPA DE BRAVOS, MUNICIPIO DE JUAN R. ESCUDERO, GUERRERO.</t>
  </si>
  <si>
    <t>N/A</t>
  </si>
  <si>
    <t>AYUNTAMIENTO MUNICIPAL DE JUAN R. ESCUDERO</t>
  </si>
  <si>
    <t>CLUB MIGRANTE CHILPANCINGUEÑOS EN CALIFORNIA</t>
  </si>
  <si>
    <t>PAVIMENTACIÓN CON CONCRETO HIDRÁULICO DE LA CALLE SIN NOMBRE, LOCALIDAD TLALCHOCOHUITE, MUNICIPIO DE JUAN R. ESCUDERO, GUERRERO.</t>
  </si>
  <si>
    <t>PAVIMENTACIÓN CON CONCRETO HIDRÁULICO DE LA CALLE OJO DE AGUA COLONIA LÁZARO CÁRDENAS, LOCALIDAD TIERRA COLORADA, MUNICIPIO DE JUAN R. ESCUDERO, GUERRERO.</t>
  </si>
  <si>
    <t>CONSTRUCCIÓN DE PAVIMENTACIÓN CON CONCRETO HIDRÁULICO EN EL ACCESO PRINCIPAL, LOCALIDAD METLIXTAPAN, MUNICIPIO DE PEDRO ASCENCIO ALQUISIRAS, GUERRERO.</t>
  </si>
  <si>
    <t>AYUNTAMIENTO MUNICIPAL DE PEDRO ASCENCIO ALQUISIRAS</t>
  </si>
  <si>
    <t>MOVIMIENTO OXTOTITLENCE</t>
  </si>
  <si>
    <t>CONSTRUCCIÓN DE PAVIMENTACIÓN CON CONCRETO HIDRÁULICO EN EL ACCESO PRINCIPAL, LOCALIDAD TLANILPA, MUNICIPIO DE PEDRO ASCENCIO ALQUISIRAS, GUERRERO.</t>
  </si>
  <si>
    <t>PAVIMENTACIÓN DE CALLE LA VILLITA, LOCALIDAD MAZATEPEC, MUNICIPIO DE ZITLALA, GUERRERO.</t>
  </si>
  <si>
    <t>AYUNTAMIENTO MUNICIPAL DE ZITLALA</t>
  </si>
  <si>
    <t>LOS AMIGOS DE GUERRERO</t>
  </si>
  <si>
    <t>PAVIMENTACIÓN DE CALLE SEÑOR SANTIAGO, BARRIO DEL DULCE NOMBRE, LOCALIDAD TOPILTEPEC, MUNICIPIO DE ZITLALA, GUERRERO.</t>
  </si>
  <si>
    <t>PAVIMENTACIÓN CON CONCRETO HIDRÁULICO DE LA CALLE PRINCIPAL, LOCALIDAD RANCHO EL PROGRESO, MUNICIPIO DE ZITLALA, GUERRERO.</t>
  </si>
  <si>
    <t>CONSTRUCCIÓN DE CANALIZACIÓN DE AGUA PLUVIAL EN EL CAMINO MONTE ALTO EL CHARCO, LOCALIDAD MONTE ALTO, MUNICIPIO DE SAN MARCOS GUERRERO.</t>
  </si>
  <si>
    <t>AYUNTAMIENTO MUNICIPAL DE SAN MARCOS</t>
  </si>
  <si>
    <t>LOS HACIENDEÑOS EN LOS ANGELES</t>
  </si>
  <si>
    <t>REHABILITACIÓN DE TECHADO EN ESPACIO PÚBLICO, LOCALIDAD MONTE ALTO, MUNICIPIO DE SAN MARCOS, GUERRERO.</t>
  </si>
  <si>
    <t>CONSTRUCCIÓN DE PAVIMENTACIÓN CON CONCRETO HIDRÁULICO EN CALLE PRINCIPAL DEL CADENAMIENTO 0.00 AL 200.00, LOCALIDAD COACOYUL, MUNICIPIO DE SAN MARCOS, GUERRERO.</t>
  </si>
  <si>
    <t>PAVIMENTACIÓN CON CONCRETO HIDRÁULICO EN CALLE SIN NOMBRE EN LA COLONIA LAS BRISAS, LOCALIDAD TLACOACHISTLAHUACA, MUNICIPIO DE TLACOACHISTLAHUACA, GUERRERO.</t>
  </si>
  <si>
    <t>AYUNTAMIENTO MUNICIPAL DE TLACOACHISTLAHUACA</t>
  </si>
  <si>
    <t>PAVIMENTACIÓN CON CONCRETO HIDRÁULICO EN CALLE SIN NOMBRE EN EL BARRIO LOMA LUCERO, LOCALIDAD TLACOACHISTLAHUACA, MUNICIPIO DE TLACOACHISTLAHUACA, GUERRERO.</t>
  </si>
  <si>
    <t>PAVIMENTACIÓN CON CONCRETO HIDRÁULICO EN CALLEJÓN SIN NOMBRE EN LA COLONIA SAN FRANCISCO, LOCALIDAD TLACOACHISTLAHUACA, MUNICIPIO DE TLACOACHISTLAHUACA, GUERRERO.</t>
  </si>
  <si>
    <t>CONSTRUCCIÓN DE PAVIMENTACIÓN CON CONCRETO HIDRÁULICO DE LA CALLE PRINCIPAL, LOCALIDAD EL ZOMPANTLE, MUNICIPIO DE TAXCO DE ALARCÓN, GUERRERO.</t>
  </si>
  <si>
    <t>AYUNTAMIENTO MUNICIPAL DE TAXCO DE ALARCÓN</t>
  </si>
  <si>
    <t>CLUB MIGRANTE CLUBES UNIDOS GUERRERENSES DEL MEDIO OESTE</t>
  </si>
  <si>
    <t>REHABILITACIÓN DE LA CANCHA DE LA ESCUELA PRIMARIA BENITO JUÁREZ C.C.T. 12DPR10280, LOCALIDAD EL HORCONCITO, MUNICIPIO DE TAXCO DE ALARCÓN, GUERRERO.</t>
  </si>
  <si>
    <t>CONSTRUCCIÓN DE PAVIMENTACIÓN CON CONCRETO HIDRÁULICO DE CALLE LA LOMA PARTE ALTA, LOCALIDAD SAN FELIPE DE JESÚS CHICHILA, MUNICIPIO DE TAXCO DE ALARCÓN, GUERRERO.</t>
  </si>
  <si>
    <t>CLUB MIGRANTE  SAN FELIPE DE JESÚS CHICHILA</t>
  </si>
  <si>
    <t>CONSTRUCCIÓN DE PAVIMENTACIÓN CON CONCRETO HIDRÁULICO DE CALLE PRINCIPAL TERCERA ETAPA, LOCALIDAD TOTOAPA, MUNICIPIO DE TAXCO DE ALARCÓN, GUERRERO.</t>
  </si>
  <si>
    <t>CLUB MIGRANTE  TOTOAPA</t>
  </si>
  <si>
    <t>PAVIMENTACIÓN CON CONCRETO HIDRÁULICO DEL CAMINO RUMBO AL PANTEÓN, LOCALIDAD SAN JOSÉ DEL PUENTE, MUNICIPIO DE JUAN R. ESCUDERO, GUERRERO.</t>
  </si>
  <si>
    <t>PAVIMENTACIÓN CON CONCRETO HIDRÁULICO DE CALLEJÓN SIN NOMBRE, LOCALIDAD SAN JUAN DEL REPARO SUR, MUNICIPIO DE JUAN R. ESCUDERO, GUERRERO.</t>
  </si>
  <si>
    <t>PAVIMENTACIÓN CON CONCRETO HIDRÁULICO DE LA CALLE SIN NOMBRE, LOCALIDAD LAS PIÑAS, MUNICIPIO DE JUAN R. ESCUDERO, GUERRERO.</t>
  </si>
  <si>
    <t>REHABILITACIÓN DEL CARCAMO DE BOMBEO DE AGUA POTABLE, LOCALIDAD LAS GARZAS, MUNICIPIO DE FLORENCIO VILLARREAL, GUERRERO.</t>
  </si>
  <si>
    <t>AYUNTAMIENTO MUNICIPAL DE FLORENCIO VILLARREAL</t>
  </si>
  <si>
    <t>REHABILITACIÓN DEL CARCAMO DE BOMBEO DE AGUA POTABLE, LOCALIDAD CHAUTENGO, MUNICIPIO DE FLORENCIO VILLARREAL, GUERRERO.</t>
  </si>
  <si>
    <t>REHABILITACIÓN DEL CARCAMO DE BOMBEO, LOCALIDAD CANTARRANAS, MUNICIPIO DE FLORENCIO VILLARREAL, GUERRERO.</t>
  </si>
  <si>
    <t>PAVIMENTACIÓN CON CONCRETO HIDRÁULICO DE CALLE SIN NOMBRE, LOCALIDAD EL PAPAYO, MUNICIPIO DE LAS VIGAS GUERRERO.</t>
  </si>
  <si>
    <t>AYUNTAMIENTO MUNICIPAL DE LAS VIGAS</t>
  </si>
  <si>
    <t>LA POZA EN LAS VEGAS</t>
  </si>
  <si>
    <t>PAVIMENTACIÓN CON CONCRETO HIDRÁULICO DE CALLE PRINCIPAL, LOCALIDAD ALTO DE VENTURA, MUNICIPIO DE LAS VIGAS GUERRERO.</t>
  </si>
  <si>
    <t>PAVIMENTACIÓN CON CONCRETO HIDRÁULICO DE CALLE SIN NOMBRE, LOCALIDAD LAS RAMADITAS, MUNICIPIO DE LAS VIGAS GUERRERO.</t>
  </si>
  <si>
    <t>PAVIMENTACIÓN CON CONCRETO HIDRÁULICO DE CALLE PRINCIPAL, LOCALIDAD LA LIBERTAD, MUNICIPIO DE IGUALAPA, GUERRERO.</t>
  </si>
  <si>
    <t>AYUNTAMIENTO MUNICIPAL DE IGUALAPA</t>
  </si>
  <si>
    <t>HACIENDA DE CABAÑAS MI BELLA PROVINCIA</t>
  </si>
  <si>
    <t>PAVIMENTACIÓN CON CONCRETO HIDRÁULICO DE LA CALLE PEMEX, COLONIA LÁZARO CARDENAS, LOCALIDAD TIERRA COLORADA, MUNICIPIO DE JUAN R. ESCUDERO, GUERRERO.</t>
  </si>
  <si>
    <t>PAVIMENTACIÓN CON CONCRETO HIDRÁULICO DE ANDADOR SIN NOMBRE, LOCALIDAD SAN JOSÉ DEL PUENTE, MUNICIPIO DE JUAN R. ESCUDERO, GUERRERO.</t>
  </si>
  <si>
    <t>REHABILITACIÓN DE CANCHA DE USOS MÚLTIPLES EN LA ESCUELA PRIMARIA LIC. ADOLFO LÓPEZ MATEOS CCT. 12DPR2985D, LOCALIDAD VILLA GUERRERO, MUNICIPIO DE JUAN R. ESCUDERO, GUERRERO.</t>
  </si>
  <si>
    <t>CONSTRUCCIÓN DE PARQUE, LOCALIDAD SAN JUAN DEL REPARO NORTE, MUNICIPIO DE JUAN R. ESCUDERO, GUERRERO.</t>
  </si>
  <si>
    <t>PAVIMENTACIÓN CON CONCRETO HIDRÁULICO EN CALLE PRINCIPAL EN EL BARRIO SANTIAGO APOSTOL, LOCALIDAD TLACOACHISTLAHUACA, MUNICIPIO DE TLACOACHISTLAHUACA, GUERRERO.</t>
  </si>
  <si>
    <t>PAVIMENTACIÓN CON CONCRETO HIDRÁULICO EN EL CALLEJÓN SIN NOMBRE EN EL BARRIO LAS CRUCES, LOCALIDAD TLACOACHISTLAHUACA, MUNICIPIO DE TLACOACHISTLAHUACA, GUERRERO.</t>
  </si>
  <si>
    <t>PAVIMENTACIÓN CON CONCRETO HIDRÁULICO DE LA CALLE EL CRUCERO, LOCALIDAD SAN MARCOS DE LAS ROSAS, MUNICIPIO DE ZITLALA, GUERRERO.</t>
  </si>
  <si>
    <t>PAVIMENTACIÓN CON CONCRETO HIDRÁULICO DE LA CALLEJÓN NICOLAS BRAVO EN EL BARRIO SAN FRANCISCO, LOCALIDAD ZITLALA, MUNICIPIO DE ZITLALA, GUERRERO.</t>
  </si>
  <si>
    <t>PAVIMENTACIÓN CON CONCRETO HIDRÁULICO DE LA CALLE EL AMATE, LOCALIDAD YETLALCINGO, MUNICIPIO DE ZITLALA, GUERRERO.</t>
  </si>
  <si>
    <t>PAVIMENTACIÓN CON CONCRETO HIDRÁULICO DE LA CALLE EMILIANO ZAPATA, LOCALIDAD PALULA, MUNICIPIO DE TEPECOACUILCO DE TRUJANO, GUERRERO.</t>
  </si>
  <si>
    <t>AYUNTAMIENTO MUNICIPAL DE TEPECOACUILCO DE TRUJANO</t>
  </si>
  <si>
    <t>CONSTRUCCIÓN DE PAVIMENTACIÓN CON CONCRETO HIDRÁULICO EN CALLE SIN NOMBRE INICIANDO EN E.C. SAN MARCOS LAS MESAS AL CADENAMIENTO 220.00, LOCALIDAD LLANO GRANDE, MUNICIPIO DE SAN MARCOS, GUERRERO.</t>
  </si>
  <si>
    <t>CONSTRUCCIÓN DE PAVIMENTACIÓN CON CONCRETO HIDRÁULICO EN CALLE PRINCIPAL DEL CADENAMIENTO 0.00 AL 130.00, LOCALIDAD MOCTEZUMA, MUNICIPIO DE SAN MARCOS, GUERRERO.</t>
  </si>
  <si>
    <t>PAVIMENTACIÓN CON CONCRETO HIDRÁULICO DE LA CALLE LOS CAPULINES, LOCALIDAD AYOTZINAPA, MUNICIPIO DE ZITLALA, GUERRERO.</t>
  </si>
  <si>
    <t>LLANO REAL POR MI GENTE DE GUERRERO</t>
  </si>
  <si>
    <t>PAVIMENTACIÓN CON CONCRETO HIDRÁULICO DEL ANDADOR CAMINO REAL, LOCALIDAD POCHAHUIZCO, MUNICIPIO DE ZITLALA, GUERRERO.</t>
  </si>
  <si>
    <t>AMPLIACIÓN DE LA RED DE DRENAJE SANITARIO EN LA CALLE PRINCIPAL COLONIA FRANCISCO VILLA, LOCALIDAD CRÚZ GRANDE, MUNICIPIO DE FLORENCIO VILLARREAL, GUERRERO.</t>
  </si>
  <si>
    <t>AMPLIACIÓN DE LA RED DE DRENAJE SANITARIO EN LA CALLE SIN NOMBRE, COLONIA CUAUHTÉMOC, LOCALIDAD CRÚZ GRANDE, MUNICIPIO DE FLORENCIO VILLARREAL, GUERRERO.</t>
  </si>
  <si>
    <t>CONSTRUCCIÓN DE AUDITORIO EN LA SECUNDARIA TÉCNICA TLACHCO C.C.T. 12DST0065X, LOCALIDAD BARRIO DE LA PANORÁMICA, MUNICIPIO DE TAXCO DE ALARCÓN, GUERRERO.</t>
  </si>
  <si>
    <t>CLUB MIGRANTE  BARRIO DE LA PANORÁMICA</t>
  </si>
  <si>
    <t>CONSTRUCCIÓN DE PAVIMENTACIÓN CON CONCRETO HIDRÁULICO EN LA CALLE SAN FRANCISCO DE ASÍS, LOCALIDAD TAXCO EL VIEJO, MUNICIPIO DE TAXCO DE ALARCÓN, GUERRERO.</t>
  </si>
  <si>
    <t>CLUB MIGRANTE TAXCO EL VIEJO CLUBES UNIDOS GUERRERENSES DEL MEDIO OESTE</t>
  </si>
  <si>
    <t>PAVIMENTACIÓN CON CONCRETO HIDRÁULICO DE LA CALLE IGNACIO ALLENDE, LOCALIDAD, YEXTLA, MUNICIPIO DE LEONARDO BRAVO, GUERRERO.</t>
  </si>
  <si>
    <t>AYUNTAMIENTO MUNICIPAL DE LEONARDO BRAVO</t>
  </si>
  <si>
    <t>CLUB JALEACA DE CATALÁN GUERRERO</t>
  </si>
  <si>
    <t>PAVIMENTACIÓN CON CONCRETO HIDRÁULICO DE CALLE LAS FLORES, COLONIA BUENA VISTA, LOCALIDAD CHICHIHUALCO, MUNICIPIO DE LEONARDO BRAVO, GUERRERO.</t>
  </si>
  <si>
    <t>CONSTRUCCIÓN DE PAVIMENTACIÓN CON CONCRETO HIDRÁULICO EN LA CALLE AMPLIACIÓN SANTOS BARRERA DEL CADENAMIENTO 0.00 AL 190.00, COLONIA EMILIANO ZAPATA, LOCALIDAD SAN MARCOS, MUNICIPIO DE SAN MARCOS, GUERRERO.</t>
  </si>
  <si>
    <t>CONSTRUCCIÓN DE PAVIMENTACIÓN CON CONCRETO HIDRÁULICO EN CALLE PRINCIPAL, LOCALIDAD OCOTILLO, MUNICIPIO DE SAN MARCOS, GUERRERO.</t>
  </si>
  <si>
    <t>PAVIMENTACIÓN CON CONCRETO HIDRÁULICO DE LA CALLE VELÁZQUEZ, LOCALIDAD RANCHO DE LAS LOMAS, MUNICIPIO DE ZITLALA, GUERRERO.</t>
  </si>
  <si>
    <t>PAVIMENTACIÓN CON CONCRETO HIDRÁULICO DE LA CALLE SIN NOMBRE, LOCALIDAD AZOACAPA, MUNICIPIO DE ZITLALA, GUERRERO.</t>
  </si>
  <si>
    <t>PAVIMENTACIÓN CON CONCRETO HIDRÁULICO DE CALLE PRINCIPAL, LOCALIDAD ARROYO DE LIMÓN, MUNICIPIO DE LAS VIGAS GUERRERO.</t>
  </si>
  <si>
    <t>PAVIMENTACIÓN CON CONCRETO HIDRÁULICO DE CALLE PRINCIPAL, LOCALIDAD LA PUERTA DEL CHARCO, MUNICIPIO DE LAS VIGAS GUERRERO.</t>
  </si>
  <si>
    <t>CONSTRUCCIÓN DE PAVIMENTACIÓN CON CONCRETO HIDRÁULICO DE LA CALLE PRINCIPAL, LOCALIDAD OJO DE AGUA, MUNICIPIO DE TAXCO DE ALARCÓN, GUERRERO.</t>
  </si>
  <si>
    <t>CLUB MIGRANTE  OJO DE AGUA</t>
  </si>
  <si>
    <t>REHABILITACIÓN DE LOZA EN AULAS EN LA ESCUELA PRIMARIA NIÑO ARTILLERO C.C.T.12EPRO7470, LOCALIDAD BARRIO DE ZACATILLO, MUNICIPIO DE TAXCO DE ALARCÓN, GUERRERO.</t>
  </si>
  <si>
    <t>CLUB MIGRANTE BARRIO DE ZACATILLO</t>
  </si>
  <si>
    <t>CONSTRUCCIÓN DE PAVIMENTACIÓN CON CONCRETO HIDRÁULICO DE LA CALLE DE ACCESO TRAMO RIO DE TENANCINGO, LOCALIDAD HUAHUAXTLA, MUNICIPIO DE TAXCO DE ALARCÓN, GUERRERO.</t>
  </si>
  <si>
    <t>CLUB MIGRANTE HUAHUAXTLA</t>
  </si>
  <si>
    <t>CONSTRUCCIÓN DE PAVIMENTACIÓN CON CONCRETO HIDRÁULICO DE LA CALLE DE ACCESO TRAMO EL TERRERO, LOCALIDAD ICATEPEC, MUNICIPIO DE TAXCO DE ALARCÓN, GUERRERO.</t>
  </si>
  <si>
    <t>CLUB MIGRANTE  ICATEPEC</t>
  </si>
  <si>
    <t>CONSTRUCCIÓN DE PAVIMENTACIÓN CON CONCRETO HIDRÁULICO EN CALLE SIN NOMBRE, DEL CADENAMIENTO 0.00 AL 200.00, EN LA LOCALIDAD AMATE MORADO, MUNICIPIO DE SAN MARCOS GUERRERO.</t>
  </si>
  <si>
    <t>CLUB MIGRANTE LOS HACIENDEÑOS EN LOS ANGELES</t>
  </si>
  <si>
    <t>CONSTRUCCIÓN DE PAVIMENTACIÓN CON CONCRETO HIDRÁULICO Y DRENAJE SANITARIO DE LA CALLE SIN NOMBRE, DEL CADENAMIENTO 0.00 AL 190.00, EN LA COLONIA EL CALVARIO, EN LA LOCALIDAD LAS CRUCES, MUNICIPIO DE SAN MARCOS GUERRERO.</t>
  </si>
  <si>
    <t>CONSTRUCCIÓN DE PAVIMENTACIÓN CON CONCRETO HIDRÁULICO EN CALLE SIN NOMBRE, DEL CADENAMIENTO 0.00 AL 200.00 EN LA LOCALIDAD LAS CRUCES, MUNICIPIO DE SAN MARCOS GUERRERO.</t>
  </si>
  <si>
    <t>CONSTRUCCIÓN DE PAVIMENTACIÓN CON CONCRETO HIDRÁULICO DEL TRAMO CARRETERO PATA DE RES-IXCAPUZALCO, LOCALIDAD PATA DE RES, MUNICIPIO DE PEDRO ASCENCIO ALQUISIRAS, GUERRERO.</t>
  </si>
  <si>
    <t>CLUB MIGRANTE MOVIMIENTO OXTOTITLENCE</t>
  </si>
  <si>
    <t>CONSTRUCCIÓN DE PAVIMENTACIÓN CON CONCRETO HIDRÁULICO EN EL ACCESO PRINCIPAL, LOCALIDAD IXTLAHUACATENGO, MUNICIPIO DE PEDRO ASCENCIO ALQUISIRAS, GUERRERO.</t>
  </si>
  <si>
    <t>PAVIMENTACIÓN CON CONCRETO HIDRÁULICO DE LA CALLE SAN FRANCISCO, LOCALIDAD CIENEGUILLAS, MUNICIPIO DE BUENAVISTA DE CUELLAR, GUERRERO.</t>
  </si>
  <si>
    <t>AYUNTAMIENTO MUNICIPAL DE BUENAVISTA DE CUELLAR</t>
  </si>
  <si>
    <t>CLUB MIGRANTE BUENAVISTA DE CUELLAR</t>
  </si>
  <si>
    <t>AMPLIACIÓN CON CONCRETO HIDRÁULICIO DE LAS GRADAS EN LA PLAZA DE TOROS, LOCALIDAD AMEALCO, MUNICIPIO DE IXCATEOPAN DE CUAUHTÉMOC, GUERRERO.</t>
  </si>
  <si>
    <t>AYUNTAMIENTO MUNICIPAL DE IXCATEOPAN DE CUAUHTÉMOC</t>
  </si>
  <si>
    <t>CLUB MIGRANTE AMEALCO</t>
  </si>
  <si>
    <t>CONSTRUCCIÓN DE ALCANTARILLADO SANITARIO CON TUBO PVC 12" EN LA CALLE GUILLERMO PRIETO Y NICOLÁS BRAVO, LOCALIDAD TIJUANITA, MUNICIPIO DE COCULA, GUERRERO.</t>
  </si>
  <si>
    <t>AYUNTAMIENTO MUNICIPAL DE COCULA</t>
  </si>
  <si>
    <t>LOS TRES LLANOS DE TIJUANITA</t>
  </si>
  <si>
    <t>CONSTRUCCIÓN DE MURO DE CONTENCIÓN CON PIEDRA EN LA CALLE CIRCUITO PRINCIPAL, LOCALIDAD XONACATLA, MUNICIPIO DE COCULA, GUERRERO</t>
  </si>
  <si>
    <t>CONSTRUCCIÓN DE GALERA FILTRANTE DE CAPTACIÓN EN SISTEMA DE AGUA POTABLE, LOCALIDAD TOMÁS GÓMEZ, MUNICIPIO DE COCULA, GUERRERO</t>
  </si>
  <si>
    <t>CONSTRUCCIÓN DE DEPÓSITO PARA ALMACENAMIENTO DE AGUA POTABLE, LOCALIDAD TEXCALTITLA, MUNICIPIO DE TAXCO DE ALARCÓN, GUERRERO.</t>
  </si>
  <si>
    <t>CLUB MIGRANTE TEXCALTITLA</t>
  </si>
  <si>
    <t>CONSTRUCCIÓN DE DEPÓSITO PARA ALMACENAMIENTO DE AGUA POTABLE, LOCALIDAD SAN JUAN TENERÍA, MUNICIPIO DE TAXCO DE ALARCÓN, GUERRERO.</t>
  </si>
  <si>
    <t>CLUB MIGRANTE SAN JUAN TENERÍA</t>
  </si>
  <si>
    <t>CONSTRUCCIÓN DE PAVIMENTACIÓN CON CONCRETO HIDRÁULICO DE CALLE PRINCIPAL CON DIRECCIÓN A PAINTLA, LOCALIDAD ATZALA, MUNICIPIO DE TAXCO DE ALARCÓN, GUERRERO.</t>
  </si>
  <si>
    <t>CLUB MIGRANTE PAINTLA</t>
  </si>
  <si>
    <t>CONSTRUCCIÓN DE PAVIMENTACIÓN CON CONCRETO HIDRÁULICO DE CALLE PRINCIPAL HACIA EL PANTEÓN, LOCALIDAD JULIANTLA, MUNICIPIO DE TAXCO DE ALARCÓN, GUERRERO.</t>
  </si>
  <si>
    <t>CLUB MIGRANTE JULIANTLA</t>
  </si>
  <si>
    <t>CONSTRUCCIÓN DE PAVIMENTACIÓN CON CONCRETO HIDRÁULICO EN LA CALLE PRINCIPAL, LOCALIDAD TEMAXCALAPA, MUNICIPIO DE TAXCO DE ALARCÓN, GUERRERO.</t>
  </si>
  <si>
    <t>CLUB MIGRANTE TEMAXCALAPA</t>
  </si>
  <si>
    <t>PAVIMENTACIÓN CON CONCRETO HIDRÁULICO DE LA CALLE MARCO MORENO QUINTA ETAPA, LOCALIDAD COLONIA ÁLVARO OBREGÓN, MUNICIPIO DE IGUALA DE LA INDEPENDENCIA, GUERRERO.</t>
  </si>
  <si>
    <t>AYUNTAMIENTO MUNICIPAL DE IGUALA DE LA INDEPENDENCIA</t>
  </si>
  <si>
    <t>CLUB MIGRANTE ORGANIZACIÓN PRO-OBRAS OBREGÓN</t>
  </si>
  <si>
    <t>PAVIMENTACIÓN CON CONCRETO HIDRÁULICO DE LA CALLE ENCARNACIÓN DÍAZ TERCERA ETAPA, LOCALIDAD COLONIA ÁLVARO OBREGÓN, MUNICIPIO DE IGUALA DE LA INDEPENDENCIA, GUERRERO.</t>
  </si>
  <si>
    <t>ELECTRIFICACIÓN EN CALLES, LOCALIDAD PUENTE RÍO SAN JUAN, MUNICIPIO DE COCULA, GUERRERO</t>
  </si>
  <si>
    <t>DRENAJE SANITARIO EN CALLE EMILIANO ZAPATA TRAMO: 0+000 AL 0+100, LOCALIDAD TIJUANITA, MUNICIPIO DE COCULA, GUERRERO.</t>
  </si>
  <si>
    <t>ELECTRIFICACIÓN EN LA COLONIA AMPLIACIÓN SAN MIGUEL, LOCALIDAD COCULA, MUNICIPIO DE COCULA, GUERRERO</t>
  </si>
  <si>
    <t>CONSTRUCCIÓN DE PAVIMENTO CON CONCRETO HIDRÁULICO DE LA CALLE PRINCIPAL, LOCALIDAD PREGONES, MUNICIPIO DE TETIPAC, GUERRERO.</t>
  </si>
  <si>
    <t>AYUNTAMIENTO MUNICIPAL DE TETIPAC</t>
  </si>
  <si>
    <t>CLUB MIGRANTE TETIPAC</t>
  </si>
  <si>
    <t>PAVIMENTACIÓN CON CONCRETO HIDRÁULICO DE LA CALLE GUILLERMO PRIETO, LOCALIDAD PALMILLAS, MUNICIPIO DE BUENAVISTA DE CUELLAR, GUERRERO.</t>
  </si>
  <si>
    <t>CONSTRUCCIÓN DE PAVIMENTACIÓN CON CONCRETO HIDRÁULICO DE LA CALLE PRINCIPAL, LOCALIDAD SANTO DOMINGO, MUNICIPIO DE TAXCO DE ALARCÓN, GUERRERO.</t>
  </si>
  <si>
    <t>CLUB MIGRANTE SANTO DOMINGO</t>
  </si>
  <si>
    <t>CONSTRUCCIÓN DE PAVIMENTACIÓN CON CONCRETO HIDRÁULICO EN LA CALLE PRINCIPAL, LOCALIDAD JOYAS DEL PROGRESO, MUNICIPIO DE TAXCO DE ALARCÓN, GUERRERO.</t>
  </si>
  <si>
    <t>CLUB MIGRANTE  JOYAS DEL PROGRESO</t>
  </si>
  <si>
    <t>REHABILITACIÓN DE CANCHA MUNICIPAL DE BASQUETBOL, LOCALIDAD SAN PEDRO CHICHILA, MUNICIPIO DE TAXCO DE ALARCÓN, GUERRERO.</t>
  </si>
  <si>
    <t>CLUB MIGRANTE SAN PEDRO CHICHILA</t>
  </si>
  <si>
    <t>CONSTRUCCIÓN DE PAVIMENTACIÓN CON CONCRETO HIDRÁULICO EN LA CALLE HACIA EL PANTEÓN, LOCALIDAD HUITZOTLA, MUNICIPIO DE TAXCO DE ALARCÓN, GUERRERO.</t>
  </si>
  <si>
    <t>CLUB MIGRANTE HUITZOTLA</t>
  </si>
  <si>
    <t>REHABILITACIÓN INTEGRAL DE UNIDAD DEPORTIVA, LOCALIDAD EL POTRERO, MUNICIPIO DE TAXCO DE ALARCÓN, GUERRERO.</t>
  </si>
  <si>
    <t>CLUB MIGRANTE EL POTRERO</t>
  </si>
  <si>
    <t>CONSTRUCCIÓN DE PAVIMENTACIÓN CON CONCRETO HIDRÁULICO DE CALLE PRINCIPAL CON DIRECCIÓN A ATZALA, LOCALIDAD PAINTLA, MUNICIPIO DE TAXCO DE ALARCÓN, GUERRERO.</t>
  </si>
  <si>
    <t>CLUB MIGRANTE  PAINTLA</t>
  </si>
  <si>
    <t>CONSTRUCCIÓN DE PAVIMENTACIÓN CON CONCRETO HIDRÁULICO EN LA CALLE PRINCIPAL, LOCALIDAD SANTIAGO TEMIXCO, MUNICIPIO DE TAXCO DE ALARCÓN, GUERRERO.</t>
  </si>
  <si>
    <t>CLUB MIGRANTE SANTIAGO TEMIXCO</t>
  </si>
  <si>
    <t>PAVIMENTACIÓN CON CONCRETO HUDRÁULICO DE LA CALLE GUADALUPE VICTORIA 1A ETAPA, LOCALIDAD AHUAXOTITLA, MUNICIPIO DE CUETZALA DEL PROGRESO, GUERRERO.</t>
  </si>
  <si>
    <t>AYUNTAMIENTO MUNICIPAL DE CUETZALA DEL PROGRESO</t>
  </si>
  <si>
    <t>CLUB MIGRANTE AHUAXOTITLA</t>
  </si>
  <si>
    <t>CONSTRUCCIÓN DE RODADAS CON CONCRETO HIDRÁULICO DE LA CALLE CAMINO AL BASURERO, LOCALIDAD COACOYULA, MUNICIPIO DE IGUALA DE LA INDEPENDENCIA, GUERRERO.</t>
  </si>
  <si>
    <t>CLUB MIGRANTE COACUYULA</t>
  </si>
  <si>
    <t>PAVIMENTACIÓN CON CONCRETO HIDRÁULICO DE LA CALLE 5 DE MAYO, COLONIA LA PALMA, LOCALIDAD TECUEXCONTITLÁN, MUNICIPIO DE TEPECOACUILCO DE TRUJANO, GUERRERO.</t>
  </si>
  <si>
    <t>CLUB MIGRANTE LOS AMIGOS DE GUERRERO</t>
  </si>
  <si>
    <t>PAVIMENTACIÓN DE CALLE SIN NOMBRE EN LA LOCALIDAD CHACALAPA, MUNICIPIO DE IGUALAPA, GUERRERO.</t>
  </si>
  <si>
    <t>REHABILITACIÓN DEL CENTRO PARA LA ATENCIÓN INTEGRAL DE PERSONAS ADULTAS MAYORES (CAI) Y CASA DE DÍA EN LAS OFICINAS DEL DIF MUNICIPAL, LOCALIDAD SAN MARCOS, MUNICIPIO DE SAN MARCOS GUERRERO.</t>
  </si>
  <si>
    <t>PAVIMENTACIÓN CON CONCRETO HIDRÁULICO EN EL CALLEJÓN SIN NOMBRE EN LA COLONIA REVOLUCIÓN, LOCALIDAD TLACOACHISTLAHUACA, MUNICIPIO DE TLACOACHISTLAHUACA, GUERRERO.</t>
  </si>
  <si>
    <t>PAVIMENTACIÓN CON CONCRETO HIDRÁULICO EN EL CALLEJÓN SIN NOMBRE EN LA COLONIA MIGUEL HIDALGO Y COSTILLA, LOCALIDAD TLACOACHISTLAHUACA, MUNICIPIO DE TLACOACHISTLAHUACA, GUERRERO.</t>
  </si>
  <si>
    <t>PAVIMENTACIÓN CON CONCRETO HIDRÁULICO EN EL ANDADOR SIN NOMBRE, EN LA COLONIA LAS JOYAS, LOCALIDAD TLACOACHISTLAHUACA, MUNICIPIO DE TLACOACHISTLAHUACA, GUERRERO.</t>
  </si>
  <si>
    <t>REHABILITACIÓN DE CANCHA DE BASQUETBOL, LOCALIDAD EL TABACAL, MUNICIPIO DE JUAN R. ESCUDERO, GUERRERO.</t>
  </si>
  <si>
    <t>CONSTRUCCIÓN DE PAVIMENTACIÓN CON CONCRETO HIDRÁULICO EN LA CALLE SIN NOMBRE, EN LA COLONIA SAN ANTONIO, LOCALIDAD TIERRA COLORADA, MUNICIPIO DE JUAN R. ESCUDERO, GUERRERO.</t>
  </si>
  <si>
    <t>GASTOS INDIRECTOS</t>
  </si>
  <si>
    <t xml:space="preserve">SECRETARÍA DE CONTRALORÍA Y TRANSPARENCIA GUBERNAMENTAL </t>
  </si>
  <si>
    <t>Chilpancingo, Gro., a 12 de enero de 2026</t>
  </si>
  <si>
    <t>SECRETARÍA PARA EL DESARROLLO DE LOS PUEBLOS INDÍGENAS Y AFROMEXICANOS</t>
  </si>
  <si>
    <t>PERIODO: CUARTO  TRIMESTRE ENERO-DICIEMBRE  2025</t>
  </si>
  <si>
    <t>NO APLICA</t>
  </si>
  <si>
    <t>Elaborado por:</t>
  </si>
  <si>
    <t>Revisado por:</t>
  </si>
  <si>
    <t>Aprobado por:</t>
  </si>
  <si>
    <t>C. ADRIANA GUERRERO PAULINO</t>
  </si>
  <si>
    <t>ING. JUAN VILLA ESPINOZA</t>
  </si>
  <si>
    <t>MTRO. ABEL BRUNO ARRIAGA</t>
  </si>
  <si>
    <t>AUXILIAR ADMINISTRATIVO</t>
  </si>
  <si>
    <t>DELEGADO ADMINISTRATIVO</t>
  </si>
  <si>
    <t>SECRETARIO PARA EL DESARROLLO DE LOS PUEBLOS INDÍGENAS Y AFROMEXICANOS</t>
  </si>
  <si>
    <t>(Cifras en Pesos)</t>
  </si>
  <si>
    <t>FONDO DE APORTACIONES PARA EL FORTALECIMIENTO DE LAS ENTIDADES FEDERATIVAS (FAFEF) 2025</t>
  </si>
  <si>
    <t>FONDO DE INFRAESTRUCTURA SOCIAL PARA LAS ENTIDADES( FISE)2025</t>
  </si>
  <si>
    <t>INVERSIÓN FEDERAL 2025</t>
  </si>
  <si>
    <t>SECRETARIA DE MEDIO AMBIENTE Y RECURSOS NATURALES</t>
  </si>
  <si>
    <t>Apoyo para la Restauracion Forestal para la Laguna Negra, ubicada en Puerto Marquez en Acapulco de Juarez, Gro.</t>
  </si>
  <si>
    <t>CONAFOR</t>
  </si>
  <si>
    <t>Brigadas Rurales de Manejo de Fuego</t>
  </si>
  <si>
    <t>Gobierno del Estado de Guerrero (IED)</t>
  </si>
  <si>
    <t>Elaboro:</t>
  </si>
  <si>
    <t>Reviso:</t>
  </si>
  <si>
    <t>Autorizo:</t>
  </si>
  <si>
    <t>BIOL. ELDER JAIR NAJERA VALLE</t>
  </si>
  <si>
    <t>L.E.M. PEDRO GARNICA CORTES</t>
  </si>
  <si>
    <t>DR. ANGEL ALMAZAN JUAREZ</t>
  </si>
  <si>
    <t>DIRECTOR FORESTAL</t>
  </si>
  <si>
    <t>TITULAR DE LA UNIDAD DE PLANEACION, INVESTIGACION, GESTION AMBIENTAL Y PROYECTOS ESPECIALES</t>
  </si>
  <si>
    <t>SECRETARIO DE MEDIO AMBIENTE Y RECURSOS NATURALES</t>
  </si>
  <si>
    <t>SECRETARIA DE LA MUJER</t>
  </si>
  <si>
    <t>PERIODO: 4TO TRIMESTRE OCTUBRE - DICIEMBRE 2025</t>
  </si>
  <si>
    <r>
      <rPr>
        <b/>
        <sz val="14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Para el presente ejercicio fiscal, la Secretaría de la Mujer no registra programas bajo esquemas de concurrencia, coparticipación o mezcla de recursos con otros órdenes de gobierno.</t>
    </r>
  </si>
  <si>
    <t>SECRETARIA GENERAL DE GOBIERNO</t>
  </si>
  <si>
    <t>PERIODO: 4TO. TRIMESTRE OCTUBRE - DICIEMBRE 2025</t>
  </si>
  <si>
    <t xml:space="preserve">Subsidio para Acciones de Búsqueda de Personas Desaparecidas y No Localizadas 2025 </t>
  </si>
  <si>
    <t>Secretaría de Gobernación (Comisión Nacional de Búsqueda)</t>
  </si>
  <si>
    <t>Secretaría de Finanzas y Administración Gobierno del Estado de Guerrero</t>
  </si>
  <si>
    <t>-</t>
  </si>
  <si>
    <t xml:space="preserve">Programa de Registro e Identificacion de Poblacion (PRIP) Aportacion Federal  </t>
  </si>
  <si>
    <t xml:space="preserve">Secretaría de Gobernación </t>
  </si>
  <si>
    <t>Coordinación Técnica del Sistema Estatal del Registro Civil</t>
  </si>
  <si>
    <t xml:space="preserve"> </t>
  </si>
  <si>
    <t>SECRETARIA DEL TRABAJO Y PREVISION SOCIAL</t>
  </si>
  <si>
    <t>PROGRAMA DE APOYO AL EMPLEO (PAE)</t>
  </si>
  <si>
    <t>STPS/SERVICIO NACIONAL DE EMPLEO GUERRERO</t>
  </si>
  <si>
    <t>TOTAL:</t>
  </si>
  <si>
    <t>SECRETARIA DE GESTIÓN INTEGRAL DE RIESGOS Y PROTECCIÓN CIVIL</t>
  </si>
  <si>
    <t>PERIODO:  4TO TRIMESTRE OCTUBRE-DICIEMBRE 2025</t>
  </si>
  <si>
    <t>NOMBRE DEL ENTE PÚBLICO: SECRETARIA DE FOMENTO Y DESARROLLO ECONOMICO</t>
  </si>
  <si>
    <t>PERIODO: TRIMESTRE OCTUBRE - DICIEMBRE 2025</t>
  </si>
  <si>
    <t>SECRETARIA DE SEGURIDAD PÚBLICA</t>
  </si>
  <si>
    <t>FONDO DE APORTACIONES PARA LA SEGURIDAD PUBLICA</t>
  </si>
  <si>
    <t>SESNSP</t>
  </si>
  <si>
    <t>SEFINA</t>
  </si>
  <si>
    <t>Capacitaciones de Formación Inicial y Continua conforme al Programa Rector</t>
  </si>
  <si>
    <t>Acciones de Mantenimiento y Modernización de Instalaciones y Equipo de los Institutos de Formación</t>
  </si>
  <si>
    <t>Equipamiento de las Instituciones de Seguridad Pública y Procuración de Justicia</t>
  </si>
  <si>
    <t>Infraestructura de las Instituciones de Seguridad Pública y Procuración de Justicia</t>
  </si>
  <si>
    <t>Desarrollo de Programas de Prevención del Delito y Atención a Víctimas</t>
  </si>
  <si>
    <t>Capacitación y Sensibilización Policial en Violencia por razones de Género</t>
  </si>
  <si>
    <t>Adquisición, Mantenimiento o Actualización de Equipo e Infraestructura para las Unidades Especializadas en Inteligencia e Investigación en las Instituciones de Seguridad Pública y Procuración de Justicia</t>
  </si>
  <si>
    <t>Desarrollo e implementación del Sistema Único de Reporte</t>
  </si>
  <si>
    <t>Interconectividad del Sistema Único de Reporte con las Entidades Federativas y Entes Federales</t>
  </si>
  <si>
    <t>Mantenimiento y Expansión de la Red Nacional asegurando Cobertura y Conexión</t>
  </si>
  <si>
    <t>Actualización y Modernización de Equipos de Radiocomunicación  que permitan una mejor Interconexión y Disponibilidad de la Red</t>
  </si>
  <si>
    <t>Evaluaciones de los Centros de Control y Comando</t>
  </si>
  <si>
    <t>Certificación de los Centros de Control y Comando</t>
  </si>
  <si>
    <t>Interoperabilidad y Mejora Tecnológica</t>
  </si>
  <si>
    <t xml:space="preserve">Adquisición, Mantenimiento o Actualización de Equipo e Infraestructura de las Instalaciones de los Centros Penitenciarios </t>
  </si>
  <si>
    <t>SECRETARIADO EJECUTIVO DEL SISTEMA ESTATAL DE SEGURIDAD PÚBLICA</t>
  </si>
  <si>
    <t>Evaluaciones de Control de Confianza para las Instituciones de Seguridad Pública: Aspirantes y Permanencia</t>
  </si>
  <si>
    <t>SESP</t>
  </si>
  <si>
    <t>Actualización y Morenización de Equipo Tecnologico y Software del Registro Público Vehicular (REPUVE)</t>
  </si>
  <si>
    <t>Seguimiento y Evaluación de los Programas</t>
  </si>
  <si>
    <t>FASP</t>
  </si>
  <si>
    <t>FOFISP</t>
  </si>
  <si>
    <t>SECRETARÍA DE SALUD</t>
  </si>
  <si>
    <t>Fondo de Infraestructura Social para las Entidades(FISE) 2025</t>
  </si>
  <si>
    <t>411 Unidad de Política y Control Presupuestario</t>
  </si>
  <si>
    <t>Secretaría de Finanzas y Administración del Gobierno del Estado</t>
  </si>
  <si>
    <t>NOTA:</t>
  </si>
  <si>
    <r>
      <rPr>
        <b/>
        <sz val="10"/>
        <color theme="1"/>
        <rFont val="Ebrima"/>
      </rPr>
      <t>FISE</t>
    </r>
    <r>
      <rPr>
        <sz val="10"/>
        <color theme="1"/>
        <rFont val="Ebrima"/>
      </rPr>
      <t xml:space="preserve"> SE TRANSFIRIERON RENDIMIENTOS $ 507,264.75</t>
    </r>
  </si>
  <si>
    <t>PERIODO: DEL 01 DE ENERO AL 31 DE DICIEMBRE 2025</t>
  </si>
  <si>
    <t xml:space="preserve">NOTA: ESTE FORMATO NO APLICA PORQUE EL PROGRAMA NO RECIBE RECURSOS FEDERALES Y DEL ESTADO, SOLO APLICA PARA AQUELLOS QUE RECIBEN RECURSOS DE DISTINTOS ENTES. </t>
  </si>
  <si>
    <t>SECRETARIA DE EDUCACIÓN GUERRERO</t>
  </si>
  <si>
    <t>SECRETARIA DE AGRICULTURA, GANADERÍA, PESCA Y DESARROLLO RURAL</t>
  </si>
  <si>
    <t>SANIDAD E INOCUIDAD AGROALIMENTARIA</t>
  </si>
  <si>
    <t>GUERRERO</t>
  </si>
  <si>
    <t>* SE REALIZO UNA REDISTRIBUCION DE $2, 437,954.00 (DOS MILLONES CUATROCIENTOS TREINTA Y SIETE MIL NOVECIENTOS CICUENTA Y CUATRO PESOS 00/100 M.N.) DEL PRESUPUESTO FEDERAL, FORMALIZADO POR EL CONVENIO MODIFICATORIO AL ANEXO TÉCNICO DE EJECUCIÓN PARA LA OPERACIÓN DE LOS COMPONENTES DE VIGILANCIA EPIDEMIOLOGICAS DE PLAGAS Y ENFERMEDADES FITOZOOSANITARIAS, CAMPAÑAS FITOZOOSANITARIAS E INOCUIDAD AGROALIMENTARIA, ACUICOLA Y PESQUERA, DEL PROGRAMA DE SANIDAD E INOCUIDAD AGROALIMENTARIA PARA EL EJERCICIO PRESUPUESTAL 2025.PROGRAMA  OPERADO POR EL CESAVEGRO ,CEFPPEGRO,COSAEG Y POR EL GOBIERNO DEL ESTADO POR MEDIO DE LA SAGADEGRO</t>
  </si>
  <si>
    <t>4TO.TRIMESTRE OCTUBRE-DICIEMBRE 2025</t>
  </si>
  <si>
    <t>SECRETARÍA DE DESARROLLO URBANO, OBRAS PÚBLICAS Y ORDENAMIENTO TERRITORIAL</t>
  </si>
  <si>
    <r>
      <t xml:space="preserve"> </t>
    </r>
    <r>
      <rPr>
        <b/>
        <sz val="72"/>
        <color theme="1"/>
        <rFont val="Aptos Narrow"/>
        <family val="2"/>
      </rPr>
      <t>NO APLICA</t>
    </r>
  </si>
  <si>
    <t xml:space="preserve">CIFRA EN PESOS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</si>
</sst>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(&quot;$&quot;* #,##0.00_);_(&quot;$&quot;* \(#,##0.00\);_(&quot;$&quot;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Encode Sans"/>
    </font>
    <font>
      <sz val="11"/>
      <color theme="1"/>
      <name val="Encode Sans"/>
    </font>
    <font>
      <sz val="12"/>
      <color indexed="8"/>
      <name val="Encode Sans"/>
    </font>
    <font>
      <b/>
      <sz val="12"/>
      <color theme="1"/>
      <name val="Encode Sans"/>
    </font>
    <font>
      <sz val="12"/>
      <color theme="1"/>
      <name val="Encode Sans"/>
    </font>
    <font>
      <b/>
      <sz val="10"/>
      <color theme="1"/>
      <name val="Encode Sans"/>
    </font>
    <font>
      <b/>
      <sz val="10"/>
      <color theme="0"/>
      <name val="Encode Sans"/>
    </font>
    <font>
      <sz val="10"/>
      <color theme="1"/>
      <name val="Encode Sans"/>
    </font>
    <font>
      <b/>
      <sz val="14"/>
      <color theme="1"/>
      <name val="Ebrima"/>
    </font>
    <font>
      <b/>
      <sz val="12"/>
      <color theme="1"/>
      <name val="Ebrima"/>
    </font>
    <font>
      <b/>
      <sz val="10"/>
      <color theme="1"/>
      <name val="Ebrima"/>
    </font>
    <font>
      <b/>
      <sz val="10"/>
      <color theme="0"/>
      <name val="Ebrima"/>
    </font>
    <font>
      <sz val="10"/>
      <color theme="1"/>
      <name val="Ebrima"/>
    </font>
    <font>
      <b/>
      <sz val="18"/>
      <color theme="1"/>
      <name val="Calibri"/>
      <family val="2"/>
      <scheme val="minor"/>
    </font>
    <font>
      <sz val="12"/>
      <name val="Encode Sans"/>
    </font>
    <font>
      <b/>
      <sz val="12"/>
      <name val="Encode Sans"/>
    </font>
    <font>
      <b/>
      <sz val="10"/>
      <name val="Encode Sans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20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</font>
    <font>
      <sz val="13"/>
      <color theme="1"/>
      <name val="Ebrima"/>
    </font>
    <font>
      <b/>
      <sz val="20"/>
      <color theme="1"/>
      <name val="Ebrima"/>
    </font>
    <font>
      <sz val="7"/>
      <color theme="1"/>
      <name val="Encode Sans"/>
    </font>
    <font>
      <sz val="7"/>
      <name val="Encode Sans"/>
    </font>
    <font>
      <sz val="12"/>
      <color theme="1"/>
      <name val="Ebrima"/>
    </font>
    <font>
      <sz val="11"/>
      <color theme="1"/>
      <name val="Ebrima"/>
    </font>
    <font>
      <b/>
      <sz val="11"/>
      <color theme="1"/>
      <name val="Ebrima"/>
    </font>
    <font>
      <sz val="10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9"/>
      <color theme="1"/>
      <name val="Ebrima"/>
    </font>
    <font>
      <b/>
      <i/>
      <sz val="10"/>
      <color theme="1"/>
      <name val="Encode Sans"/>
    </font>
    <font>
      <sz val="10"/>
      <name val="MS Sans Serif"/>
      <family val="2"/>
    </font>
    <font>
      <b/>
      <sz val="10"/>
      <name val="Ebrima"/>
    </font>
    <font>
      <sz val="10"/>
      <name val="Ebrima"/>
    </font>
    <font>
      <sz val="11"/>
      <color theme="1"/>
      <name val="Calibri"/>
      <charset val="134"/>
      <scheme val="minor"/>
    </font>
    <font>
      <b/>
      <sz val="36"/>
      <name val="Encode Sans"/>
    </font>
    <font>
      <b/>
      <sz val="36"/>
      <color theme="1"/>
      <name val="Encode Sans"/>
    </font>
    <font>
      <b/>
      <sz val="12"/>
      <color indexed="8"/>
      <name val="Encode Sans"/>
    </font>
    <font>
      <sz val="72"/>
      <color theme="1"/>
      <name val="Aptos Narrow"/>
      <family val="2"/>
    </font>
    <font>
      <b/>
      <sz val="72"/>
      <color theme="1"/>
      <name val="Aptos Narrow"/>
      <family val="2"/>
    </font>
    <font>
      <sz val="52"/>
      <color theme="1"/>
      <name val="Ebrima"/>
    </font>
    <font>
      <sz val="5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B0033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0" fontId="1" fillId="0" borderId="0"/>
    <xf numFmtId="0" fontId="39" fillId="0" borderId="0"/>
    <xf numFmtId="0" fontId="42" fillId="0" borderId="0"/>
    <xf numFmtId="165" fontId="1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8" fontId="11" fillId="0" borderId="4" xfId="0" applyNumberFormat="1" applyFont="1" applyBorder="1" applyAlignment="1">
      <alignment horizontal="right" vertical="center" wrapText="1"/>
    </xf>
    <xf numFmtId="8" fontId="11" fillId="0" borderId="4" xfId="0" applyNumberFormat="1" applyFont="1" applyBorder="1" applyAlignment="1">
      <alignment horizontal="center" vertical="center" wrapText="1"/>
    </xf>
    <xf numFmtId="8" fontId="11" fillId="0" borderId="5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8" fontId="11" fillId="0" borderId="7" xfId="0" applyNumberFormat="1" applyFont="1" applyBorder="1" applyAlignment="1">
      <alignment horizontal="center" vertical="center" wrapText="1"/>
    </xf>
    <xf numFmtId="8" fontId="11" fillId="0" borderId="7" xfId="0" applyNumberFormat="1" applyFont="1" applyBorder="1" applyAlignment="1">
      <alignment horizontal="right" vertical="center" wrapText="1"/>
    </xf>
    <xf numFmtId="8" fontId="11" fillId="0" borderId="8" xfId="0" applyNumberFormat="1" applyFont="1" applyBorder="1" applyAlignment="1">
      <alignment horizontal="right" vertical="center" wrapText="1"/>
    </xf>
    <xf numFmtId="8" fontId="5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8" fontId="16" fillId="5" borderId="14" xfId="0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8" fontId="16" fillId="5" borderId="17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5" fillId="4" borderId="0" xfId="0" applyFont="1" applyFill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8" fontId="16" fillId="5" borderId="9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17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8" fontId="16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justify" vertical="center" wrapText="1"/>
    </xf>
    <xf numFmtId="44" fontId="21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center" vertical="center"/>
    </xf>
    <xf numFmtId="8" fontId="21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2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44" fontId="22" fillId="0" borderId="9" xfId="1" applyFont="1" applyFill="1" applyBorder="1" applyAlignment="1">
      <alignment vertical="center" wrapText="1"/>
    </xf>
    <xf numFmtId="0" fontId="23" fillId="0" borderId="9" xfId="0" applyFont="1" applyBorder="1" applyAlignment="1">
      <alignment horizontal="center" vertical="center"/>
    </xf>
    <xf numFmtId="8" fontId="23" fillId="0" borderId="9" xfId="0" applyNumberFormat="1" applyFont="1" applyBorder="1" applyAlignment="1">
      <alignment horizontal="right" vertical="center" wrapText="1"/>
    </xf>
    <xf numFmtId="44" fontId="22" fillId="0" borderId="9" xfId="3" applyFont="1" applyFill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44" fontId="23" fillId="0" borderId="9" xfId="1" applyFont="1" applyFill="1" applyBorder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 wrapText="1"/>
    </xf>
    <xf numFmtId="0" fontId="29" fillId="5" borderId="22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44" fontId="31" fillId="0" borderId="0" xfId="4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22" fillId="6" borderId="9" xfId="5" applyFill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8" fontId="23" fillId="0" borderId="4" xfId="0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8" fontId="23" fillId="0" borderId="5" xfId="0" applyNumberFormat="1" applyFont="1" applyBorder="1" applyAlignment="1">
      <alignment horizontal="right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left" vertical="center" wrapText="1"/>
    </xf>
    <xf numFmtId="0" fontId="32" fillId="5" borderId="9" xfId="0" applyFont="1" applyFill="1" applyBorder="1" applyAlignment="1">
      <alignment horizontal="left" vertical="center" wrapText="1"/>
    </xf>
    <xf numFmtId="0" fontId="33" fillId="5" borderId="9" xfId="0" applyFont="1" applyFill="1" applyBorder="1" applyAlignment="1">
      <alignment horizontal="center" vertical="center" wrapText="1"/>
    </xf>
    <xf numFmtId="8" fontId="33" fillId="5" borderId="9" xfId="0" applyNumberFormat="1" applyFont="1" applyFill="1" applyBorder="1" applyAlignment="1">
      <alignment horizontal="right" vertical="center" wrapText="1"/>
    </xf>
    <xf numFmtId="44" fontId="33" fillId="5" borderId="9" xfId="1" applyFont="1" applyFill="1" applyBorder="1" applyAlignment="1">
      <alignment horizontal="right" vertical="center" wrapText="1"/>
    </xf>
    <xf numFmtId="44" fontId="33" fillId="5" borderId="9" xfId="0" applyNumberFormat="1" applyFont="1" applyFill="1" applyBorder="1" applyAlignment="1">
      <alignment horizontal="right" vertical="center" wrapText="1"/>
    </xf>
    <xf numFmtId="0" fontId="32" fillId="5" borderId="9" xfId="0" applyFont="1" applyFill="1" applyBorder="1"/>
    <xf numFmtId="8" fontId="34" fillId="5" borderId="9" xfId="0" applyNumberFormat="1" applyFont="1" applyFill="1" applyBorder="1" applyAlignment="1">
      <alignment horizontal="right" vertical="center" wrapText="1"/>
    </xf>
    <xf numFmtId="0" fontId="34" fillId="0" borderId="0" xfId="0" applyFont="1"/>
    <xf numFmtId="0" fontId="16" fillId="0" borderId="21" xfId="0" applyFont="1" applyBorder="1" applyAlignment="1">
      <alignment horizontal="center"/>
    </xf>
    <xf numFmtId="0" fontId="35" fillId="0" borderId="0" xfId="0" applyFont="1"/>
    <xf numFmtId="0" fontId="16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top" wrapText="1"/>
    </xf>
    <xf numFmtId="8" fontId="0" fillId="0" borderId="0" xfId="0" applyNumberFormat="1"/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8" fontId="16" fillId="0" borderId="28" xfId="0" applyNumberFormat="1" applyFont="1" applyBorder="1" applyAlignment="1">
      <alignment horizontal="center" vertical="center" wrapText="1"/>
    </xf>
    <xf numFmtId="8" fontId="16" fillId="0" borderId="29" xfId="0" applyNumberFormat="1" applyFont="1" applyBorder="1" applyAlignment="1">
      <alignment horizontal="center" vertical="center" wrapText="1"/>
    </xf>
    <xf numFmtId="0" fontId="0" fillId="0" borderId="0" xfId="6" applyFont="1" applyAlignment="1">
      <alignment horizontal="justify" vertical="center" wrapText="1"/>
    </xf>
    <xf numFmtId="0" fontId="1" fillId="0" borderId="0" xfId="6" applyAlignment="1">
      <alignment horizontal="justify" vertical="center" wrapText="1"/>
    </xf>
    <xf numFmtId="0" fontId="16" fillId="0" borderId="0" xfId="0" applyFont="1"/>
    <xf numFmtId="0" fontId="16" fillId="6" borderId="9" xfId="0" applyFont="1" applyFill="1" applyBorder="1" applyAlignment="1">
      <alignment horizontal="center" vertical="center" wrapText="1"/>
    </xf>
    <xf numFmtId="8" fontId="37" fillId="0" borderId="9" xfId="0" applyNumberFormat="1" applyFont="1" applyBorder="1" applyAlignment="1">
      <alignment horizontal="center" vertical="center" wrapText="1"/>
    </xf>
    <xf numFmtId="8" fontId="16" fillId="0" borderId="9" xfId="0" applyNumberFormat="1" applyFont="1" applyBorder="1" applyAlignment="1">
      <alignment horizontal="center" vertical="center" wrapText="1"/>
    </xf>
    <xf numFmtId="8" fontId="16" fillId="6" borderId="9" xfId="0" applyNumberFormat="1" applyFont="1" applyFill="1" applyBorder="1" applyAlignment="1">
      <alignment horizontal="center" vertical="center" wrapText="1"/>
    </xf>
    <xf numFmtId="164" fontId="16" fillId="6" borderId="9" xfId="0" applyNumberFormat="1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44" fontId="16" fillId="5" borderId="14" xfId="0" applyNumberFormat="1" applyFont="1" applyFill="1" applyBorder="1" applyAlignment="1">
      <alignment horizontal="center" vertical="center" wrapText="1"/>
    </xf>
    <xf numFmtId="44" fontId="16" fillId="5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0" fillId="5" borderId="30" xfId="7" applyFont="1" applyFill="1" applyBorder="1" applyAlignment="1">
      <alignment horizontal="justify" vertical="center" wrapText="1"/>
    </xf>
    <xf numFmtId="0" fontId="14" fillId="5" borderId="14" xfId="0" applyFont="1" applyFill="1" applyBorder="1" applyAlignment="1">
      <alignment horizontal="center" vertical="center" wrapText="1"/>
    </xf>
    <xf numFmtId="8" fontId="14" fillId="5" borderId="14" xfId="0" applyNumberFormat="1" applyFont="1" applyFill="1" applyBorder="1" applyAlignment="1">
      <alignment horizontal="center" vertical="center" wrapText="1"/>
    </xf>
    <xf numFmtId="0" fontId="41" fillId="5" borderId="14" xfId="7" applyFont="1" applyFill="1" applyBorder="1" applyAlignment="1">
      <alignment horizontal="justify" vertical="center" wrapText="1"/>
    </xf>
    <xf numFmtId="8" fontId="16" fillId="5" borderId="14" xfId="0" applyNumberFormat="1" applyFont="1" applyFill="1" applyBorder="1" applyAlignment="1">
      <alignment horizontal="right" vertical="center" wrapText="1"/>
    </xf>
    <xf numFmtId="0" fontId="41" fillId="5" borderId="4" xfId="7" applyFont="1" applyFill="1" applyBorder="1" applyAlignment="1">
      <alignment horizontal="justify" vertical="center" wrapText="1"/>
    </xf>
    <xf numFmtId="0" fontId="16" fillId="5" borderId="13" xfId="0" applyFont="1" applyFill="1" applyBorder="1" applyAlignment="1">
      <alignment horizontal="justify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8" fontId="16" fillId="5" borderId="37" xfId="0" applyNumberFormat="1" applyFont="1" applyFill="1" applyBorder="1" applyAlignment="1">
      <alignment horizontal="center" vertical="center" wrapText="1"/>
    </xf>
    <xf numFmtId="8" fontId="16" fillId="5" borderId="38" xfId="0" applyNumberFormat="1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8" fontId="3" fillId="7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8" applyFont="1" applyAlignment="1">
      <alignment horizontal="center" vertical="center" wrapText="1"/>
    </xf>
    <xf numFmtId="0" fontId="42" fillId="0" borderId="0" xfId="8"/>
    <xf numFmtId="0" fontId="13" fillId="0" borderId="0" xfId="8" applyFont="1" applyAlignment="1">
      <alignment horizontal="center" vertical="center" wrapText="1"/>
    </xf>
    <xf numFmtId="0" fontId="14" fillId="0" borderId="0" xfId="8" applyFont="1" applyAlignment="1">
      <alignment horizontal="center" vertical="center" wrapText="1"/>
    </xf>
    <xf numFmtId="0" fontId="16" fillId="0" borderId="3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8" fontId="16" fillId="0" borderId="4" xfId="8" applyNumberFormat="1" applyFont="1" applyBorder="1" applyAlignment="1">
      <alignment horizontal="center" vertical="center" wrapText="1"/>
    </xf>
    <xf numFmtId="0" fontId="16" fillId="0" borderId="14" xfId="8" applyFont="1" applyBorder="1" applyAlignment="1">
      <alignment horizontal="center" vertical="center" wrapText="1"/>
    </xf>
    <xf numFmtId="165" fontId="16" fillId="0" borderId="5" xfId="9" applyFont="1" applyFill="1" applyBorder="1" applyAlignment="1">
      <alignment horizontal="center" vertical="center" wrapText="1"/>
    </xf>
    <xf numFmtId="0" fontId="16" fillId="6" borderId="45" xfId="8" applyFont="1" applyFill="1" applyBorder="1" applyAlignment="1">
      <alignment horizontal="left" vertical="center" wrapText="1"/>
    </xf>
    <xf numFmtId="0" fontId="16" fillId="6" borderId="46" xfId="8" applyFont="1" applyFill="1" applyBorder="1" applyAlignment="1">
      <alignment horizontal="left" vertical="center" wrapText="1"/>
    </xf>
    <xf numFmtId="0" fontId="35" fillId="6" borderId="46" xfId="8" applyFont="1" applyFill="1" applyBorder="1" applyAlignment="1">
      <alignment horizontal="center"/>
    </xf>
    <xf numFmtId="44" fontId="35" fillId="6" borderId="46" xfId="8" applyNumberFormat="1" applyFont="1" applyFill="1" applyBorder="1"/>
    <xf numFmtId="0" fontId="35" fillId="6" borderId="47" xfId="8" applyFont="1" applyFill="1" applyBorder="1"/>
    <xf numFmtId="0" fontId="16" fillId="6" borderId="48" xfId="8" applyFont="1" applyFill="1" applyBorder="1" applyAlignment="1">
      <alignment horizontal="left" vertical="center" wrapText="1"/>
    </xf>
    <xf numFmtId="0" fontId="16" fillId="6" borderId="0" xfId="8" applyFont="1" applyFill="1" applyAlignment="1">
      <alignment horizontal="left" vertical="center" wrapText="1"/>
    </xf>
    <xf numFmtId="0" fontId="35" fillId="6" borderId="49" xfId="8" applyFont="1" applyFill="1" applyBorder="1"/>
    <xf numFmtId="0" fontId="16" fillId="6" borderId="50" xfId="8" applyFont="1" applyFill="1" applyBorder="1" applyAlignment="1">
      <alignment vertical="center" wrapText="1"/>
    </xf>
    <xf numFmtId="0" fontId="16" fillId="6" borderId="51" xfId="8" applyFont="1" applyFill="1" applyBorder="1" applyAlignment="1">
      <alignment vertical="center" wrapText="1"/>
    </xf>
    <xf numFmtId="0" fontId="16" fillId="6" borderId="52" xfId="8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3" fillId="0" borderId="53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54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44" fillId="0" borderId="5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 vertical="center" wrapText="1"/>
    </xf>
    <xf numFmtId="44" fontId="16" fillId="0" borderId="0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5" fillId="4" borderId="40" xfId="8" applyFont="1" applyFill="1" applyBorder="1" applyAlignment="1">
      <alignment horizontal="center" vertical="center" wrapText="1"/>
    </xf>
    <xf numFmtId="0" fontId="15" fillId="4" borderId="41" xfId="8" applyFont="1" applyFill="1" applyBorder="1" applyAlignment="1">
      <alignment horizontal="center" vertical="center" wrapText="1"/>
    </xf>
    <xf numFmtId="0" fontId="15" fillId="4" borderId="42" xfId="8" applyFont="1" applyFill="1" applyBorder="1" applyAlignment="1">
      <alignment horizontal="center" vertical="center" wrapText="1"/>
    </xf>
    <xf numFmtId="0" fontId="15" fillId="4" borderId="43" xfId="8" applyFont="1" applyFill="1" applyBorder="1" applyAlignment="1">
      <alignment horizontal="center" vertical="center" wrapText="1"/>
    </xf>
    <xf numFmtId="0" fontId="15" fillId="4" borderId="44" xfId="8" applyFont="1" applyFill="1" applyBorder="1" applyAlignment="1">
      <alignment horizontal="center" vertical="center" wrapText="1"/>
    </xf>
    <xf numFmtId="0" fontId="15" fillId="4" borderId="0" xfId="8" applyFont="1" applyFill="1" applyAlignment="1">
      <alignment horizontal="center" vertical="center" wrapText="1"/>
    </xf>
    <xf numFmtId="0" fontId="15" fillId="4" borderId="19" xfId="8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5" borderId="10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2" fillId="0" borderId="1" xfId="2" applyFill="1" applyAlignment="1">
      <alignment horizontal="center"/>
    </xf>
    <xf numFmtId="0" fontId="48" fillId="5" borderId="57" xfId="0" applyFont="1" applyFill="1" applyBorder="1" applyAlignment="1">
      <alignment horizontal="center" vertical="center" wrapText="1"/>
    </xf>
    <xf numFmtId="0" fontId="48" fillId="5" borderId="21" xfId="0" applyFont="1" applyFill="1" applyBorder="1" applyAlignment="1">
      <alignment horizontal="center" vertical="center" wrapText="1"/>
    </xf>
    <xf numFmtId="0" fontId="48" fillId="5" borderId="58" xfId="0" applyFont="1" applyFill="1" applyBorder="1" applyAlignment="1">
      <alignment horizontal="center" vertical="center" wrapText="1"/>
    </xf>
    <xf numFmtId="0" fontId="48" fillId="5" borderId="59" xfId="0" applyFont="1" applyFill="1" applyBorder="1" applyAlignment="1">
      <alignment horizontal="center" vertical="center" wrapText="1"/>
    </xf>
    <xf numFmtId="0" fontId="48" fillId="5" borderId="60" xfId="0" applyFont="1" applyFill="1" applyBorder="1" applyAlignment="1">
      <alignment horizontal="center" vertical="center" wrapText="1"/>
    </xf>
    <xf numFmtId="0" fontId="48" fillId="5" borderId="61" xfId="0" applyFont="1" applyFill="1" applyBorder="1" applyAlignment="1">
      <alignment horizontal="center" vertical="center" wrapText="1"/>
    </xf>
    <xf numFmtId="0" fontId="48" fillId="5" borderId="0" xfId="0" applyFont="1" applyFill="1" applyBorder="1" applyAlignment="1">
      <alignment horizontal="center" vertical="center" wrapText="1"/>
    </xf>
    <xf numFmtId="0" fontId="49" fillId="0" borderId="46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 wrapText="1"/>
    </xf>
  </cellXfs>
  <cellStyles count="10">
    <cellStyle name="Entrada" xfId="2" builtinId="20"/>
    <cellStyle name="Moneda" xfId="1" builtinId="4"/>
    <cellStyle name="Moneda 2" xfId="9" xr:uid="{65109DB2-B246-47C5-BB9F-93813E281CD1}"/>
    <cellStyle name="Moneda 3" xfId="4" xr:uid="{8D3222AB-AACF-410F-B07E-80F268901B2A}"/>
    <cellStyle name="Moneda 7" xfId="3" xr:uid="{12F3E914-C144-4340-B9CF-A736F6EC934B}"/>
    <cellStyle name="Normal" xfId="0" builtinId="0"/>
    <cellStyle name="Normal 2" xfId="8" xr:uid="{FF9A5139-6C11-405B-A376-4D13EC17E63E}"/>
    <cellStyle name="Normal 38" xfId="7" xr:uid="{201EA8AB-AF81-444A-8004-94BCF3243ED7}"/>
    <cellStyle name="Normal 4" xfId="6" xr:uid="{EEC396B2-70E9-4CDB-937A-BE0C2C2CA0EC}"/>
    <cellStyle name="Normal_Formatos aspecto Financiero 2 2" xfId="5" xr:uid="{ADAFC957-F829-4983-AE8D-47EC88232E4A}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523189</xdr:colOff>
      <xdr:row>107</xdr:row>
      <xdr:rowOff>31713</xdr:rowOff>
    </xdr:from>
    <xdr:to>
      <xdr:col>1</xdr:col>
      <xdr:colOff>3740280</xdr:colOff>
      <xdr:row>118</xdr:row>
      <xdr:rowOff>2348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E5D511C2-1AFC-4C21-B4C8-416C03FCC172}"/>
            </a:ext>
          </a:extLst>
        </xdr:cNvPr>
        <xdr:cNvSpPr txBox="1">
          <a:spLocks noChangeArrowheads="1"/>
        </xdr:cNvSpPr>
      </xdr:nvSpPr>
      <xdr:spPr bwMode="auto">
        <a:xfrm>
          <a:off x="618439" y="83346888"/>
          <a:ext cx="3217091" cy="1961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endParaRPr lang="es-MX" sz="11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por:</a:t>
          </a:r>
        </a:p>
        <a:p>
          <a:pPr algn="ctr" rtl="1">
            <a:defRPr sz="1000"/>
          </a:pPr>
          <a:endParaRPr lang="es-MX" sz="11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</a:t>
          </a:r>
          <a:r>
            <a:rPr lang="es-MX" sz="1100" b="1" i="0" u="sng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LIC.</a:t>
          </a:r>
          <a:r>
            <a:rPr lang="es-MX" sz="1100" b="1" i="0" u="sng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ÉDGAR FEDERICO LEYVA DE LA O     </a:t>
          </a:r>
        </a:p>
        <a:p>
          <a:pPr algn="ctr" rtl="1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DIRECTOR GENERAL DE PLANEACIÓN Y POLÍTICAS PÚBLICAS MIGRATORIAS</a:t>
          </a:r>
          <a:r>
            <a:rPr lang="es-MX" sz="11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        </a:t>
          </a: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	</a:t>
          </a:r>
        </a:p>
      </xdr:txBody>
    </xdr:sp>
    <xdr:clientData/>
  </xdr:twoCellAnchor>
  <xdr:twoCellAnchor>
    <xdr:from>
      <xdr:col>8</xdr:col>
      <xdr:colOff>418756</xdr:colOff>
      <xdr:row>107</xdr:row>
      <xdr:rowOff>71480</xdr:rowOff>
    </xdr:from>
    <xdr:to>
      <xdr:col>10</xdr:col>
      <xdr:colOff>985636</xdr:colOff>
      <xdr:row>117</xdr:row>
      <xdr:rowOff>171173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BB600E02-AB9B-4877-B617-DAE88E08E6F5}"/>
            </a:ext>
          </a:extLst>
        </xdr:cNvPr>
        <xdr:cNvSpPr txBox="1">
          <a:spLocks noChangeArrowheads="1"/>
        </xdr:cNvSpPr>
      </xdr:nvSpPr>
      <xdr:spPr bwMode="auto">
        <a:xfrm>
          <a:off x="13887106" y="83386655"/>
          <a:ext cx="3824430" cy="1909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 por:</a:t>
          </a: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</a:t>
          </a:r>
          <a:r>
            <a:rPr lang="es-MX" sz="1100" b="1" i="0" u="sng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LIC.</a:t>
          </a:r>
          <a:r>
            <a:rPr lang="es-MX" sz="1100" b="1" i="0" u="sng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SILVIA RIVERA CARBAJAL       </a:t>
          </a:r>
        </a:p>
        <a:p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SECRETARIA DE LOS MIGRANTES Y</a:t>
          </a:r>
          <a:r>
            <a:rPr lang="es-MX" sz="11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</a:t>
          </a: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ASUNTOS INTERNACIONALES</a:t>
          </a:r>
        </a:p>
      </xdr:txBody>
    </xdr:sp>
    <xdr:clientData/>
  </xdr:twoCellAnchor>
  <xdr:twoCellAnchor>
    <xdr:from>
      <xdr:col>3</xdr:col>
      <xdr:colOff>606653</xdr:colOff>
      <xdr:row>107</xdr:row>
      <xdr:rowOff>1131</xdr:rowOff>
    </xdr:from>
    <xdr:to>
      <xdr:col>6</xdr:col>
      <xdr:colOff>316201</xdr:colOff>
      <xdr:row>117</xdr:row>
      <xdr:rowOff>54379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5CC14C3-0FA4-41D4-A084-05A9E350EAB2}"/>
            </a:ext>
          </a:extLst>
        </xdr:cNvPr>
        <xdr:cNvSpPr txBox="1">
          <a:spLocks noChangeArrowheads="1"/>
        </xdr:cNvSpPr>
      </xdr:nvSpPr>
      <xdr:spPr bwMode="auto">
        <a:xfrm>
          <a:off x="7217003" y="83316306"/>
          <a:ext cx="3195698" cy="1862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endParaRPr lang="es-MX" sz="11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por:</a:t>
          </a:r>
        </a:p>
        <a:p>
          <a:pPr algn="ctr" rtl="1">
            <a:defRPr sz="1000"/>
          </a:pPr>
          <a:endParaRPr lang="es-MX" sz="11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1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</a:t>
          </a:r>
          <a:r>
            <a:rPr lang="es-MX" sz="1100" b="1" i="0" u="sng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LIC.</a:t>
          </a:r>
          <a:r>
            <a:rPr lang="es-MX" sz="1100" b="1" i="0" u="sng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JAIME CALDERON NAVA     </a:t>
          </a:r>
        </a:p>
        <a:p>
          <a:pPr algn="ctr" rtl="1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DELEGADO ADMINISTRATIVO</a:t>
          </a:r>
          <a:r>
            <a:rPr lang="es-MX" sz="11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DE LA SEMAI         </a:t>
          </a:r>
          <a:r>
            <a:rPr lang="es-MX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	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571501</xdr:colOff>
      <xdr:row>7</xdr:row>
      <xdr:rowOff>238125</xdr:rowOff>
    </xdr:from>
    <xdr:to>
      <xdr:col>5</xdr:col>
      <xdr:colOff>781051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FB82292-D177-4E3F-BB39-59CC8E66719A}"/>
            </a:ext>
          </a:extLst>
        </xdr:cNvPr>
        <xdr:cNvSpPr txBox="1"/>
      </xdr:nvSpPr>
      <xdr:spPr>
        <a:xfrm>
          <a:off x="3571876" y="1952625"/>
          <a:ext cx="203835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/>
            <a:t>NO APLICA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501650</xdr:colOff>
      <xdr:row>19</xdr:row>
      <xdr:rowOff>114300</xdr:rowOff>
    </xdr:from>
    <xdr:to>
      <xdr:col>1</xdr:col>
      <xdr:colOff>1559294</xdr:colOff>
      <xdr:row>26</xdr:row>
      <xdr:rowOff>6420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2C60C8F6-1C3E-469A-BD64-9CC29FF258AA}"/>
            </a:ext>
          </a:extLst>
        </xdr:cNvPr>
        <xdr:cNvSpPr txBox="1">
          <a:spLocks noChangeArrowheads="1"/>
        </xdr:cNvSpPr>
      </xdr:nvSpPr>
      <xdr:spPr bwMode="auto">
        <a:xfrm>
          <a:off x="501650" y="4991100"/>
          <a:ext cx="2486394" cy="1158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entury Gothic" panose="020B0502020202020204" pitchFamily="34" charset="0"/>
              <a:ea typeface="+mn-ea"/>
              <a:cs typeface="+mn-cs"/>
            </a:rPr>
            <a:t>Elaborado por</a:t>
          </a: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endParaRPr lang="es-MX" sz="1000" b="1" i="0" u="none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r>
            <a:rPr lang="es-MX" sz="1000" b="1" i="0" u="sng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C Jesús De la cruz Alonzo</a:t>
          </a:r>
          <a:endParaRPr lang="es-MX" sz="1000" b="1" i="0" u="sng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r>
            <a:rPr lang="es-MX" sz="1000" b="1" i="0" u="none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Auxiliar</a:t>
          </a:r>
          <a:r>
            <a:rPr lang="es-MX" sz="10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 Administrativo</a:t>
          </a:r>
          <a:endParaRPr lang="es-MX" sz="1000" b="1" i="0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</xdr:txBody>
    </xdr:sp>
    <xdr:clientData/>
  </xdr:twoCellAnchor>
  <xdr:twoCellAnchor>
    <xdr:from>
      <xdr:col>3</xdr:col>
      <xdr:colOff>0</xdr:colOff>
      <xdr:row>19</xdr:row>
      <xdr:rowOff>133350</xdr:rowOff>
    </xdr:from>
    <xdr:to>
      <xdr:col>5</xdr:col>
      <xdr:colOff>187364</xdr:colOff>
      <xdr:row>26</xdr:row>
      <xdr:rowOff>92108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340B9349-73C5-4363-B26A-3A1A0C2E8A94}"/>
            </a:ext>
          </a:extLst>
        </xdr:cNvPr>
        <xdr:cNvSpPr txBox="1">
          <a:spLocks noChangeArrowheads="1"/>
        </xdr:cNvSpPr>
      </xdr:nvSpPr>
      <xdr:spPr bwMode="auto">
        <a:xfrm>
          <a:off x="4105275" y="5010150"/>
          <a:ext cx="2311439" cy="122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Century Gothic" panose="020B0502020202020204" pitchFamily="34" charset="0"/>
              <a:ea typeface="+mn-ea"/>
              <a:cs typeface="+mn-cs"/>
            </a:rPr>
            <a:t>Revisado por</a:t>
          </a:r>
          <a:endParaRPr lang="es-MX" sz="1000">
            <a:effectLst/>
            <a:latin typeface="Century Gothic" panose="020B0502020202020204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endParaRPr lang="es-MX" sz="1000" b="1" i="0" u="sng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r>
            <a:rPr lang="es-MX" sz="1000" b="1" i="0" u="sng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C.P.</a:t>
          </a:r>
          <a:r>
            <a:rPr lang="es-MX" sz="1000" b="1" i="0" u="sng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 Eliseo de la Cruz Alonso</a:t>
          </a:r>
          <a:endParaRPr lang="es-MX" sz="1000" b="1" i="0" u="sng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r>
            <a:rPr lang="es-MX" sz="1000" b="1" i="0" u="none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Delegado</a:t>
          </a:r>
          <a:r>
            <a:rPr lang="es-MX" sz="10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 Administrativo</a:t>
          </a:r>
          <a:endParaRPr lang="es-MX" sz="1000" b="1" i="0" u="none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</xdr:txBody>
    </xdr:sp>
    <xdr:clientData/>
  </xdr:twoCellAnchor>
  <xdr:twoCellAnchor>
    <xdr:from>
      <xdr:col>6</xdr:col>
      <xdr:colOff>581026</xdr:colOff>
      <xdr:row>19</xdr:row>
      <xdr:rowOff>133350</xdr:rowOff>
    </xdr:from>
    <xdr:to>
      <xdr:col>9</xdr:col>
      <xdr:colOff>879474</xdr:colOff>
      <xdr:row>25</xdr:row>
      <xdr:rowOff>114300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3665C6C7-65BF-442A-8059-6848C74E6895}"/>
            </a:ext>
          </a:extLst>
        </xdr:cNvPr>
        <xdr:cNvSpPr txBox="1">
          <a:spLocks noChangeArrowheads="1"/>
        </xdr:cNvSpPr>
      </xdr:nvSpPr>
      <xdr:spPr bwMode="auto">
        <a:xfrm>
          <a:off x="7734301" y="5010150"/>
          <a:ext cx="3127373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Aprobado por </a:t>
          </a:r>
        </a:p>
        <a:p>
          <a:pPr algn="ctr" rtl="1">
            <a:defRPr sz="1000"/>
          </a:pPr>
          <a:endParaRPr lang="es-MX" sz="1000" b="1" i="0" u="none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endParaRPr lang="es-MX" sz="1000" b="1" i="0" u="none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endParaRPr lang="es-MX" sz="1000" b="1" i="0" u="sng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r>
            <a:rPr lang="es-MX" sz="1000" b="1" i="0" u="sng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Mtra.</a:t>
          </a:r>
          <a:r>
            <a:rPr lang="es-MX" sz="1000" b="1" i="0" u="sng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 Teodora Ramírez Vega</a:t>
          </a:r>
          <a:endParaRPr lang="es-MX" sz="1000" b="1" i="0" u="sng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Secretaría de Fomento y Desarrollo Económico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17</xdr:row>
      <xdr:rowOff>76200</xdr:rowOff>
    </xdr:from>
    <xdr:to>
      <xdr:col>1</xdr:col>
      <xdr:colOff>923926</xdr:colOff>
      <xdr:row>25</xdr:row>
      <xdr:rowOff>76200</xdr:rowOff>
    </xdr:to>
    <xdr:sp macro="" textlink="">
      <xdr:nvSpPr>
        <xdr:cNvPr id="4" name="24 CuadroTexto">
          <a:extLst>
            <a:ext uri="{FF2B5EF4-FFF2-40B4-BE49-F238E27FC236}">
              <a16:creationId xmlns:a16="http://schemas.microsoft.com/office/drawing/2014/main" id="{02FC3038-DE21-4E74-87E8-D8C88F951411}"/>
            </a:ext>
          </a:extLst>
        </xdr:cNvPr>
        <xdr:cNvSpPr txBox="1"/>
      </xdr:nvSpPr>
      <xdr:spPr>
        <a:xfrm>
          <a:off x="285750" y="5610225"/>
          <a:ext cx="3219451" cy="14478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 baseline="0">
              <a:effectLst/>
              <a:latin typeface="+mn-lt"/>
              <a:ea typeface="+mn-ea"/>
              <a:cs typeface="+mn-cs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 baseline="0">
              <a:effectLst/>
              <a:latin typeface="+mn-lt"/>
              <a:ea typeface="+mn-ea"/>
              <a:cs typeface="+mn-cs"/>
            </a:rPr>
            <a:t>    </a:t>
          </a: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Elaborado por: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L.C Luis Antonio Garzon Roman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 baseline="0">
              <a:effectLst/>
              <a:latin typeface="+mn-lt"/>
              <a:ea typeface="+mn-ea"/>
              <a:cs typeface="+mn-cs"/>
            </a:rPr>
            <a:t>    Enlace </a:t>
          </a:r>
          <a:endParaRPr lang="es-MX" sz="1050" b="0">
            <a:effectLst/>
          </a:endParaRPr>
        </a:p>
      </xdr:txBody>
    </xdr:sp>
    <xdr:clientData/>
  </xdr:twoCellAnchor>
  <xdr:twoCellAnchor>
    <xdr:from>
      <xdr:col>2</xdr:col>
      <xdr:colOff>57151</xdr:colOff>
      <xdr:row>17</xdr:row>
      <xdr:rowOff>66675</xdr:rowOff>
    </xdr:from>
    <xdr:to>
      <xdr:col>5</xdr:col>
      <xdr:colOff>295276</xdr:colOff>
      <xdr:row>25</xdr:row>
      <xdr:rowOff>57150</xdr:rowOff>
    </xdr:to>
    <xdr:sp macro="" textlink="">
      <xdr:nvSpPr>
        <xdr:cNvPr id="5" name="25 CuadroTexto">
          <a:extLst>
            <a:ext uri="{FF2B5EF4-FFF2-40B4-BE49-F238E27FC236}">
              <a16:creationId xmlns:a16="http://schemas.microsoft.com/office/drawing/2014/main" id="{E3943E80-D3B5-4698-8FEE-42B60E9FB847}"/>
            </a:ext>
          </a:extLst>
        </xdr:cNvPr>
        <xdr:cNvSpPr txBox="1"/>
      </xdr:nvSpPr>
      <xdr:spPr>
        <a:xfrm>
          <a:off x="4219576" y="5600700"/>
          <a:ext cx="3228975" cy="1438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 baseline="0">
              <a:effectLst/>
              <a:latin typeface="+mn-lt"/>
              <a:ea typeface="+mn-ea"/>
              <a:cs typeface="+mn-cs"/>
            </a:rPr>
            <a:t>_____________________________                           </a:t>
          </a: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Revisado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L.C. Marcelino Márquez Barragán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Jefe de Departamento de Contabilidad</a:t>
          </a:r>
        </a:p>
      </xdr:txBody>
    </xdr:sp>
    <xdr:clientData/>
  </xdr:twoCellAnchor>
  <xdr:twoCellAnchor>
    <xdr:from>
      <xdr:col>6</xdr:col>
      <xdr:colOff>190500</xdr:colOff>
      <xdr:row>17</xdr:row>
      <xdr:rowOff>85724</xdr:rowOff>
    </xdr:from>
    <xdr:to>
      <xdr:col>9</xdr:col>
      <xdr:colOff>685799</xdr:colOff>
      <xdr:row>25</xdr:row>
      <xdr:rowOff>76200</xdr:rowOff>
    </xdr:to>
    <xdr:sp macro="" textlink="">
      <xdr:nvSpPr>
        <xdr:cNvPr id="6" name="27 CuadroTexto">
          <a:extLst>
            <a:ext uri="{FF2B5EF4-FFF2-40B4-BE49-F238E27FC236}">
              <a16:creationId xmlns:a16="http://schemas.microsoft.com/office/drawing/2014/main" id="{FA4CE928-6756-4096-B5DB-DB49FA72F881}"/>
            </a:ext>
          </a:extLst>
        </xdr:cNvPr>
        <xdr:cNvSpPr txBox="1"/>
      </xdr:nvSpPr>
      <xdr:spPr>
        <a:xfrm>
          <a:off x="8191500" y="5619749"/>
          <a:ext cx="3314699" cy="143827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 baseline="0">
              <a:effectLst/>
              <a:latin typeface="+mn-lt"/>
              <a:ea typeface="+mn-ea"/>
              <a:cs typeface="+mn-cs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 baseline="0">
              <a:effectLst/>
              <a:latin typeface="+mn-lt"/>
              <a:ea typeface="+mn-ea"/>
              <a:cs typeface="+mn-cs"/>
            </a:rPr>
            <a:t>             </a:t>
          </a: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Autorizado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L.C.  Flor Teresa Solis Cipriano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Directora General de Recursos Finacieros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142875</xdr:rowOff>
    </xdr:from>
    <xdr:to>
      <xdr:col>2</xdr:col>
      <xdr:colOff>452593</xdr:colOff>
      <xdr:row>27</xdr:row>
      <xdr:rowOff>81644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D8AF67DC-EB01-4EA9-A204-5A65DCA1FEF5}"/>
            </a:ext>
          </a:extLst>
        </xdr:cNvPr>
        <xdr:cNvSpPr txBox="1">
          <a:spLocks noChangeArrowheads="1"/>
        </xdr:cNvSpPr>
      </xdr:nvSpPr>
      <xdr:spPr bwMode="auto">
        <a:xfrm>
          <a:off x="0" y="5819775"/>
          <a:ext cx="3462493" cy="1034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1100"/>
            </a:lnSpc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 por:</a:t>
          </a:r>
        </a:p>
        <a:p>
          <a:pPr algn="ctr" rtl="1">
            <a:lnSpc>
              <a:spcPts val="1100"/>
            </a:lnSpc>
            <a:defRPr sz="1000"/>
          </a:pPr>
          <a:endParaRPr lang="es-MX" sz="1000" b="1" i="0" strike="noStrike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ctr" rtl="1">
            <a:lnSpc>
              <a:spcPts val="1000"/>
            </a:lnSpc>
            <a:defRPr sz="1000"/>
          </a:pPr>
          <a:endParaRPr lang="es-MX" sz="1000" b="1" i="0" strike="noStrike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ctr" rtl="1">
            <a:lnSpc>
              <a:spcPts val="9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IVAN FRANCISCO SANTOS GODOY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ADMINISTRATIVO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962025</xdr:colOff>
      <xdr:row>21</xdr:row>
      <xdr:rowOff>85725</xdr:rowOff>
    </xdr:from>
    <xdr:to>
      <xdr:col>6</xdr:col>
      <xdr:colOff>281143</xdr:colOff>
      <xdr:row>27</xdr:row>
      <xdr:rowOff>24494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8EE36E8-3ADA-4148-B157-7FCA64486630}"/>
            </a:ext>
          </a:extLst>
        </xdr:cNvPr>
        <xdr:cNvSpPr txBox="1">
          <a:spLocks noChangeArrowheads="1"/>
        </xdr:cNvSpPr>
      </xdr:nvSpPr>
      <xdr:spPr bwMode="auto">
        <a:xfrm>
          <a:off x="3971925" y="5762625"/>
          <a:ext cx="3462493" cy="1034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1100"/>
            </a:lnSpc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Revisado por:</a:t>
          </a:r>
        </a:p>
        <a:p>
          <a:pPr algn="ctr" rtl="1">
            <a:lnSpc>
              <a:spcPts val="1100"/>
            </a:lnSpc>
            <a:defRPr sz="1000"/>
          </a:pPr>
          <a:endParaRPr lang="es-MX" sz="1000" b="1" i="0" strike="noStrike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ctr" rtl="1">
            <a:lnSpc>
              <a:spcPts val="1000"/>
            </a:lnSpc>
            <a:defRPr sz="1000"/>
          </a:pPr>
          <a:endParaRPr lang="es-MX" sz="1000" b="1" i="0" strike="noStrike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ctr" rtl="1">
            <a:lnSpc>
              <a:spcPts val="9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L.E.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MAGDALENA DOMINGUEZ DE LA CRUZ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ENCARGADA DE LA DELEGACION ADMINISTRATIVA DE LA STyPS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561975</xdr:colOff>
      <xdr:row>21</xdr:row>
      <xdr:rowOff>85725</xdr:rowOff>
    </xdr:from>
    <xdr:to>
      <xdr:col>9</xdr:col>
      <xdr:colOff>967363</xdr:colOff>
      <xdr:row>29</xdr:row>
      <xdr:rowOff>45238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22C6AB5-4311-412F-8980-44744C342A17}"/>
            </a:ext>
          </a:extLst>
        </xdr:cNvPr>
        <xdr:cNvSpPr txBox="1">
          <a:spLocks noChangeArrowheads="1"/>
        </xdr:cNvSpPr>
      </xdr:nvSpPr>
      <xdr:spPr bwMode="auto">
        <a:xfrm>
          <a:off x="7715250" y="5762625"/>
          <a:ext cx="3234313" cy="1416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por: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LIC. OMAR ESTRADA BUSTOS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SECRETARIO DEL TRABAJO Y PREVISION SOCIAL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10</xdr:row>
      <xdr:rowOff>190499</xdr:rowOff>
    </xdr:from>
    <xdr:to>
      <xdr:col>9</xdr:col>
      <xdr:colOff>952500</xdr:colOff>
      <xdr:row>22</xdr:row>
      <xdr:rowOff>9524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1EE2D5B-776D-4303-A29B-93EF7931874E}"/>
            </a:ext>
          </a:extLst>
        </xdr:cNvPr>
        <xdr:cNvSpPr txBox="1">
          <a:spLocks noChangeArrowheads="1"/>
        </xdr:cNvSpPr>
      </xdr:nvSpPr>
      <xdr:spPr bwMode="auto">
        <a:xfrm>
          <a:off x="6753225" y="4286249"/>
          <a:ext cx="31242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lang="es-MX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BIOL. ALEJANDRO ZEPEDA CASTORENA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SECRETARIO DE AGRICULTURA, GANADERÍA, PESCA Y DESARROLLO RURAL</a:t>
          </a:r>
        </a:p>
      </xdr:txBody>
    </xdr:sp>
    <xdr:clientData/>
  </xdr:twoCellAnchor>
  <xdr:twoCellAnchor>
    <xdr:from>
      <xdr:col>3</xdr:col>
      <xdr:colOff>1</xdr:colOff>
      <xdr:row>10</xdr:row>
      <xdr:rowOff>190499</xdr:rowOff>
    </xdr:from>
    <xdr:to>
      <xdr:col>6</xdr:col>
      <xdr:colOff>409576</xdr:colOff>
      <xdr:row>21</xdr:row>
      <xdr:rowOff>123824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F4CEE425-2FA4-4ED7-ABAC-C842845BEE92}"/>
            </a:ext>
          </a:extLst>
        </xdr:cNvPr>
        <xdr:cNvSpPr txBox="1">
          <a:spLocks noChangeArrowheads="1"/>
        </xdr:cNvSpPr>
      </xdr:nvSpPr>
      <xdr:spPr bwMode="auto">
        <a:xfrm>
          <a:off x="3219451" y="4286249"/>
          <a:ext cx="325755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Revisó:</a:t>
          </a:r>
          <a:endParaRPr lang="es-MX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AXEL LOPEZ SERNA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SUBSECRETARIO DE DESARROLLO RURAL SUSTENTABLE</a:t>
          </a:r>
        </a:p>
      </xdr:txBody>
    </xdr:sp>
    <xdr:clientData/>
  </xdr:twoCellAnchor>
  <xdr:twoCellAnchor>
    <xdr:from>
      <xdr:col>0</xdr:col>
      <xdr:colOff>161926</xdr:colOff>
      <xdr:row>10</xdr:row>
      <xdr:rowOff>180974</xdr:rowOff>
    </xdr:from>
    <xdr:to>
      <xdr:col>2</xdr:col>
      <xdr:colOff>838201</xdr:colOff>
      <xdr:row>22</xdr:row>
      <xdr:rowOff>133349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D1D440A-D68D-4650-9AE3-9F4F399A3952}"/>
            </a:ext>
          </a:extLst>
        </xdr:cNvPr>
        <xdr:cNvSpPr txBox="1">
          <a:spLocks noChangeArrowheads="1"/>
        </xdr:cNvSpPr>
      </xdr:nvSpPr>
      <xdr:spPr bwMode="auto">
        <a:xfrm>
          <a:off x="161926" y="4276724"/>
          <a:ext cx="29337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Elaboró:</a:t>
          </a:r>
          <a:endParaRPr lang="es-MX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M.C.</a:t>
          </a: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GUADALUPE SANTIAGO BALTAZAR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DELEGADA ADMINISTRATIVA </a:t>
          </a: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8</xdr:row>
      <xdr:rowOff>0</xdr:rowOff>
    </xdr:from>
    <xdr:to>
      <xdr:col>7</xdr:col>
      <xdr:colOff>581025</xdr:colOff>
      <xdr:row>19</xdr:row>
      <xdr:rowOff>66675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E033EE8-80FC-452B-AFDA-CD048EAB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2857500"/>
          <a:ext cx="59531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20</xdr:row>
      <xdr:rowOff>9525</xdr:rowOff>
    </xdr:from>
    <xdr:to>
      <xdr:col>9</xdr:col>
      <xdr:colOff>142875</xdr:colOff>
      <xdr:row>27</xdr:row>
      <xdr:rowOff>95250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6EBD3E32-BB13-40F5-BC38-70026C63253C}"/>
            </a:ext>
          </a:extLst>
        </xdr:cNvPr>
        <xdr:cNvGrpSpPr>
          <a:grpSpLocks/>
        </xdr:cNvGrpSpPr>
      </xdr:nvGrpSpPr>
      <xdr:grpSpPr bwMode="auto">
        <a:xfrm>
          <a:off x="742950" y="4867275"/>
          <a:ext cx="9382125" cy="1352550"/>
          <a:chOff x="485775" y="4429125"/>
          <a:chExt cx="7115176" cy="1676400"/>
        </a:xfrm>
      </xdr:grpSpPr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5FB174FB-7FBF-CFE9-5053-3FB0AD40A2BF}"/>
              </a:ext>
            </a:extLst>
          </xdr:cNvPr>
          <xdr:cNvSpPr>
            <a:spLocks noChangeArrowheads="1"/>
          </xdr:cNvSpPr>
        </xdr:nvSpPr>
        <xdr:spPr bwMode="auto">
          <a:xfrm>
            <a:off x="485775" y="5527049"/>
            <a:ext cx="2781059" cy="57847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MARCO ANTONIO CARRILLO DELOYA.</a:t>
            </a:r>
          </a:p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ENCARGADO DEL DEPARTAMENTO DE</a:t>
            </a:r>
          </a:p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RECURSOS FINANCIEROS.</a:t>
            </a:r>
          </a:p>
        </xdr:txBody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31223309-3A39-D85C-2A69-BD2B0CB9CE53}"/>
              </a:ext>
            </a:extLst>
          </xdr:cNvPr>
          <xdr:cNvSpPr>
            <a:spLocks noChangeShapeType="1"/>
          </xdr:cNvSpPr>
        </xdr:nvSpPr>
        <xdr:spPr bwMode="auto">
          <a:xfrm flipV="1">
            <a:off x="607854" y="5534977"/>
            <a:ext cx="24485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Rectangle 8">
            <a:extLst>
              <a:ext uri="{FF2B5EF4-FFF2-40B4-BE49-F238E27FC236}">
                <a16:creationId xmlns:a16="http://schemas.microsoft.com/office/drawing/2014/main" id="{5A5CAB96-3B16-2622-9891-EA9287565694}"/>
              </a:ext>
            </a:extLst>
          </xdr:cNvPr>
          <xdr:cNvSpPr>
            <a:spLocks noChangeArrowheads="1"/>
          </xdr:cNvSpPr>
        </xdr:nvSpPr>
        <xdr:spPr bwMode="auto">
          <a:xfrm>
            <a:off x="5181069" y="5515243"/>
            <a:ext cx="2412659" cy="51944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DR. JAIME ALBERTO SORIA VILLA.</a:t>
            </a:r>
          </a:p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DIRECTOR GENERAL DE ADMINISTRACIÓN Y FINANZAS.</a:t>
            </a:r>
            <a:endParaRPr lang="es-MX" sz="10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7" name="Line 9">
            <a:extLst>
              <a:ext uri="{FF2B5EF4-FFF2-40B4-BE49-F238E27FC236}">
                <a16:creationId xmlns:a16="http://schemas.microsoft.com/office/drawing/2014/main" id="{B0A792E4-EEA8-C515-99CE-10F63B07963E}"/>
              </a:ext>
            </a:extLst>
          </xdr:cNvPr>
          <xdr:cNvSpPr>
            <a:spLocks noChangeShapeType="1"/>
          </xdr:cNvSpPr>
        </xdr:nvSpPr>
        <xdr:spPr bwMode="auto">
          <a:xfrm flipV="1">
            <a:off x="5200176" y="5545217"/>
            <a:ext cx="23508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Rectangle 10">
            <a:extLst>
              <a:ext uri="{FF2B5EF4-FFF2-40B4-BE49-F238E27FC236}">
                <a16:creationId xmlns:a16="http://schemas.microsoft.com/office/drawing/2014/main" id="{81C4C7DC-A76A-2184-F09B-321F2D92486C}"/>
              </a:ext>
            </a:extLst>
          </xdr:cNvPr>
          <xdr:cNvSpPr>
            <a:spLocks noChangeArrowheads="1"/>
          </xdr:cNvSpPr>
        </xdr:nvSpPr>
        <xdr:spPr bwMode="auto">
          <a:xfrm>
            <a:off x="5419445" y="4429125"/>
            <a:ext cx="2181506" cy="56667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AUTORIZÓ</a:t>
            </a:r>
          </a:p>
        </xdr:txBody>
      </xdr:sp>
      <xdr:sp macro="" textlink="">
        <xdr:nvSpPr>
          <xdr:cNvPr id="9" name="Rectangle 10">
            <a:extLst>
              <a:ext uri="{FF2B5EF4-FFF2-40B4-BE49-F238E27FC236}">
                <a16:creationId xmlns:a16="http://schemas.microsoft.com/office/drawing/2014/main" id="{3C1BCF23-040D-1637-2B8D-2E7101944808}"/>
              </a:ext>
            </a:extLst>
          </xdr:cNvPr>
          <xdr:cNvSpPr>
            <a:spLocks noChangeArrowheads="1"/>
          </xdr:cNvSpPr>
        </xdr:nvSpPr>
        <xdr:spPr bwMode="auto">
          <a:xfrm>
            <a:off x="688034" y="4429125"/>
            <a:ext cx="2181506" cy="56667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ELABORÓ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8</xdr:row>
      <xdr:rowOff>0</xdr:rowOff>
    </xdr:from>
    <xdr:to>
      <xdr:col>7</xdr:col>
      <xdr:colOff>581025</xdr:colOff>
      <xdr:row>19</xdr:row>
      <xdr:rowOff>66675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3D2D285-D096-47DF-82A5-CDFA32DD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2857500"/>
          <a:ext cx="59531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20</xdr:row>
      <xdr:rowOff>9525</xdr:rowOff>
    </xdr:from>
    <xdr:to>
      <xdr:col>9</xdr:col>
      <xdr:colOff>142875</xdr:colOff>
      <xdr:row>27</xdr:row>
      <xdr:rowOff>95250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BA92DF9C-79A6-437F-8D56-50EC035E12CA}"/>
            </a:ext>
          </a:extLst>
        </xdr:cNvPr>
        <xdr:cNvGrpSpPr>
          <a:grpSpLocks/>
        </xdr:cNvGrpSpPr>
      </xdr:nvGrpSpPr>
      <xdr:grpSpPr bwMode="auto">
        <a:xfrm>
          <a:off x="742950" y="4867275"/>
          <a:ext cx="9382125" cy="1352550"/>
          <a:chOff x="485775" y="4429125"/>
          <a:chExt cx="7115176" cy="1676400"/>
        </a:xfrm>
      </xdr:grpSpPr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152565F6-9D0E-5C43-F9E8-DAC4D4FCA59E}"/>
              </a:ext>
            </a:extLst>
          </xdr:cNvPr>
          <xdr:cNvSpPr>
            <a:spLocks noChangeArrowheads="1"/>
          </xdr:cNvSpPr>
        </xdr:nvSpPr>
        <xdr:spPr bwMode="auto">
          <a:xfrm>
            <a:off x="485775" y="5527049"/>
            <a:ext cx="2781059" cy="57847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MARCO ANTONIO CARRILLO DELOYA.</a:t>
            </a:r>
          </a:p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ENCARGADO DEL DEPARTAMENTO DE</a:t>
            </a:r>
          </a:p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RECURSOS FINANCIEROS.</a:t>
            </a:r>
          </a:p>
        </xdr:txBody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F4C79374-9B54-5DF7-142C-80FB6BBA86AC}"/>
              </a:ext>
            </a:extLst>
          </xdr:cNvPr>
          <xdr:cNvSpPr>
            <a:spLocks noChangeShapeType="1"/>
          </xdr:cNvSpPr>
        </xdr:nvSpPr>
        <xdr:spPr bwMode="auto">
          <a:xfrm flipV="1">
            <a:off x="607854" y="5534977"/>
            <a:ext cx="24485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Rectangle 8">
            <a:extLst>
              <a:ext uri="{FF2B5EF4-FFF2-40B4-BE49-F238E27FC236}">
                <a16:creationId xmlns:a16="http://schemas.microsoft.com/office/drawing/2014/main" id="{670E7399-852B-8E98-FFCC-B7A03C50E150}"/>
              </a:ext>
            </a:extLst>
          </xdr:cNvPr>
          <xdr:cNvSpPr>
            <a:spLocks noChangeArrowheads="1"/>
          </xdr:cNvSpPr>
        </xdr:nvSpPr>
        <xdr:spPr bwMode="auto">
          <a:xfrm>
            <a:off x="5181069" y="5515243"/>
            <a:ext cx="2412659" cy="51944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DR. JAIME ALBERTO SORIA VILLA.</a:t>
            </a:r>
          </a:p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DIRECTOR GENERAL DE ADMINISTRACIÓN Y FINANZAS.</a:t>
            </a:r>
            <a:endParaRPr lang="es-MX" sz="10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7" name="Line 9">
            <a:extLst>
              <a:ext uri="{FF2B5EF4-FFF2-40B4-BE49-F238E27FC236}">
                <a16:creationId xmlns:a16="http://schemas.microsoft.com/office/drawing/2014/main" id="{C695AA0F-4501-9F93-2F07-0715A5F37E36}"/>
              </a:ext>
            </a:extLst>
          </xdr:cNvPr>
          <xdr:cNvSpPr>
            <a:spLocks noChangeShapeType="1"/>
          </xdr:cNvSpPr>
        </xdr:nvSpPr>
        <xdr:spPr bwMode="auto">
          <a:xfrm flipV="1">
            <a:off x="5200176" y="5545217"/>
            <a:ext cx="23508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Rectangle 10">
            <a:extLst>
              <a:ext uri="{FF2B5EF4-FFF2-40B4-BE49-F238E27FC236}">
                <a16:creationId xmlns:a16="http://schemas.microsoft.com/office/drawing/2014/main" id="{4DB3D750-E25D-C163-43B4-95541A8CC207}"/>
              </a:ext>
            </a:extLst>
          </xdr:cNvPr>
          <xdr:cNvSpPr>
            <a:spLocks noChangeArrowheads="1"/>
          </xdr:cNvSpPr>
        </xdr:nvSpPr>
        <xdr:spPr bwMode="auto">
          <a:xfrm>
            <a:off x="5419445" y="4429125"/>
            <a:ext cx="2181506" cy="56667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AUTORIZÓ</a:t>
            </a:r>
          </a:p>
        </xdr:txBody>
      </xdr:sp>
      <xdr:sp macro="" textlink="">
        <xdr:nvSpPr>
          <xdr:cNvPr id="9" name="Rectangle 10">
            <a:extLst>
              <a:ext uri="{FF2B5EF4-FFF2-40B4-BE49-F238E27FC236}">
                <a16:creationId xmlns:a16="http://schemas.microsoft.com/office/drawing/2014/main" id="{283BCF16-053C-F336-C59F-29A2AC505E96}"/>
              </a:ext>
            </a:extLst>
          </xdr:cNvPr>
          <xdr:cNvSpPr>
            <a:spLocks noChangeArrowheads="1"/>
          </xdr:cNvSpPr>
        </xdr:nvSpPr>
        <xdr:spPr bwMode="auto">
          <a:xfrm>
            <a:off x="688034" y="4429125"/>
            <a:ext cx="2181506" cy="56667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Calibri"/>
              </a:rPr>
              <a:t>ELABORÓ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114300</xdr:rowOff>
    </xdr:from>
    <xdr:to>
      <xdr:col>3</xdr:col>
      <xdr:colOff>6874</xdr:colOff>
      <xdr:row>20</xdr:row>
      <xdr:rowOff>59310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FBA47958-9279-401F-B834-CB64006D6153}"/>
            </a:ext>
          </a:extLst>
        </xdr:cNvPr>
        <xdr:cNvSpPr txBox="1">
          <a:spLocks noChangeArrowheads="1"/>
        </xdr:cNvSpPr>
      </xdr:nvSpPr>
      <xdr:spPr bwMode="auto">
        <a:xfrm>
          <a:off x="9525" y="3867150"/>
          <a:ext cx="2769124" cy="1659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Elaboró:</a:t>
          </a:r>
          <a:endParaRPr lang="es-MX" sz="12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2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</a:t>
          </a:r>
        </a:p>
        <a:p>
          <a:pPr algn="ctr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Lic.</a:t>
          </a:r>
          <a:r>
            <a:rPr lang="es-MX" sz="12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Reyna Citlalli Guerrero Jimenez</a:t>
          </a: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2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Analista Profesional</a:t>
          </a:r>
        </a:p>
      </xdr:txBody>
    </xdr:sp>
    <xdr:clientData/>
  </xdr:twoCellAnchor>
  <xdr:twoCellAnchor>
    <xdr:from>
      <xdr:col>3</xdr:col>
      <xdr:colOff>342900</xdr:colOff>
      <xdr:row>11</xdr:row>
      <xdr:rowOff>123825</xdr:rowOff>
    </xdr:from>
    <xdr:to>
      <xdr:col>6</xdr:col>
      <xdr:colOff>498593</xdr:colOff>
      <xdr:row>20</xdr:row>
      <xdr:rowOff>77268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16B18585-38E9-4258-A517-A57BD21E9CFC}"/>
            </a:ext>
          </a:extLst>
        </xdr:cNvPr>
        <xdr:cNvSpPr txBox="1">
          <a:spLocks noChangeArrowheads="1"/>
        </xdr:cNvSpPr>
      </xdr:nvSpPr>
      <xdr:spPr bwMode="auto">
        <a:xfrm>
          <a:off x="3114675" y="3876675"/>
          <a:ext cx="2956043" cy="1667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Validó:</a:t>
          </a:r>
        </a:p>
        <a:p>
          <a:pPr algn="ctr" rtl="1">
            <a:defRPr sz="1000"/>
          </a:pP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</a:t>
          </a:r>
        </a:p>
        <a:p>
          <a:pPr algn="ctr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Lic</a:t>
          </a:r>
          <a:r>
            <a:rPr lang="es-MX" sz="12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. Celia Ramirez Martinez</a:t>
          </a:r>
        </a:p>
        <a:p>
          <a:pPr algn="ctr" rtl="1">
            <a:defRPr sz="1000"/>
          </a:pPr>
          <a:r>
            <a:rPr lang="es-MX" sz="12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Directora de Administración y Finanzas</a:t>
          </a:r>
          <a:endParaRPr lang="es-MX" sz="12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6</xdr:col>
      <xdr:colOff>809625</xdr:colOff>
      <xdr:row>10</xdr:row>
      <xdr:rowOff>161925</xdr:rowOff>
    </xdr:from>
    <xdr:to>
      <xdr:col>9</xdr:col>
      <xdr:colOff>951882</xdr:colOff>
      <xdr:row>21</xdr:row>
      <xdr:rowOff>144364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2EE7CB43-65D6-4CDC-942B-FC9FE7A95353}"/>
            </a:ext>
          </a:extLst>
        </xdr:cNvPr>
        <xdr:cNvSpPr txBox="1">
          <a:spLocks noChangeArrowheads="1"/>
        </xdr:cNvSpPr>
      </xdr:nvSpPr>
      <xdr:spPr bwMode="auto">
        <a:xfrm>
          <a:off x="6381750" y="3724275"/>
          <a:ext cx="2999757" cy="2077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13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3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Autorizó.</a:t>
          </a:r>
          <a:r>
            <a:rPr lang="es-MX" sz="13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:</a:t>
          </a:r>
        </a:p>
        <a:p>
          <a:pPr algn="ctr" rtl="1">
            <a:defRPr sz="1000"/>
          </a:pPr>
          <a:endParaRPr lang="es-MX" sz="13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3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3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13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3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_______________________________________Dra.</a:t>
          </a:r>
          <a:r>
            <a:rPr lang="es-MX" sz="13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Aida Melina Martinez Rebolledo</a:t>
          </a:r>
          <a:endParaRPr lang="es-MX" sz="13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3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Secretaria de Cultura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142875</xdr:rowOff>
    </xdr:from>
    <xdr:to>
      <xdr:col>9</xdr:col>
      <xdr:colOff>571500</xdr:colOff>
      <xdr:row>32</xdr:row>
      <xdr:rowOff>8042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2FA1ADB-2426-44F8-96FC-8D25EFF5297E}"/>
            </a:ext>
          </a:extLst>
        </xdr:cNvPr>
        <xdr:cNvGrpSpPr/>
      </xdr:nvGrpSpPr>
      <xdr:grpSpPr>
        <a:xfrm>
          <a:off x="647700" y="4667250"/>
          <a:ext cx="9248775" cy="2341667"/>
          <a:chOff x="850447" y="3544656"/>
          <a:chExt cx="10730837" cy="1359089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978BDEA7-3626-BE01-88EE-2C344811CB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17585" y="3544656"/>
            <a:ext cx="3385125" cy="13590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Validó:</a:t>
            </a: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_______________________________________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L.C. FEDERICO DOMINGO GARCÍA NOLASCO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 General de Administración y Finanzas</a:t>
            </a: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249A23EF-F7DA-CC56-56BC-CD455A145C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Elaboró:</a:t>
            </a:r>
            <a:endParaRPr lang="es-MX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___________________________________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LIC. HAZEL ASIS TORRES AYALA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 General de Atención y Seguimiento de Programas Federales</a:t>
            </a:r>
          </a:p>
        </xdr:txBody>
      </xdr:sp>
      <xdr:sp macro="" textlink="">
        <xdr:nvSpPr>
          <xdr:cNvPr id="7" name="Text Box 8">
            <a:extLst>
              <a:ext uri="{FF2B5EF4-FFF2-40B4-BE49-F238E27FC236}">
                <a16:creationId xmlns:a16="http://schemas.microsoft.com/office/drawing/2014/main" id="{0DA98848-1253-76E8-0745-B31C658A60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51993" y="3550967"/>
            <a:ext cx="3029291" cy="13527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Autorizó.</a:t>
            </a: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____________________________________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DR. PABLO ANDRE GORDILLO OLIVERO 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Titular de la Secretaria de Bienestar</a:t>
            </a:r>
          </a:p>
        </xdr:txBody>
      </xdr:sp>
    </xdr:grpSp>
    <xdr:clientData/>
  </xdr:twoCellAnchor>
  <xdr:twoCellAnchor>
    <xdr:from>
      <xdr:col>1</xdr:col>
      <xdr:colOff>771525</xdr:colOff>
      <xdr:row>7</xdr:row>
      <xdr:rowOff>695324</xdr:rowOff>
    </xdr:from>
    <xdr:to>
      <xdr:col>7</xdr:col>
      <xdr:colOff>809625</xdr:colOff>
      <xdr:row>13</xdr:row>
      <xdr:rowOff>104774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913A4C5-3982-4E83-9861-D5D0EE6B1DD1}"/>
            </a:ext>
          </a:extLst>
        </xdr:cNvPr>
        <xdr:cNvSpPr txBox="1"/>
      </xdr:nvSpPr>
      <xdr:spPr>
        <a:xfrm>
          <a:off x="2162175" y="2409824"/>
          <a:ext cx="559117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5400" b="1"/>
            <a:t>NO APLICA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</xdr:row>
      <xdr:rowOff>47625</xdr:rowOff>
    </xdr:from>
    <xdr:to>
      <xdr:col>6</xdr:col>
      <xdr:colOff>885825</xdr:colOff>
      <xdr:row>9</xdr:row>
      <xdr:rowOff>352424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279866-C6C7-4C30-B346-2387E0CD94D8}"/>
            </a:ext>
          </a:extLst>
        </xdr:cNvPr>
        <xdr:cNvSpPr txBox="1"/>
      </xdr:nvSpPr>
      <xdr:spPr>
        <a:xfrm>
          <a:off x="3914775" y="1762125"/>
          <a:ext cx="2743200" cy="1314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600" b="1">
              <a:latin typeface="Century Gothic" panose="020B0502020202020204" pitchFamily="34" charset="0"/>
            </a:rPr>
            <a:t>N/A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846068</xdr:colOff>
      <xdr:row>3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7B997B-FA2A-4026-856A-9DD4ED55E5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200" t="24400" r="54400" b="62800"/>
        <a:stretch/>
      </xdr:blipFill>
      <xdr:spPr>
        <a:xfrm>
          <a:off x="0" y="28575"/>
          <a:ext cx="1789043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7</xdr:row>
      <xdr:rowOff>133351</xdr:rowOff>
    </xdr:from>
    <xdr:to>
      <xdr:col>6</xdr:col>
      <xdr:colOff>0</xdr:colOff>
      <xdr:row>7</xdr:row>
      <xdr:rowOff>1047751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8BE6CF5-8922-4650-AE0E-D9906416D973}"/>
            </a:ext>
          </a:extLst>
        </xdr:cNvPr>
        <xdr:cNvSpPr txBox="1"/>
      </xdr:nvSpPr>
      <xdr:spPr>
        <a:xfrm>
          <a:off x="3533775" y="1847851"/>
          <a:ext cx="2038350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latin typeface="Arial Black" panose="020B0A04020102020204" pitchFamily="34" charset="0"/>
            </a:rPr>
            <a:t>No Aplica</a:t>
          </a:r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2</xdr:col>
      <xdr:colOff>265112</xdr:colOff>
      <xdr:row>19</xdr:row>
      <xdr:rowOff>152407</xdr:rowOff>
    </xdr:to>
    <xdr:sp macro="" textlink="">
      <xdr:nvSpPr>
        <xdr:cNvPr id="3" name="24 CuadroTexto">
          <a:extLst>
            <a:ext uri="{FF2B5EF4-FFF2-40B4-BE49-F238E27FC236}">
              <a16:creationId xmlns:a16="http://schemas.microsoft.com/office/drawing/2014/main" id="{E25C0542-42C3-41B4-BB6D-CEB8DFF4E6C6}"/>
            </a:ext>
          </a:extLst>
        </xdr:cNvPr>
        <xdr:cNvSpPr txBox="1"/>
      </xdr:nvSpPr>
      <xdr:spPr>
        <a:xfrm>
          <a:off x="9525" y="4333875"/>
          <a:ext cx="2227262" cy="140970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Elaborado por: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LIC. MANUEL SOLIS GARCIA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Jefe de Departamento de la Delegaciòn Administrativa</a:t>
          </a:r>
        </a:p>
      </xdr:txBody>
    </xdr:sp>
    <xdr:clientData/>
  </xdr:twoCellAnchor>
  <xdr:twoCellAnchor>
    <xdr:from>
      <xdr:col>3</xdr:col>
      <xdr:colOff>0</xdr:colOff>
      <xdr:row>12</xdr:row>
      <xdr:rowOff>9525</xdr:rowOff>
    </xdr:from>
    <xdr:to>
      <xdr:col>6</xdr:col>
      <xdr:colOff>274622</xdr:colOff>
      <xdr:row>19</xdr:row>
      <xdr:rowOff>42872</xdr:rowOff>
    </xdr:to>
    <xdr:sp macro="" textlink="">
      <xdr:nvSpPr>
        <xdr:cNvPr id="4" name="25 CuadroTexto">
          <a:extLst>
            <a:ext uri="{FF2B5EF4-FFF2-40B4-BE49-F238E27FC236}">
              <a16:creationId xmlns:a16="http://schemas.microsoft.com/office/drawing/2014/main" id="{B0EBD7F6-B9BE-445A-8E71-4147BF372D3C}"/>
            </a:ext>
          </a:extLst>
        </xdr:cNvPr>
        <xdr:cNvSpPr txBox="1"/>
      </xdr:nvSpPr>
      <xdr:spPr>
        <a:xfrm>
          <a:off x="2771775" y="4333875"/>
          <a:ext cx="3074972" cy="130017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Revisado por: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L.C. MA. ANTONIETA CASTRO MONDRAGON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Delegada Administrativa</a:t>
          </a:r>
        </a:p>
      </xdr:txBody>
    </xdr:sp>
    <xdr:clientData/>
  </xdr:twoCellAnchor>
  <xdr:twoCellAnchor>
    <xdr:from>
      <xdr:col>7</xdr:col>
      <xdr:colOff>114300</xdr:colOff>
      <xdr:row>12</xdr:row>
      <xdr:rowOff>9525</xdr:rowOff>
    </xdr:from>
    <xdr:to>
      <xdr:col>9</xdr:col>
      <xdr:colOff>904342</xdr:colOff>
      <xdr:row>19</xdr:row>
      <xdr:rowOff>95250</xdr:rowOff>
    </xdr:to>
    <xdr:sp macro="" textlink="">
      <xdr:nvSpPr>
        <xdr:cNvPr id="5" name="27 CuadroTexto">
          <a:extLst>
            <a:ext uri="{FF2B5EF4-FFF2-40B4-BE49-F238E27FC236}">
              <a16:creationId xmlns:a16="http://schemas.microsoft.com/office/drawing/2014/main" id="{E45006E7-E5C9-48EB-95B0-9F64D0B01C17}"/>
            </a:ext>
          </a:extLst>
        </xdr:cNvPr>
        <xdr:cNvSpPr txBox="1"/>
      </xdr:nvSpPr>
      <xdr:spPr>
        <a:xfrm>
          <a:off x="6610350" y="4333875"/>
          <a:ext cx="2723617" cy="13525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Aprobado por: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LIC. VIOLETA PINO GIRON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Secretaria de la Mujer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5D5B-A4AD-48EE-B90E-0520C2C54096}">
  <sheetPr>
    <tabColor rgb="FF00B050"/>
  </sheetPr>
  <dimension ref="B1:L106"/>
  <sheetViews>
    <sheetView zoomScale="60" zoomScaleNormal="60" zoomScaleSheetLayoutView="70" workbookViewId="0">
      <selection activeCell="B4" sqref="B4:K4"/>
    </sheetView>
  </sheetViews>
  <sheetFormatPr baseColWidth="10" defaultRowHeight="14.25"/>
  <cols>
    <col min="1" max="1" width="1.42578125" style="2" customWidth="1"/>
    <col min="2" max="2" width="64.5703125" style="2" customWidth="1"/>
    <col min="3" max="3" width="33.140625" style="2" customWidth="1"/>
    <col min="4" max="4" width="21.140625" style="2" customWidth="1"/>
    <col min="5" max="5" width="16.140625" style="2" customWidth="1"/>
    <col min="6" max="6" width="15" style="2" customWidth="1"/>
    <col min="7" max="7" width="28.28515625" style="2" customWidth="1"/>
    <col min="8" max="8" width="22.28515625" style="2" customWidth="1"/>
    <col min="9" max="9" width="22" style="2" customWidth="1"/>
    <col min="10" max="10" width="26.85546875" style="2" customWidth="1"/>
    <col min="11" max="11" width="21.7109375" style="2" customWidth="1"/>
    <col min="12" max="12" width="11.42578125" style="50"/>
    <col min="13" max="256" width="11.42578125" style="2"/>
    <col min="257" max="257" width="1.42578125" style="2" customWidth="1"/>
    <col min="258" max="258" width="64.5703125" style="2" customWidth="1"/>
    <col min="259" max="259" width="33.140625" style="2" customWidth="1"/>
    <col min="260" max="260" width="21.140625" style="2" customWidth="1"/>
    <col min="261" max="261" width="16.140625" style="2" customWidth="1"/>
    <col min="262" max="262" width="15" style="2" customWidth="1"/>
    <col min="263" max="263" width="28.28515625" style="2" customWidth="1"/>
    <col min="264" max="264" width="22.28515625" style="2" customWidth="1"/>
    <col min="265" max="265" width="22" style="2" customWidth="1"/>
    <col min="266" max="266" width="26.85546875" style="2" customWidth="1"/>
    <col min="267" max="267" width="21.7109375" style="2" customWidth="1"/>
    <col min="268" max="512" width="11.42578125" style="2"/>
    <col min="513" max="513" width="1.42578125" style="2" customWidth="1"/>
    <col min="514" max="514" width="64.5703125" style="2" customWidth="1"/>
    <col min="515" max="515" width="33.140625" style="2" customWidth="1"/>
    <col min="516" max="516" width="21.140625" style="2" customWidth="1"/>
    <col min="517" max="517" width="16.140625" style="2" customWidth="1"/>
    <col min="518" max="518" width="15" style="2" customWidth="1"/>
    <col min="519" max="519" width="28.28515625" style="2" customWidth="1"/>
    <col min="520" max="520" width="22.28515625" style="2" customWidth="1"/>
    <col min="521" max="521" width="22" style="2" customWidth="1"/>
    <col min="522" max="522" width="26.85546875" style="2" customWidth="1"/>
    <col min="523" max="523" width="21.7109375" style="2" customWidth="1"/>
    <col min="524" max="768" width="11.42578125" style="2"/>
    <col min="769" max="769" width="1.42578125" style="2" customWidth="1"/>
    <col min="770" max="770" width="64.5703125" style="2" customWidth="1"/>
    <col min="771" max="771" width="33.140625" style="2" customWidth="1"/>
    <col min="772" max="772" width="21.140625" style="2" customWidth="1"/>
    <col min="773" max="773" width="16.140625" style="2" customWidth="1"/>
    <col min="774" max="774" width="15" style="2" customWidth="1"/>
    <col min="775" max="775" width="28.28515625" style="2" customWidth="1"/>
    <col min="776" max="776" width="22.28515625" style="2" customWidth="1"/>
    <col min="777" max="777" width="22" style="2" customWidth="1"/>
    <col min="778" max="778" width="26.85546875" style="2" customWidth="1"/>
    <col min="779" max="779" width="21.7109375" style="2" customWidth="1"/>
    <col min="780" max="1024" width="11.42578125" style="2"/>
    <col min="1025" max="1025" width="1.42578125" style="2" customWidth="1"/>
    <col min="1026" max="1026" width="64.5703125" style="2" customWidth="1"/>
    <col min="1027" max="1027" width="33.140625" style="2" customWidth="1"/>
    <col min="1028" max="1028" width="21.140625" style="2" customWidth="1"/>
    <col min="1029" max="1029" width="16.140625" style="2" customWidth="1"/>
    <col min="1030" max="1030" width="15" style="2" customWidth="1"/>
    <col min="1031" max="1031" width="28.28515625" style="2" customWidth="1"/>
    <col min="1032" max="1032" width="22.28515625" style="2" customWidth="1"/>
    <col min="1033" max="1033" width="22" style="2" customWidth="1"/>
    <col min="1034" max="1034" width="26.85546875" style="2" customWidth="1"/>
    <col min="1035" max="1035" width="21.7109375" style="2" customWidth="1"/>
    <col min="1036" max="1280" width="11.42578125" style="2"/>
    <col min="1281" max="1281" width="1.42578125" style="2" customWidth="1"/>
    <col min="1282" max="1282" width="64.5703125" style="2" customWidth="1"/>
    <col min="1283" max="1283" width="33.140625" style="2" customWidth="1"/>
    <col min="1284" max="1284" width="21.140625" style="2" customWidth="1"/>
    <col min="1285" max="1285" width="16.140625" style="2" customWidth="1"/>
    <col min="1286" max="1286" width="15" style="2" customWidth="1"/>
    <col min="1287" max="1287" width="28.28515625" style="2" customWidth="1"/>
    <col min="1288" max="1288" width="22.28515625" style="2" customWidth="1"/>
    <col min="1289" max="1289" width="22" style="2" customWidth="1"/>
    <col min="1290" max="1290" width="26.85546875" style="2" customWidth="1"/>
    <col min="1291" max="1291" width="21.7109375" style="2" customWidth="1"/>
    <col min="1292" max="1536" width="11.42578125" style="2"/>
    <col min="1537" max="1537" width="1.42578125" style="2" customWidth="1"/>
    <col min="1538" max="1538" width="64.5703125" style="2" customWidth="1"/>
    <col min="1539" max="1539" width="33.140625" style="2" customWidth="1"/>
    <col min="1540" max="1540" width="21.140625" style="2" customWidth="1"/>
    <col min="1541" max="1541" width="16.140625" style="2" customWidth="1"/>
    <col min="1542" max="1542" width="15" style="2" customWidth="1"/>
    <col min="1543" max="1543" width="28.28515625" style="2" customWidth="1"/>
    <col min="1544" max="1544" width="22.28515625" style="2" customWidth="1"/>
    <col min="1545" max="1545" width="22" style="2" customWidth="1"/>
    <col min="1546" max="1546" width="26.85546875" style="2" customWidth="1"/>
    <col min="1547" max="1547" width="21.7109375" style="2" customWidth="1"/>
    <col min="1548" max="1792" width="11.42578125" style="2"/>
    <col min="1793" max="1793" width="1.42578125" style="2" customWidth="1"/>
    <col min="1794" max="1794" width="64.5703125" style="2" customWidth="1"/>
    <col min="1795" max="1795" width="33.140625" style="2" customWidth="1"/>
    <col min="1796" max="1796" width="21.140625" style="2" customWidth="1"/>
    <col min="1797" max="1797" width="16.140625" style="2" customWidth="1"/>
    <col min="1798" max="1798" width="15" style="2" customWidth="1"/>
    <col min="1799" max="1799" width="28.28515625" style="2" customWidth="1"/>
    <col min="1800" max="1800" width="22.28515625" style="2" customWidth="1"/>
    <col min="1801" max="1801" width="22" style="2" customWidth="1"/>
    <col min="1802" max="1802" width="26.85546875" style="2" customWidth="1"/>
    <col min="1803" max="1803" width="21.7109375" style="2" customWidth="1"/>
    <col min="1804" max="2048" width="11.42578125" style="2"/>
    <col min="2049" max="2049" width="1.42578125" style="2" customWidth="1"/>
    <col min="2050" max="2050" width="64.5703125" style="2" customWidth="1"/>
    <col min="2051" max="2051" width="33.140625" style="2" customWidth="1"/>
    <col min="2052" max="2052" width="21.140625" style="2" customWidth="1"/>
    <col min="2053" max="2053" width="16.140625" style="2" customWidth="1"/>
    <col min="2054" max="2054" width="15" style="2" customWidth="1"/>
    <col min="2055" max="2055" width="28.28515625" style="2" customWidth="1"/>
    <col min="2056" max="2056" width="22.28515625" style="2" customWidth="1"/>
    <col min="2057" max="2057" width="22" style="2" customWidth="1"/>
    <col min="2058" max="2058" width="26.85546875" style="2" customWidth="1"/>
    <col min="2059" max="2059" width="21.7109375" style="2" customWidth="1"/>
    <col min="2060" max="2304" width="11.42578125" style="2"/>
    <col min="2305" max="2305" width="1.42578125" style="2" customWidth="1"/>
    <col min="2306" max="2306" width="64.5703125" style="2" customWidth="1"/>
    <col min="2307" max="2307" width="33.140625" style="2" customWidth="1"/>
    <col min="2308" max="2308" width="21.140625" style="2" customWidth="1"/>
    <col min="2309" max="2309" width="16.140625" style="2" customWidth="1"/>
    <col min="2310" max="2310" width="15" style="2" customWidth="1"/>
    <col min="2311" max="2311" width="28.28515625" style="2" customWidth="1"/>
    <col min="2312" max="2312" width="22.28515625" style="2" customWidth="1"/>
    <col min="2313" max="2313" width="22" style="2" customWidth="1"/>
    <col min="2314" max="2314" width="26.85546875" style="2" customWidth="1"/>
    <col min="2315" max="2315" width="21.7109375" style="2" customWidth="1"/>
    <col min="2316" max="2560" width="11.42578125" style="2"/>
    <col min="2561" max="2561" width="1.42578125" style="2" customWidth="1"/>
    <col min="2562" max="2562" width="64.5703125" style="2" customWidth="1"/>
    <col min="2563" max="2563" width="33.140625" style="2" customWidth="1"/>
    <col min="2564" max="2564" width="21.140625" style="2" customWidth="1"/>
    <col min="2565" max="2565" width="16.140625" style="2" customWidth="1"/>
    <col min="2566" max="2566" width="15" style="2" customWidth="1"/>
    <col min="2567" max="2567" width="28.28515625" style="2" customWidth="1"/>
    <col min="2568" max="2568" width="22.28515625" style="2" customWidth="1"/>
    <col min="2569" max="2569" width="22" style="2" customWidth="1"/>
    <col min="2570" max="2570" width="26.85546875" style="2" customWidth="1"/>
    <col min="2571" max="2571" width="21.7109375" style="2" customWidth="1"/>
    <col min="2572" max="2816" width="11.42578125" style="2"/>
    <col min="2817" max="2817" width="1.42578125" style="2" customWidth="1"/>
    <col min="2818" max="2818" width="64.5703125" style="2" customWidth="1"/>
    <col min="2819" max="2819" width="33.140625" style="2" customWidth="1"/>
    <col min="2820" max="2820" width="21.140625" style="2" customWidth="1"/>
    <col min="2821" max="2821" width="16.140625" style="2" customWidth="1"/>
    <col min="2822" max="2822" width="15" style="2" customWidth="1"/>
    <col min="2823" max="2823" width="28.28515625" style="2" customWidth="1"/>
    <col min="2824" max="2824" width="22.28515625" style="2" customWidth="1"/>
    <col min="2825" max="2825" width="22" style="2" customWidth="1"/>
    <col min="2826" max="2826" width="26.85546875" style="2" customWidth="1"/>
    <col min="2827" max="2827" width="21.7109375" style="2" customWidth="1"/>
    <col min="2828" max="3072" width="11.42578125" style="2"/>
    <col min="3073" max="3073" width="1.42578125" style="2" customWidth="1"/>
    <col min="3074" max="3074" width="64.5703125" style="2" customWidth="1"/>
    <col min="3075" max="3075" width="33.140625" style="2" customWidth="1"/>
    <col min="3076" max="3076" width="21.140625" style="2" customWidth="1"/>
    <col min="3077" max="3077" width="16.140625" style="2" customWidth="1"/>
    <col min="3078" max="3078" width="15" style="2" customWidth="1"/>
    <col min="3079" max="3079" width="28.28515625" style="2" customWidth="1"/>
    <col min="3080" max="3080" width="22.28515625" style="2" customWidth="1"/>
    <col min="3081" max="3081" width="22" style="2" customWidth="1"/>
    <col min="3082" max="3082" width="26.85546875" style="2" customWidth="1"/>
    <col min="3083" max="3083" width="21.7109375" style="2" customWidth="1"/>
    <col min="3084" max="3328" width="11.42578125" style="2"/>
    <col min="3329" max="3329" width="1.42578125" style="2" customWidth="1"/>
    <col min="3330" max="3330" width="64.5703125" style="2" customWidth="1"/>
    <col min="3331" max="3331" width="33.140625" style="2" customWidth="1"/>
    <col min="3332" max="3332" width="21.140625" style="2" customWidth="1"/>
    <col min="3333" max="3333" width="16.140625" style="2" customWidth="1"/>
    <col min="3334" max="3334" width="15" style="2" customWidth="1"/>
    <col min="3335" max="3335" width="28.28515625" style="2" customWidth="1"/>
    <col min="3336" max="3336" width="22.28515625" style="2" customWidth="1"/>
    <col min="3337" max="3337" width="22" style="2" customWidth="1"/>
    <col min="3338" max="3338" width="26.85546875" style="2" customWidth="1"/>
    <col min="3339" max="3339" width="21.7109375" style="2" customWidth="1"/>
    <col min="3340" max="3584" width="11.42578125" style="2"/>
    <col min="3585" max="3585" width="1.42578125" style="2" customWidth="1"/>
    <col min="3586" max="3586" width="64.5703125" style="2" customWidth="1"/>
    <col min="3587" max="3587" width="33.140625" style="2" customWidth="1"/>
    <col min="3588" max="3588" width="21.140625" style="2" customWidth="1"/>
    <col min="3589" max="3589" width="16.140625" style="2" customWidth="1"/>
    <col min="3590" max="3590" width="15" style="2" customWidth="1"/>
    <col min="3591" max="3591" width="28.28515625" style="2" customWidth="1"/>
    <col min="3592" max="3592" width="22.28515625" style="2" customWidth="1"/>
    <col min="3593" max="3593" width="22" style="2" customWidth="1"/>
    <col min="3594" max="3594" width="26.85546875" style="2" customWidth="1"/>
    <col min="3595" max="3595" width="21.7109375" style="2" customWidth="1"/>
    <col min="3596" max="3840" width="11.42578125" style="2"/>
    <col min="3841" max="3841" width="1.42578125" style="2" customWidth="1"/>
    <col min="3842" max="3842" width="64.5703125" style="2" customWidth="1"/>
    <col min="3843" max="3843" width="33.140625" style="2" customWidth="1"/>
    <col min="3844" max="3844" width="21.140625" style="2" customWidth="1"/>
    <col min="3845" max="3845" width="16.140625" style="2" customWidth="1"/>
    <col min="3846" max="3846" width="15" style="2" customWidth="1"/>
    <col min="3847" max="3847" width="28.28515625" style="2" customWidth="1"/>
    <col min="3848" max="3848" width="22.28515625" style="2" customWidth="1"/>
    <col min="3849" max="3849" width="22" style="2" customWidth="1"/>
    <col min="3850" max="3850" width="26.85546875" style="2" customWidth="1"/>
    <col min="3851" max="3851" width="21.7109375" style="2" customWidth="1"/>
    <col min="3852" max="4096" width="11.42578125" style="2"/>
    <col min="4097" max="4097" width="1.42578125" style="2" customWidth="1"/>
    <col min="4098" max="4098" width="64.5703125" style="2" customWidth="1"/>
    <col min="4099" max="4099" width="33.140625" style="2" customWidth="1"/>
    <col min="4100" max="4100" width="21.140625" style="2" customWidth="1"/>
    <col min="4101" max="4101" width="16.140625" style="2" customWidth="1"/>
    <col min="4102" max="4102" width="15" style="2" customWidth="1"/>
    <col min="4103" max="4103" width="28.28515625" style="2" customWidth="1"/>
    <col min="4104" max="4104" width="22.28515625" style="2" customWidth="1"/>
    <col min="4105" max="4105" width="22" style="2" customWidth="1"/>
    <col min="4106" max="4106" width="26.85546875" style="2" customWidth="1"/>
    <col min="4107" max="4107" width="21.7109375" style="2" customWidth="1"/>
    <col min="4108" max="4352" width="11.42578125" style="2"/>
    <col min="4353" max="4353" width="1.42578125" style="2" customWidth="1"/>
    <col min="4354" max="4354" width="64.5703125" style="2" customWidth="1"/>
    <col min="4355" max="4355" width="33.140625" style="2" customWidth="1"/>
    <col min="4356" max="4356" width="21.140625" style="2" customWidth="1"/>
    <col min="4357" max="4357" width="16.140625" style="2" customWidth="1"/>
    <col min="4358" max="4358" width="15" style="2" customWidth="1"/>
    <col min="4359" max="4359" width="28.28515625" style="2" customWidth="1"/>
    <col min="4360" max="4360" width="22.28515625" style="2" customWidth="1"/>
    <col min="4361" max="4361" width="22" style="2" customWidth="1"/>
    <col min="4362" max="4362" width="26.85546875" style="2" customWidth="1"/>
    <col min="4363" max="4363" width="21.7109375" style="2" customWidth="1"/>
    <col min="4364" max="4608" width="11.42578125" style="2"/>
    <col min="4609" max="4609" width="1.42578125" style="2" customWidth="1"/>
    <col min="4610" max="4610" width="64.5703125" style="2" customWidth="1"/>
    <col min="4611" max="4611" width="33.140625" style="2" customWidth="1"/>
    <col min="4612" max="4612" width="21.140625" style="2" customWidth="1"/>
    <col min="4613" max="4613" width="16.140625" style="2" customWidth="1"/>
    <col min="4614" max="4614" width="15" style="2" customWidth="1"/>
    <col min="4615" max="4615" width="28.28515625" style="2" customWidth="1"/>
    <col min="4616" max="4616" width="22.28515625" style="2" customWidth="1"/>
    <col min="4617" max="4617" width="22" style="2" customWidth="1"/>
    <col min="4618" max="4618" width="26.85546875" style="2" customWidth="1"/>
    <col min="4619" max="4619" width="21.7109375" style="2" customWidth="1"/>
    <col min="4620" max="4864" width="11.42578125" style="2"/>
    <col min="4865" max="4865" width="1.42578125" style="2" customWidth="1"/>
    <col min="4866" max="4866" width="64.5703125" style="2" customWidth="1"/>
    <col min="4867" max="4867" width="33.140625" style="2" customWidth="1"/>
    <col min="4868" max="4868" width="21.140625" style="2" customWidth="1"/>
    <col min="4869" max="4869" width="16.140625" style="2" customWidth="1"/>
    <col min="4870" max="4870" width="15" style="2" customWidth="1"/>
    <col min="4871" max="4871" width="28.28515625" style="2" customWidth="1"/>
    <col min="4872" max="4872" width="22.28515625" style="2" customWidth="1"/>
    <col min="4873" max="4873" width="22" style="2" customWidth="1"/>
    <col min="4874" max="4874" width="26.85546875" style="2" customWidth="1"/>
    <col min="4875" max="4875" width="21.7109375" style="2" customWidth="1"/>
    <col min="4876" max="5120" width="11.42578125" style="2"/>
    <col min="5121" max="5121" width="1.42578125" style="2" customWidth="1"/>
    <col min="5122" max="5122" width="64.5703125" style="2" customWidth="1"/>
    <col min="5123" max="5123" width="33.140625" style="2" customWidth="1"/>
    <col min="5124" max="5124" width="21.140625" style="2" customWidth="1"/>
    <col min="5125" max="5125" width="16.140625" style="2" customWidth="1"/>
    <col min="5126" max="5126" width="15" style="2" customWidth="1"/>
    <col min="5127" max="5127" width="28.28515625" style="2" customWidth="1"/>
    <col min="5128" max="5128" width="22.28515625" style="2" customWidth="1"/>
    <col min="5129" max="5129" width="22" style="2" customWidth="1"/>
    <col min="5130" max="5130" width="26.85546875" style="2" customWidth="1"/>
    <col min="5131" max="5131" width="21.7109375" style="2" customWidth="1"/>
    <col min="5132" max="5376" width="11.42578125" style="2"/>
    <col min="5377" max="5377" width="1.42578125" style="2" customWidth="1"/>
    <col min="5378" max="5378" width="64.5703125" style="2" customWidth="1"/>
    <col min="5379" max="5379" width="33.140625" style="2" customWidth="1"/>
    <col min="5380" max="5380" width="21.140625" style="2" customWidth="1"/>
    <col min="5381" max="5381" width="16.140625" style="2" customWidth="1"/>
    <col min="5382" max="5382" width="15" style="2" customWidth="1"/>
    <col min="5383" max="5383" width="28.28515625" style="2" customWidth="1"/>
    <col min="5384" max="5384" width="22.28515625" style="2" customWidth="1"/>
    <col min="5385" max="5385" width="22" style="2" customWidth="1"/>
    <col min="5386" max="5386" width="26.85546875" style="2" customWidth="1"/>
    <col min="5387" max="5387" width="21.7109375" style="2" customWidth="1"/>
    <col min="5388" max="5632" width="11.42578125" style="2"/>
    <col min="5633" max="5633" width="1.42578125" style="2" customWidth="1"/>
    <col min="5634" max="5634" width="64.5703125" style="2" customWidth="1"/>
    <col min="5635" max="5635" width="33.140625" style="2" customWidth="1"/>
    <col min="5636" max="5636" width="21.140625" style="2" customWidth="1"/>
    <col min="5637" max="5637" width="16.140625" style="2" customWidth="1"/>
    <col min="5638" max="5638" width="15" style="2" customWidth="1"/>
    <col min="5639" max="5639" width="28.28515625" style="2" customWidth="1"/>
    <col min="5640" max="5640" width="22.28515625" style="2" customWidth="1"/>
    <col min="5641" max="5641" width="22" style="2" customWidth="1"/>
    <col min="5642" max="5642" width="26.85546875" style="2" customWidth="1"/>
    <col min="5643" max="5643" width="21.7109375" style="2" customWidth="1"/>
    <col min="5644" max="5888" width="11.42578125" style="2"/>
    <col min="5889" max="5889" width="1.42578125" style="2" customWidth="1"/>
    <col min="5890" max="5890" width="64.5703125" style="2" customWidth="1"/>
    <col min="5891" max="5891" width="33.140625" style="2" customWidth="1"/>
    <col min="5892" max="5892" width="21.140625" style="2" customWidth="1"/>
    <col min="5893" max="5893" width="16.140625" style="2" customWidth="1"/>
    <col min="5894" max="5894" width="15" style="2" customWidth="1"/>
    <col min="5895" max="5895" width="28.28515625" style="2" customWidth="1"/>
    <col min="5896" max="5896" width="22.28515625" style="2" customWidth="1"/>
    <col min="5897" max="5897" width="22" style="2" customWidth="1"/>
    <col min="5898" max="5898" width="26.85546875" style="2" customWidth="1"/>
    <col min="5899" max="5899" width="21.7109375" style="2" customWidth="1"/>
    <col min="5900" max="6144" width="11.42578125" style="2"/>
    <col min="6145" max="6145" width="1.42578125" style="2" customWidth="1"/>
    <col min="6146" max="6146" width="64.5703125" style="2" customWidth="1"/>
    <col min="6147" max="6147" width="33.140625" style="2" customWidth="1"/>
    <col min="6148" max="6148" width="21.140625" style="2" customWidth="1"/>
    <col min="6149" max="6149" width="16.140625" style="2" customWidth="1"/>
    <col min="6150" max="6150" width="15" style="2" customWidth="1"/>
    <col min="6151" max="6151" width="28.28515625" style="2" customWidth="1"/>
    <col min="6152" max="6152" width="22.28515625" style="2" customWidth="1"/>
    <col min="6153" max="6153" width="22" style="2" customWidth="1"/>
    <col min="6154" max="6154" width="26.85546875" style="2" customWidth="1"/>
    <col min="6155" max="6155" width="21.7109375" style="2" customWidth="1"/>
    <col min="6156" max="6400" width="11.42578125" style="2"/>
    <col min="6401" max="6401" width="1.42578125" style="2" customWidth="1"/>
    <col min="6402" max="6402" width="64.5703125" style="2" customWidth="1"/>
    <col min="6403" max="6403" width="33.140625" style="2" customWidth="1"/>
    <col min="6404" max="6404" width="21.140625" style="2" customWidth="1"/>
    <col min="6405" max="6405" width="16.140625" style="2" customWidth="1"/>
    <col min="6406" max="6406" width="15" style="2" customWidth="1"/>
    <col min="6407" max="6407" width="28.28515625" style="2" customWidth="1"/>
    <col min="6408" max="6408" width="22.28515625" style="2" customWidth="1"/>
    <col min="6409" max="6409" width="22" style="2" customWidth="1"/>
    <col min="6410" max="6410" width="26.85546875" style="2" customWidth="1"/>
    <col min="6411" max="6411" width="21.7109375" style="2" customWidth="1"/>
    <col min="6412" max="6656" width="11.42578125" style="2"/>
    <col min="6657" max="6657" width="1.42578125" style="2" customWidth="1"/>
    <col min="6658" max="6658" width="64.5703125" style="2" customWidth="1"/>
    <col min="6659" max="6659" width="33.140625" style="2" customWidth="1"/>
    <col min="6660" max="6660" width="21.140625" style="2" customWidth="1"/>
    <col min="6661" max="6661" width="16.140625" style="2" customWidth="1"/>
    <col min="6662" max="6662" width="15" style="2" customWidth="1"/>
    <col min="6663" max="6663" width="28.28515625" style="2" customWidth="1"/>
    <col min="6664" max="6664" width="22.28515625" style="2" customWidth="1"/>
    <col min="6665" max="6665" width="22" style="2" customWidth="1"/>
    <col min="6666" max="6666" width="26.85546875" style="2" customWidth="1"/>
    <col min="6667" max="6667" width="21.7109375" style="2" customWidth="1"/>
    <col min="6668" max="6912" width="11.42578125" style="2"/>
    <col min="6913" max="6913" width="1.42578125" style="2" customWidth="1"/>
    <col min="6914" max="6914" width="64.5703125" style="2" customWidth="1"/>
    <col min="6915" max="6915" width="33.140625" style="2" customWidth="1"/>
    <col min="6916" max="6916" width="21.140625" style="2" customWidth="1"/>
    <col min="6917" max="6917" width="16.140625" style="2" customWidth="1"/>
    <col min="6918" max="6918" width="15" style="2" customWidth="1"/>
    <col min="6919" max="6919" width="28.28515625" style="2" customWidth="1"/>
    <col min="6920" max="6920" width="22.28515625" style="2" customWidth="1"/>
    <col min="6921" max="6921" width="22" style="2" customWidth="1"/>
    <col min="6922" max="6922" width="26.85546875" style="2" customWidth="1"/>
    <col min="6923" max="6923" width="21.7109375" style="2" customWidth="1"/>
    <col min="6924" max="7168" width="11.42578125" style="2"/>
    <col min="7169" max="7169" width="1.42578125" style="2" customWidth="1"/>
    <col min="7170" max="7170" width="64.5703125" style="2" customWidth="1"/>
    <col min="7171" max="7171" width="33.140625" style="2" customWidth="1"/>
    <col min="7172" max="7172" width="21.140625" style="2" customWidth="1"/>
    <col min="7173" max="7173" width="16.140625" style="2" customWidth="1"/>
    <col min="7174" max="7174" width="15" style="2" customWidth="1"/>
    <col min="7175" max="7175" width="28.28515625" style="2" customWidth="1"/>
    <col min="7176" max="7176" width="22.28515625" style="2" customWidth="1"/>
    <col min="7177" max="7177" width="22" style="2" customWidth="1"/>
    <col min="7178" max="7178" width="26.85546875" style="2" customWidth="1"/>
    <col min="7179" max="7179" width="21.7109375" style="2" customWidth="1"/>
    <col min="7180" max="7424" width="11.42578125" style="2"/>
    <col min="7425" max="7425" width="1.42578125" style="2" customWidth="1"/>
    <col min="7426" max="7426" width="64.5703125" style="2" customWidth="1"/>
    <col min="7427" max="7427" width="33.140625" style="2" customWidth="1"/>
    <col min="7428" max="7428" width="21.140625" style="2" customWidth="1"/>
    <col min="7429" max="7429" width="16.140625" style="2" customWidth="1"/>
    <col min="7430" max="7430" width="15" style="2" customWidth="1"/>
    <col min="7431" max="7431" width="28.28515625" style="2" customWidth="1"/>
    <col min="7432" max="7432" width="22.28515625" style="2" customWidth="1"/>
    <col min="7433" max="7433" width="22" style="2" customWidth="1"/>
    <col min="7434" max="7434" width="26.85546875" style="2" customWidth="1"/>
    <col min="7435" max="7435" width="21.7109375" style="2" customWidth="1"/>
    <col min="7436" max="7680" width="11.42578125" style="2"/>
    <col min="7681" max="7681" width="1.42578125" style="2" customWidth="1"/>
    <col min="7682" max="7682" width="64.5703125" style="2" customWidth="1"/>
    <col min="7683" max="7683" width="33.140625" style="2" customWidth="1"/>
    <col min="7684" max="7684" width="21.140625" style="2" customWidth="1"/>
    <col min="7685" max="7685" width="16.140625" style="2" customWidth="1"/>
    <col min="7686" max="7686" width="15" style="2" customWidth="1"/>
    <col min="7687" max="7687" width="28.28515625" style="2" customWidth="1"/>
    <col min="7688" max="7688" width="22.28515625" style="2" customWidth="1"/>
    <col min="7689" max="7689" width="22" style="2" customWidth="1"/>
    <col min="7690" max="7690" width="26.85546875" style="2" customWidth="1"/>
    <col min="7691" max="7691" width="21.7109375" style="2" customWidth="1"/>
    <col min="7692" max="7936" width="11.42578125" style="2"/>
    <col min="7937" max="7937" width="1.42578125" style="2" customWidth="1"/>
    <col min="7938" max="7938" width="64.5703125" style="2" customWidth="1"/>
    <col min="7939" max="7939" width="33.140625" style="2" customWidth="1"/>
    <col min="7940" max="7940" width="21.140625" style="2" customWidth="1"/>
    <col min="7941" max="7941" width="16.140625" style="2" customWidth="1"/>
    <col min="7942" max="7942" width="15" style="2" customWidth="1"/>
    <col min="7943" max="7943" width="28.28515625" style="2" customWidth="1"/>
    <col min="7944" max="7944" width="22.28515625" style="2" customWidth="1"/>
    <col min="7945" max="7945" width="22" style="2" customWidth="1"/>
    <col min="7946" max="7946" width="26.85546875" style="2" customWidth="1"/>
    <col min="7947" max="7947" width="21.7109375" style="2" customWidth="1"/>
    <col min="7948" max="8192" width="11.42578125" style="2"/>
    <col min="8193" max="8193" width="1.42578125" style="2" customWidth="1"/>
    <col min="8194" max="8194" width="64.5703125" style="2" customWidth="1"/>
    <col min="8195" max="8195" width="33.140625" style="2" customWidth="1"/>
    <col min="8196" max="8196" width="21.140625" style="2" customWidth="1"/>
    <col min="8197" max="8197" width="16.140625" style="2" customWidth="1"/>
    <col min="8198" max="8198" width="15" style="2" customWidth="1"/>
    <col min="8199" max="8199" width="28.28515625" style="2" customWidth="1"/>
    <col min="8200" max="8200" width="22.28515625" style="2" customWidth="1"/>
    <col min="8201" max="8201" width="22" style="2" customWidth="1"/>
    <col min="8202" max="8202" width="26.85546875" style="2" customWidth="1"/>
    <col min="8203" max="8203" width="21.7109375" style="2" customWidth="1"/>
    <col min="8204" max="8448" width="11.42578125" style="2"/>
    <col min="8449" max="8449" width="1.42578125" style="2" customWidth="1"/>
    <col min="8450" max="8450" width="64.5703125" style="2" customWidth="1"/>
    <col min="8451" max="8451" width="33.140625" style="2" customWidth="1"/>
    <col min="8452" max="8452" width="21.140625" style="2" customWidth="1"/>
    <col min="8453" max="8453" width="16.140625" style="2" customWidth="1"/>
    <col min="8454" max="8454" width="15" style="2" customWidth="1"/>
    <col min="8455" max="8455" width="28.28515625" style="2" customWidth="1"/>
    <col min="8456" max="8456" width="22.28515625" style="2" customWidth="1"/>
    <col min="8457" max="8457" width="22" style="2" customWidth="1"/>
    <col min="8458" max="8458" width="26.85546875" style="2" customWidth="1"/>
    <col min="8459" max="8459" width="21.7109375" style="2" customWidth="1"/>
    <col min="8460" max="8704" width="11.42578125" style="2"/>
    <col min="8705" max="8705" width="1.42578125" style="2" customWidth="1"/>
    <col min="8706" max="8706" width="64.5703125" style="2" customWidth="1"/>
    <col min="8707" max="8707" width="33.140625" style="2" customWidth="1"/>
    <col min="8708" max="8708" width="21.140625" style="2" customWidth="1"/>
    <col min="8709" max="8709" width="16.140625" style="2" customWidth="1"/>
    <col min="8710" max="8710" width="15" style="2" customWidth="1"/>
    <col min="8711" max="8711" width="28.28515625" style="2" customWidth="1"/>
    <col min="8712" max="8712" width="22.28515625" style="2" customWidth="1"/>
    <col min="8713" max="8713" width="22" style="2" customWidth="1"/>
    <col min="8714" max="8714" width="26.85546875" style="2" customWidth="1"/>
    <col min="8715" max="8715" width="21.7109375" style="2" customWidth="1"/>
    <col min="8716" max="8960" width="11.42578125" style="2"/>
    <col min="8961" max="8961" width="1.42578125" style="2" customWidth="1"/>
    <col min="8962" max="8962" width="64.5703125" style="2" customWidth="1"/>
    <col min="8963" max="8963" width="33.140625" style="2" customWidth="1"/>
    <col min="8964" max="8964" width="21.140625" style="2" customWidth="1"/>
    <col min="8965" max="8965" width="16.140625" style="2" customWidth="1"/>
    <col min="8966" max="8966" width="15" style="2" customWidth="1"/>
    <col min="8967" max="8967" width="28.28515625" style="2" customWidth="1"/>
    <col min="8968" max="8968" width="22.28515625" style="2" customWidth="1"/>
    <col min="8969" max="8969" width="22" style="2" customWidth="1"/>
    <col min="8970" max="8970" width="26.85546875" style="2" customWidth="1"/>
    <col min="8971" max="8971" width="21.7109375" style="2" customWidth="1"/>
    <col min="8972" max="9216" width="11.42578125" style="2"/>
    <col min="9217" max="9217" width="1.42578125" style="2" customWidth="1"/>
    <col min="9218" max="9218" width="64.5703125" style="2" customWidth="1"/>
    <col min="9219" max="9219" width="33.140625" style="2" customWidth="1"/>
    <col min="9220" max="9220" width="21.140625" style="2" customWidth="1"/>
    <col min="9221" max="9221" width="16.140625" style="2" customWidth="1"/>
    <col min="9222" max="9222" width="15" style="2" customWidth="1"/>
    <col min="9223" max="9223" width="28.28515625" style="2" customWidth="1"/>
    <col min="9224" max="9224" width="22.28515625" style="2" customWidth="1"/>
    <col min="9225" max="9225" width="22" style="2" customWidth="1"/>
    <col min="9226" max="9226" width="26.85546875" style="2" customWidth="1"/>
    <col min="9227" max="9227" width="21.7109375" style="2" customWidth="1"/>
    <col min="9228" max="9472" width="11.42578125" style="2"/>
    <col min="9473" max="9473" width="1.42578125" style="2" customWidth="1"/>
    <col min="9474" max="9474" width="64.5703125" style="2" customWidth="1"/>
    <col min="9475" max="9475" width="33.140625" style="2" customWidth="1"/>
    <col min="9476" max="9476" width="21.140625" style="2" customWidth="1"/>
    <col min="9477" max="9477" width="16.140625" style="2" customWidth="1"/>
    <col min="9478" max="9478" width="15" style="2" customWidth="1"/>
    <col min="9479" max="9479" width="28.28515625" style="2" customWidth="1"/>
    <col min="9480" max="9480" width="22.28515625" style="2" customWidth="1"/>
    <col min="9481" max="9481" width="22" style="2" customWidth="1"/>
    <col min="9482" max="9482" width="26.85546875" style="2" customWidth="1"/>
    <col min="9483" max="9483" width="21.7109375" style="2" customWidth="1"/>
    <col min="9484" max="9728" width="11.42578125" style="2"/>
    <col min="9729" max="9729" width="1.42578125" style="2" customWidth="1"/>
    <col min="9730" max="9730" width="64.5703125" style="2" customWidth="1"/>
    <col min="9731" max="9731" width="33.140625" style="2" customWidth="1"/>
    <col min="9732" max="9732" width="21.140625" style="2" customWidth="1"/>
    <col min="9733" max="9733" width="16.140625" style="2" customWidth="1"/>
    <col min="9734" max="9734" width="15" style="2" customWidth="1"/>
    <col min="9735" max="9735" width="28.28515625" style="2" customWidth="1"/>
    <col min="9736" max="9736" width="22.28515625" style="2" customWidth="1"/>
    <col min="9737" max="9737" width="22" style="2" customWidth="1"/>
    <col min="9738" max="9738" width="26.85546875" style="2" customWidth="1"/>
    <col min="9739" max="9739" width="21.7109375" style="2" customWidth="1"/>
    <col min="9740" max="9984" width="11.42578125" style="2"/>
    <col min="9985" max="9985" width="1.42578125" style="2" customWidth="1"/>
    <col min="9986" max="9986" width="64.5703125" style="2" customWidth="1"/>
    <col min="9987" max="9987" width="33.140625" style="2" customWidth="1"/>
    <col min="9988" max="9988" width="21.140625" style="2" customWidth="1"/>
    <col min="9989" max="9989" width="16.140625" style="2" customWidth="1"/>
    <col min="9990" max="9990" width="15" style="2" customWidth="1"/>
    <col min="9991" max="9991" width="28.28515625" style="2" customWidth="1"/>
    <col min="9992" max="9992" width="22.28515625" style="2" customWidth="1"/>
    <col min="9993" max="9993" width="22" style="2" customWidth="1"/>
    <col min="9994" max="9994" width="26.85546875" style="2" customWidth="1"/>
    <col min="9995" max="9995" width="21.7109375" style="2" customWidth="1"/>
    <col min="9996" max="10240" width="11.42578125" style="2"/>
    <col min="10241" max="10241" width="1.42578125" style="2" customWidth="1"/>
    <col min="10242" max="10242" width="64.5703125" style="2" customWidth="1"/>
    <col min="10243" max="10243" width="33.140625" style="2" customWidth="1"/>
    <col min="10244" max="10244" width="21.140625" style="2" customWidth="1"/>
    <col min="10245" max="10245" width="16.140625" style="2" customWidth="1"/>
    <col min="10246" max="10246" width="15" style="2" customWidth="1"/>
    <col min="10247" max="10247" width="28.28515625" style="2" customWidth="1"/>
    <col min="10248" max="10248" width="22.28515625" style="2" customWidth="1"/>
    <col min="10249" max="10249" width="22" style="2" customWidth="1"/>
    <col min="10250" max="10250" width="26.85546875" style="2" customWidth="1"/>
    <col min="10251" max="10251" width="21.7109375" style="2" customWidth="1"/>
    <col min="10252" max="10496" width="11.42578125" style="2"/>
    <col min="10497" max="10497" width="1.42578125" style="2" customWidth="1"/>
    <col min="10498" max="10498" width="64.5703125" style="2" customWidth="1"/>
    <col min="10499" max="10499" width="33.140625" style="2" customWidth="1"/>
    <col min="10500" max="10500" width="21.140625" style="2" customWidth="1"/>
    <col min="10501" max="10501" width="16.140625" style="2" customWidth="1"/>
    <col min="10502" max="10502" width="15" style="2" customWidth="1"/>
    <col min="10503" max="10503" width="28.28515625" style="2" customWidth="1"/>
    <col min="10504" max="10504" width="22.28515625" style="2" customWidth="1"/>
    <col min="10505" max="10505" width="22" style="2" customWidth="1"/>
    <col min="10506" max="10506" width="26.85546875" style="2" customWidth="1"/>
    <col min="10507" max="10507" width="21.7109375" style="2" customWidth="1"/>
    <col min="10508" max="10752" width="11.42578125" style="2"/>
    <col min="10753" max="10753" width="1.42578125" style="2" customWidth="1"/>
    <col min="10754" max="10754" width="64.5703125" style="2" customWidth="1"/>
    <col min="10755" max="10755" width="33.140625" style="2" customWidth="1"/>
    <col min="10756" max="10756" width="21.140625" style="2" customWidth="1"/>
    <col min="10757" max="10757" width="16.140625" style="2" customWidth="1"/>
    <col min="10758" max="10758" width="15" style="2" customWidth="1"/>
    <col min="10759" max="10759" width="28.28515625" style="2" customWidth="1"/>
    <col min="10760" max="10760" width="22.28515625" style="2" customWidth="1"/>
    <col min="10761" max="10761" width="22" style="2" customWidth="1"/>
    <col min="10762" max="10762" width="26.85546875" style="2" customWidth="1"/>
    <col min="10763" max="10763" width="21.7109375" style="2" customWidth="1"/>
    <col min="10764" max="11008" width="11.42578125" style="2"/>
    <col min="11009" max="11009" width="1.42578125" style="2" customWidth="1"/>
    <col min="11010" max="11010" width="64.5703125" style="2" customWidth="1"/>
    <col min="11011" max="11011" width="33.140625" style="2" customWidth="1"/>
    <col min="11012" max="11012" width="21.140625" style="2" customWidth="1"/>
    <col min="11013" max="11013" width="16.140625" style="2" customWidth="1"/>
    <col min="11014" max="11014" width="15" style="2" customWidth="1"/>
    <col min="11015" max="11015" width="28.28515625" style="2" customWidth="1"/>
    <col min="11016" max="11016" width="22.28515625" style="2" customWidth="1"/>
    <col min="11017" max="11017" width="22" style="2" customWidth="1"/>
    <col min="11018" max="11018" width="26.85546875" style="2" customWidth="1"/>
    <col min="11019" max="11019" width="21.7109375" style="2" customWidth="1"/>
    <col min="11020" max="11264" width="11.42578125" style="2"/>
    <col min="11265" max="11265" width="1.42578125" style="2" customWidth="1"/>
    <col min="11266" max="11266" width="64.5703125" style="2" customWidth="1"/>
    <col min="11267" max="11267" width="33.140625" style="2" customWidth="1"/>
    <col min="11268" max="11268" width="21.140625" style="2" customWidth="1"/>
    <col min="11269" max="11269" width="16.140625" style="2" customWidth="1"/>
    <col min="11270" max="11270" width="15" style="2" customWidth="1"/>
    <col min="11271" max="11271" width="28.28515625" style="2" customWidth="1"/>
    <col min="11272" max="11272" width="22.28515625" style="2" customWidth="1"/>
    <col min="11273" max="11273" width="22" style="2" customWidth="1"/>
    <col min="11274" max="11274" width="26.85546875" style="2" customWidth="1"/>
    <col min="11275" max="11275" width="21.7109375" style="2" customWidth="1"/>
    <col min="11276" max="11520" width="11.42578125" style="2"/>
    <col min="11521" max="11521" width="1.42578125" style="2" customWidth="1"/>
    <col min="11522" max="11522" width="64.5703125" style="2" customWidth="1"/>
    <col min="11523" max="11523" width="33.140625" style="2" customWidth="1"/>
    <col min="11524" max="11524" width="21.140625" style="2" customWidth="1"/>
    <col min="11525" max="11525" width="16.140625" style="2" customWidth="1"/>
    <col min="11526" max="11526" width="15" style="2" customWidth="1"/>
    <col min="11527" max="11527" width="28.28515625" style="2" customWidth="1"/>
    <col min="11528" max="11528" width="22.28515625" style="2" customWidth="1"/>
    <col min="11529" max="11529" width="22" style="2" customWidth="1"/>
    <col min="11530" max="11530" width="26.85546875" style="2" customWidth="1"/>
    <col min="11531" max="11531" width="21.7109375" style="2" customWidth="1"/>
    <col min="11532" max="11776" width="11.42578125" style="2"/>
    <col min="11777" max="11777" width="1.42578125" style="2" customWidth="1"/>
    <col min="11778" max="11778" width="64.5703125" style="2" customWidth="1"/>
    <col min="11779" max="11779" width="33.140625" style="2" customWidth="1"/>
    <col min="11780" max="11780" width="21.140625" style="2" customWidth="1"/>
    <col min="11781" max="11781" width="16.140625" style="2" customWidth="1"/>
    <col min="11782" max="11782" width="15" style="2" customWidth="1"/>
    <col min="11783" max="11783" width="28.28515625" style="2" customWidth="1"/>
    <col min="11784" max="11784" width="22.28515625" style="2" customWidth="1"/>
    <col min="11785" max="11785" width="22" style="2" customWidth="1"/>
    <col min="11786" max="11786" width="26.85546875" style="2" customWidth="1"/>
    <col min="11787" max="11787" width="21.7109375" style="2" customWidth="1"/>
    <col min="11788" max="12032" width="11.42578125" style="2"/>
    <col min="12033" max="12033" width="1.42578125" style="2" customWidth="1"/>
    <col min="12034" max="12034" width="64.5703125" style="2" customWidth="1"/>
    <col min="12035" max="12035" width="33.140625" style="2" customWidth="1"/>
    <col min="12036" max="12036" width="21.140625" style="2" customWidth="1"/>
    <col min="12037" max="12037" width="16.140625" style="2" customWidth="1"/>
    <col min="12038" max="12038" width="15" style="2" customWidth="1"/>
    <col min="12039" max="12039" width="28.28515625" style="2" customWidth="1"/>
    <col min="12040" max="12040" width="22.28515625" style="2" customWidth="1"/>
    <col min="12041" max="12041" width="22" style="2" customWidth="1"/>
    <col min="12042" max="12042" width="26.85546875" style="2" customWidth="1"/>
    <col min="12043" max="12043" width="21.7109375" style="2" customWidth="1"/>
    <col min="12044" max="12288" width="11.42578125" style="2"/>
    <col min="12289" max="12289" width="1.42578125" style="2" customWidth="1"/>
    <col min="12290" max="12290" width="64.5703125" style="2" customWidth="1"/>
    <col min="12291" max="12291" width="33.140625" style="2" customWidth="1"/>
    <col min="12292" max="12292" width="21.140625" style="2" customWidth="1"/>
    <col min="12293" max="12293" width="16.140625" style="2" customWidth="1"/>
    <col min="12294" max="12294" width="15" style="2" customWidth="1"/>
    <col min="12295" max="12295" width="28.28515625" style="2" customWidth="1"/>
    <col min="12296" max="12296" width="22.28515625" style="2" customWidth="1"/>
    <col min="12297" max="12297" width="22" style="2" customWidth="1"/>
    <col min="12298" max="12298" width="26.85546875" style="2" customWidth="1"/>
    <col min="12299" max="12299" width="21.7109375" style="2" customWidth="1"/>
    <col min="12300" max="12544" width="11.42578125" style="2"/>
    <col min="12545" max="12545" width="1.42578125" style="2" customWidth="1"/>
    <col min="12546" max="12546" width="64.5703125" style="2" customWidth="1"/>
    <col min="12547" max="12547" width="33.140625" style="2" customWidth="1"/>
    <col min="12548" max="12548" width="21.140625" style="2" customWidth="1"/>
    <col min="12549" max="12549" width="16.140625" style="2" customWidth="1"/>
    <col min="12550" max="12550" width="15" style="2" customWidth="1"/>
    <col min="12551" max="12551" width="28.28515625" style="2" customWidth="1"/>
    <col min="12552" max="12552" width="22.28515625" style="2" customWidth="1"/>
    <col min="12553" max="12553" width="22" style="2" customWidth="1"/>
    <col min="12554" max="12554" width="26.85546875" style="2" customWidth="1"/>
    <col min="12555" max="12555" width="21.7109375" style="2" customWidth="1"/>
    <col min="12556" max="12800" width="11.42578125" style="2"/>
    <col min="12801" max="12801" width="1.42578125" style="2" customWidth="1"/>
    <col min="12802" max="12802" width="64.5703125" style="2" customWidth="1"/>
    <col min="12803" max="12803" width="33.140625" style="2" customWidth="1"/>
    <col min="12804" max="12804" width="21.140625" style="2" customWidth="1"/>
    <col min="12805" max="12805" width="16.140625" style="2" customWidth="1"/>
    <col min="12806" max="12806" width="15" style="2" customWidth="1"/>
    <col min="12807" max="12807" width="28.28515625" style="2" customWidth="1"/>
    <col min="12808" max="12808" width="22.28515625" style="2" customWidth="1"/>
    <col min="12809" max="12809" width="22" style="2" customWidth="1"/>
    <col min="12810" max="12810" width="26.85546875" style="2" customWidth="1"/>
    <col min="12811" max="12811" width="21.7109375" style="2" customWidth="1"/>
    <col min="12812" max="13056" width="11.42578125" style="2"/>
    <col min="13057" max="13057" width="1.42578125" style="2" customWidth="1"/>
    <col min="13058" max="13058" width="64.5703125" style="2" customWidth="1"/>
    <col min="13059" max="13059" width="33.140625" style="2" customWidth="1"/>
    <col min="13060" max="13060" width="21.140625" style="2" customWidth="1"/>
    <col min="13061" max="13061" width="16.140625" style="2" customWidth="1"/>
    <col min="13062" max="13062" width="15" style="2" customWidth="1"/>
    <col min="13063" max="13063" width="28.28515625" style="2" customWidth="1"/>
    <col min="13064" max="13064" width="22.28515625" style="2" customWidth="1"/>
    <col min="13065" max="13065" width="22" style="2" customWidth="1"/>
    <col min="13066" max="13066" width="26.85546875" style="2" customWidth="1"/>
    <col min="13067" max="13067" width="21.7109375" style="2" customWidth="1"/>
    <col min="13068" max="13312" width="11.42578125" style="2"/>
    <col min="13313" max="13313" width="1.42578125" style="2" customWidth="1"/>
    <col min="13314" max="13314" width="64.5703125" style="2" customWidth="1"/>
    <col min="13315" max="13315" width="33.140625" style="2" customWidth="1"/>
    <col min="13316" max="13316" width="21.140625" style="2" customWidth="1"/>
    <col min="13317" max="13317" width="16.140625" style="2" customWidth="1"/>
    <col min="13318" max="13318" width="15" style="2" customWidth="1"/>
    <col min="13319" max="13319" width="28.28515625" style="2" customWidth="1"/>
    <col min="13320" max="13320" width="22.28515625" style="2" customWidth="1"/>
    <col min="13321" max="13321" width="22" style="2" customWidth="1"/>
    <col min="13322" max="13322" width="26.85546875" style="2" customWidth="1"/>
    <col min="13323" max="13323" width="21.7109375" style="2" customWidth="1"/>
    <col min="13324" max="13568" width="11.42578125" style="2"/>
    <col min="13569" max="13569" width="1.42578125" style="2" customWidth="1"/>
    <col min="13570" max="13570" width="64.5703125" style="2" customWidth="1"/>
    <col min="13571" max="13571" width="33.140625" style="2" customWidth="1"/>
    <col min="13572" max="13572" width="21.140625" style="2" customWidth="1"/>
    <col min="13573" max="13573" width="16.140625" style="2" customWidth="1"/>
    <col min="13574" max="13574" width="15" style="2" customWidth="1"/>
    <col min="13575" max="13575" width="28.28515625" style="2" customWidth="1"/>
    <col min="13576" max="13576" width="22.28515625" style="2" customWidth="1"/>
    <col min="13577" max="13577" width="22" style="2" customWidth="1"/>
    <col min="13578" max="13578" width="26.85546875" style="2" customWidth="1"/>
    <col min="13579" max="13579" width="21.7109375" style="2" customWidth="1"/>
    <col min="13580" max="13824" width="11.42578125" style="2"/>
    <col min="13825" max="13825" width="1.42578125" style="2" customWidth="1"/>
    <col min="13826" max="13826" width="64.5703125" style="2" customWidth="1"/>
    <col min="13827" max="13827" width="33.140625" style="2" customWidth="1"/>
    <col min="13828" max="13828" width="21.140625" style="2" customWidth="1"/>
    <col min="13829" max="13829" width="16.140625" style="2" customWidth="1"/>
    <col min="13830" max="13830" width="15" style="2" customWidth="1"/>
    <col min="13831" max="13831" width="28.28515625" style="2" customWidth="1"/>
    <col min="13832" max="13832" width="22.28515625" style="2" customWidth="1"/>
    <col min="13833" max="13833" width="22" style="2" customWidth="1"/>
    <col min="13834" max="13834" width="26.85546875" style="2" customWidth="1"/>
    <col min="13835" max="13835" width="21.7109375" style="2" customWidth="1"/>
    <col min="13836" max="14080" width="11.42578125" style="2"/>
    <col min="14081" max="14081" width="1.42578125" style="2" customWidth="1"/>
    <col min="14082" max="14082" width="64.5703125" style="2" customWidth="1"/>
    <col min="14083" max="14083" width="33.140625" style="2" customWidth="1"/>
    <col min="14084" max="14084" width="21.140625" style="2" customWidth="1"/>
    <col min="14085" max="14085" width="16.140625" style="2" customWidth="1"/>
    <col min="14086" max="14086" width="15" style="2" customWidth="1"/>
    <col min="14087" max="14087" width="28.28515625" style="2" customWidth="1"/>
    <col min="14088" max="14088" width="22.28515625" style="2" customWidth="1"/>
    <col min="14089" max="14089" width="22" style="2" customWidth="1"/>
    <col min="14090" max="14090" width="26.85546875" style="2" customWidth="1"/>
    <col min="14091" max="14091" width="21.7109375" style="2" customWidth="1"/>
    <col min="14092" max="14336" width="11.42578125" style="2"/>
    <col min="14337" max="14337" width="1.42578125" style="2" customWidth="1"/>
    <col min="14338" max="14338" width="64.5703125" style="2" customWidth="1"/>
    <col min="14339" max="14339" width="33.140625" style="2" customWidth="1"/>
    <col min="14340" max="14340" width="21.140625" style="2" customWidth="1"/>
    <col min="14341" max="14341" width="16.140625" style="2" customWidth="1"/>
    <col min="14342" max="14342" width="15" style="2" customWidth="1"/>
    <col min="14343" max="14343" width="28.28515625" style="2" customWidth="1"/>
    <col min="14344" max="14344" width="22.28515625" style="2" customWidth="1"/>
    <col min="14345" max="14345" width="22" style="2" customWidth="1"/>
    <col min="14346" max="14346" width="26.85546875" style="2" customWidth="1"/>
    <col min="14347" max="14347" width="21.7109375" style="2" customWidth="1"/>
    <col min="14348" max="14592" width="11.42578125" style="2"/>
    <col min="14593" max="14593" width="1.42578125" style="2" customWidth="1"/>
    <col min="14594" max="14594" width="64.5703125" style="2" customWidth="1"/>
    <col min="14595" max="14595" width="33.140625" style="2" customWidth="1"/>
    <col min="14596" max="14596" width="21.140625" style="2" customWidth="1"/>
    <col min="14597" max="14597" width="16.140625" style="2" customWidth="1"/>
    <col min="14598" max="14598" width="15" style="2" customWidth="1"/>
    <col min="14599" max="14599" width="28.28515625" style="2" customWidth="1"/>
    <col min="14600" max="14600" width="22.28515625" style="2" customWidth="1"/>
    <col min="14601" max="14601" width="22" style="2" customWidth="1"/>
    <col min="14602" max="14602" width="26.85546875" style="2" customWidth="1"/>
    <col min="14603" max="14603" width="21.7109375" style="2" customWidth="1"/>
    <col min="14604" max="14848" width="11.42578125" style="2"/>
    <col min="14849" max="14849" width="1.42578125" style="2" customWidth="1"/>
    <col min="14850" max="14850" width="64.5703125" style="2" customWidth="1"/>
    <col min="14851" max="14851" width="33.140625" style="2" customWidth="1"/>
    <col min="14852" max="14852" width="21.140625" style="2" customWidth="1"/>
    <col min="14853" max="14853" width="16.140625" style="2" customWidth="1"/>
    <col min="14854" max="14854" width="15" style="2" customWidth="1"/>
    <col min="14855" max="14855" width="28.28515625" style="2" customWidth="1"/>
    <col min="14856" max="14856" width="22.28515625" style="2" customWidth="1"/>
    <col min="14857" max="14857" width="22" style="2" customWidth="1"/>
    <col min="14858" max="14858" width="26.85546875" style="2" customWidth="1"/>
    <col min="14859" max="14859" width="21.7109375" style="2" customWidth="1"/>
    <col min="14860" max="15104" width="11.42578125" style="2"/>
    <col min="15105" max="15105" width="1.42578125" style="2" customWidth="1"/>
    <col min="15106" max="15106" width="64.5703125" style="2" customWidth="1"/>
    <col min="15107" max="15107" width="33.140625" style="2" customWidth="1"/>
    <col min="15108" max="15108" width="21.140625" style="2" customWidth="1"/>
    <col min="15109" max="15109" width="16.140625" style="2" customWidth="1"/>
    <col min="15110" max="15110" width="15" style="2" customWidth="1"/>
    <col min="15111" max="15111" width="28.28515625" style="2" customWidth="1"/>
    <col min="15112" max="15112" width="22.28515625" style="2" customWidth="1"/>
    <col min="15113" max="15113" width="22" style="2" customWidth="1"/>
    <col min="15114" max="15114" width="26.85546875" style="2" customWidth="1"/>
    <col min="15115" max="15115" width="21.7109375" style="2" customWidth="1"/>
    <col min="15116" max="15360" width="11.42578125" style="2"/>
    <col min="15361" max="15361" width="1.42578125" style="2" customWidth="1"/>
    <col min="15362" max="15362" width="64.5703125" style="2" customWidth="1"/>
    <col min="15363" max="15363" width="33.140625" style="2" customWidth="1"/>
    <col min="15364" max="15364" width="21.140625" style="2" customWidth="1"/>
    <col min="15365" max="15365" width="16.140625" style="2" customWidth="1"/>
    <col min="15366" max="15366" width="15" style="2" customWidth="1"/>
    <col min="15367" max="15367" width="28.28515625" style="2" customWidth="1"/>
    <col min="15368" max="15368" width="22.28515625" style="2" customWidth="1"/>
    <col min="15369" max="15369" width="22" style="2" customWidth="1"/>
    <col min="15370" max="15370" width="26.85546875" style="2" customWidth="1"/>
    <col min="15371" max="15371" width="21.7109375" style="2" customWidth="1"/>
    <col min="15372" max="15616" width="11.42578125" style="2"/>
    <col min="15617" max="15617" width="1.42578125" style="2" customWidth="1"/>
    <col min="15618" max="15618" width="64.5703125" style="2" customWidth="1"/>
    <col min="15619" max="15619" width="33.140625" style="2" customWidth="1"/>
    <col min="15620" max="15620" width="21.140625" style="2" customWidth="1"/>
    <col min="15621" max="15621" width="16.140625" style="2" customWidth="1"/>
    <col min="15622" max="15622" width="15" style="2" customWidth="1"/>
    <col min="15623" max="15623" width="28.28515625" style="2" customWidth="1"/>
    <col min="15624" max="15624" width="22.28515625" style="2" customWidth="1"/>
    <col min="15625" max="15625" width="22" style="2" customWidth="1"/>
    <col min="15626" max="15626" width="26.85546875" style="2" customWidth="1"/>
    <col min="15627" max="15627" width="21.7109375" style="2" customWidth="1"/>
    <col min="15628" max="15872" width="11.42578125" style="2"/>
    <col min="15873" max="15873" width="1.42578125" style="2" customWidth="1"/>
    <col min="15874" max="15874" width="64.5703125" style="2" customWidth="1"/>
    <col min="15875" max="15875" width="33.140625" style="2" customWidth="1"/>
    <col min="15876" max="15876" width="21.140625" style="2" customWidth="1"/>
    <col min="15877" max="15877" width="16.140625" style="2" customWidth="1"/>
    <col min="15878" max="15878" width="15" style="2" customWidth="1"/>
    <col min="15879" max="15879" width="28.28515625" style="2" customWidth="1"/>
    <col min="15880" max="15880" width="22.28515625" style="2" customWidth="1"/>
    <col min="15881" max="15881" width="22" style="2" customWidth="1"/>
    <col min="15882" max="15882" width="26.85546875" style="2" customWidth="1"/>
    <col min="15883" max="15883" width="21.7109375" style="2" customWidth="1"/>
    <col min="15884" max="16128" width="11.42578125" style="2"/>
    <col min="16129" max="16129" width="1.42578125" style="2" customWidth="1"/>
    <col min="16130" max="16130" width="64.5703125" style="2" customWidth="1"/>
    <col min="16131" max="16131" width="33.140625" style="2" customWidth="1"/>
    <col min="16132" max="16132" width="21.140625" style="2" customWidth="1"/>
    <col min="16133" max="16133" width="16.140625" style="2" customWidth="1"/>
    <col min="16134" max="16134" width="15" style="2" customWidth="1"/>
    <col min="16135" max="16135" width="28.28515625" style="2" customWidth="1"/>
    <col min="16136" max="16136" width="22.28515625" style="2" customWidth="1"/>
    <col min="16137" max="16137" width="22" style="2" customWidth="1"/>
    <col min="16138" max="16138" width="26.85546875" style="2" customWidth="1"/>
    <col min="16139" max="16139" width="21.7109375" style="2" customWidth="1"/>
    <col min="16140" max="16384" width="11.42578125" style="2"/>
  </cols>
  <sheetData>
    <row r="1" spans="2:12" ht="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2" ht="15.95" customHeight="1">
      <c r="B2" s="4" t="s">
        <v>45</v>
      </c>
      <c r="C2" s="4"/>
      <c r="D2" s="4"/>
      <c r="E2" s="4"/>
      <c r="F2" s="4"/>
      <c r="G2" s="4"/>
      <c r="H2" s="4"/>
      <c r="I2" s="4"/>
      <c r="J2" s="4"/>
      <c r="K2" s="4"/>
    </row>
    <row r="3" spans="2:12" ht="17.25" customHeight="1">
      <c r="B3" s="4" t="s">
        <v>17</v>
      </c>
      <c r="C3" s="4"/>
      <c r="D3" s="4"/>
      <c r="E3" s="4"/>
      <c r="F3" s="4"/>
      <c r="G3" s="4"/>
      <c r="H3" s="4"/>
      <c r="I3" s="4"/>
      <c r="J3" s="4"/>
      <c r="K3" s="4"/>
    </row>
    <row r="4" spans="2:12" ht="15.75">
      <c r="B4" s="4" t="s">
        <v>294</v>
      </c>
      <c r="C4" s="4"/>
      <c r="D4" s="4"/>
      <c r="E4" s="4"/>
      <c r="F4" s="4"/>
      <c r="G4" s="4"/>
      <c r="H4" s="4"/>
      <c r="I4" s="4"/>
      <c r="J4" s="4"/>
      <c r="K4" s="4"/>
    </row>
    <row r="5" spans="2:12" ht="15" thickBot="1">
      <c r="B5" s="6" t="s">
        <v>297</v>
      </c>
      <c r="C5" s="6"/>
      <c r="D5" s="6"/>
      <c r="E5" s="6"/>
      <c r="F5" s="6"/>
      <c r="G5" s="6"/>
      <c r="H5" s="6"/>
      <c r="I5" s="6"/>
      <c r="J5" s="6"/>
      <c r="K5" s="6"/>
    </row>
    <row r="6" spans="2:12" ht="56.25" customHeight="1" thickBot="1">
      <c r="B6" s="8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8"/>
      <c r="K6" s="8" t="s">
        <v>10</v>
      </c>
    </row>
    <row r="7" spans="2:12" ht="58.5" customHeight="1">
      <c r="B7" s="51"/>
      <c r="C7" s="52" t="s">
        <v>11</v>
      </c>
      <c r="D7" s="52" t="s">
        <v>12</v>
      </c>
      <c r="E7" s="52" t="s">
        <v>13</v>
      </c>
      <c r="F7" s="52" t="s">
        <v>12</v>
      </c>
      <c r="G7" s="52" t="s">
        <v>11</v>
      </c>
      <c r="H7" s="52" t="s">
        <v>14</v>
      </c>
      <c r="I7" s="52" t="s">
        <v>13</v>
      </c>
      <c r="J7" s="52" t="s">
        <v>14</v>
      </c>
      <c r="K7" s="51"/>
    </row>
    <row r="8" spans="2:12" s="60" customFormat="1" ht="54.75" customHeight="1">
      <c r="B8" s="53" t="s">
        <v>46</v>
      </c>
      <c r="C8" s="54" t="s">
        <v>45</v>
      </c>
      <c r="D8" s="55">
        <f>SUM(D9:D106)</f>
        <v>25000000</v>
      </c>
      <c r="E8" s="56"/>
      <c r="F8" s="57"/>
      <c r="G8" s="58"/>
      <c r="H8" s="55">
        <f>SUM(H9:H106)</f>
        <v>24250000</v>
      </c>
      <c r="I8" s="57"/>
      <c r="J8" s="55">
        <f>SUM(J9:J106)</f>
        <v>24250000</v>
      </c>
      <c r="K8" s="57">
        <f>SUM(K9:K106)</f>
        <v>73500000</v>
      </c>
      <c r="L8" s="59"/>
    </row>
    <row r="9" spans="2:12" s="60" customFormat="1" ht="63.75" customHeight="1">
      <c r="B9" s="61" t="s">
        <v>47</v>
      </c>
      <c r="C9" s="62" t="s">
        <v>45</v>
      </c>
      <c r="D9" s="63">
        <v>250000</v>
      </c>
      <c r="E9" s="64" t="s">
        <v>48</v>
      </c>
      <c r="F9" s="65">
        <v>0</v>
      </c>
      <c r="G9" s="61" t="s">
        <v>49</v>
      </c>
      <c r="H9" s="66">
        <v>250000</v>
      </c>
      <c r="I9" s="67" t="s">
        <v>50</v>
      </c>
      <c r="J9" s="66">
        <v>250000</v>
      </c>
      <c r="K9" s="65">
        <f>D9+F9+H9+J9</f>
        <v>750000</v>
      </c>
      <c r="L9" s="68"/>
    </row>
    <row r="10" spans="2:12" s="60" customFormat="1" ht="63.75" customHeight="1">
      <c r="B10" s="61" t="s">
        <v>51</v>
      </c>
      <c r="C10" s="62" t="s">
        <v>45</v>
      </c>
      <c r="D10" s="63">
        <v>250000</v>
      </c>
      <c r="E10" s="64" t="s">
        <v>48</v>
      </c>
      <c r="F10" s="65">
        <v>0</v>
      </c>
      <c r="G10" s="61" t="s">
        <v>49</v>
      </c>
      <c r="H10" s="66">
        <v>250000</v>
      </c>
      <c r="I10" s="67" t="s">
        <v>50</v>
      </c>
      <c r="J10" s="66">
        <v>250000</v>
      </c>
      <c r="K10" s="65">
        <f t="shared" ref="K10:K73" si="0">D10+F10+H10+J10</f>
        <v>750000</v>
      </c>
      <c r="L10" s="68"/>
    </row>
    <row r="11" spans="2:12" s="60" customFormat="1" ht="63.75" customHeight="1">
      <c r="B11" s="61" t="s">
        <v>52</v>
      </c>
      <c r="C11" s="62" t="s">
        <v>45</v>
      </c>
      <c r="D11" s="63">
        <v>250000</v>
      </c>
      <c r="E11" s="64" t="s">
        <v>48</v>
      </c>
      <c r="F11" s="65">
        <v>0</v>
      </c>
      <c r="G11" s="61" t="s">
        <v>49</v>
      </c>
      <c r="H11" s="66">
        <v>250000</v>
      </c>
      <c r="I11" s="67" t="s">
        <v>50</v>
      </c>
      <c r="J11" s="66">
        <v>250000</v>
      </c>
      <c r="K11" s="65">
        <f t="shared" si="0"/>
        <v>750000</v>
      </c>
      <c r="L11" s="68"/>
    </row>
    <row r="12" spans="2:12" s="60" customFormat="1" ht="63.75" customHeight="1">
      <c r="B12" s="61" t="s">
        <v>53</v>
      </c>
      <c r="C12" s="62" t="s">
        <v>45</v>
      </c>
      <c r="D12" s="63">
        <v>250000</v>
      </c>
      <c r="E12" s="64" t="s">
        <v>48</v>
      </c>
      <c r="F12" s="65">
        <v>0</v>
      </c>
      <c r="G12" s="61" t="s">
        <v>54</v>
      </c>
      <c r="H12" s="66">
        <v>250000</v>
      </c>
      <c r="I12" s="67" t="s">
        <v>55</v>
      </c>
      <c r="J12" s="66">
        <v>250000</v>
      </c>
      <c r="K12" s="65">
        <f t="shared" si="0"/>
        <v>750000</v>
      </c>
      <c r="L12" s="68"/>
    </row>
    <row r="13" spans="2:12" s="60" customFormat="1" ht="63.75" customHeight="1">
      <c r="B13" s="61" t="s">
        <v>56</v>
      </c>
      <c r="C13" s="62" t="s">
        <v>45</v>
      </c>
      <c r="D13" s="63">
        <v>250000</v>
      </c>
      <c r="E13" s="64" t="s">
        <v>48</v>
      </c>
      <c r="F13" s="65">
        <v>0</v>
      </c>
      <c r="G13" s="61" t="s">
        <v>54</v>
      </c>
      <c r="H13" s="66">
        <v>250000</v>
      </c>
      <c r="I13" s="67" t="s">
        <v>55</v>
      </c>
      <c r="J13" s="66">
        <v>250000</v>
      </c>
      <c r="K13" s="65">
        <f t="shared" si="0"/>
        <v>750000</v>
      </c>
      <c r="L13" s="68"/>
    </row>
    <row r="14" spans="2:12" s="60" customFormat="1" ht="63.75" customHeight="1">
      <c r="B14" s="61" t="s">
        <v>57</v>
      </c>
      <c r="C14" s="62" t="s">
        <v>45</v>
      </c>
      <c r="D14" s="63">
        <v>250000</v>
      </c>
      <c r="E14" s="64" t="s">
        <v>48</v>
      </c>
      <c r="F14" s="65">
        <v>0</v>
      </c>
      <c r="G14" s="61" t="s">
        <v>58</v>
      </c>
      <c r="H14" s="66">
        <v>250000</v>
      </c>
      <c r="I14" s="69" t="s">
        <v>59</v>
      </c>
      <c r="J14" s="66">
        <v>250000</v>
      </c>
      <c r="K14" s="65">
        <f t="shared" si="0"/>
        <v>750000</v>
      </c>
      <c r="L14" s="68"/>
    </row>
    <row r="15" spans="2:12" s="60" customFormat="1" ht="63.75" customHeight="1">
      <c r="B15" s="61" t="s">
        <v>60</v>
      </c>
      <c r="C15" s="62" t="s">
        <v>45</v>
      </c>
      <c r="D15" s="63">
        <v>250000</v>
      </c>
      <c r="E15" s="64" t="s">
        <v>48</v>
      </c>
      <c r="F15" s="65">
        <v>0</v>
      </c>
      <c r="G15" s="61" t="s">
        <v>58</v>
      </c>
      <c r="H15" s="66">
        <v>250000</v>
      </c>
      <c r="I15" s="69" t="s">
        <v>59</v>
      </c>
      <c r="J15" s="66">
        <v>250000</v>
      </c>
      <c r="K15" s="65">
        <f t="shared" si="0"/>
        <v>750000</v>
      </c>
      <c r="L15" s="68"/>
    </row>
    <row r="16" spans="2:12" s="60" customFormat="1" ht="63.75" customHeight="1">
      <c r="B16" s="61" t="s">
        <v>61</v>
      </c>
      <c r="C16" s="62" t="s">
        <v>45</v>
      </c>
      <c r="D16" s="63">
        <v>250000</v>
      </c>
      <c r="E16" s="64" t="s">
        <v>48</v>
      </c>
      <c r="F16" s="65">
        <v>0</v>
      </c>
      <c r="G16" s="61" t="s">
        <v>58</v>
      </c>
      <c r="H16" s="66">
        <v>250000</v>
      </c>
      <c r="I16" s="69" t="s">
        <v>59</v>
      </c>
      <c r="J16" s="66">
        <v>250000</v>
      </c>
      <c r="K16" s="65">
        <f t="shared" si="0"/>
        <v>750000</v>
      </c>
      <c r="L16" s="68"/>
    </row>
    <row r="17" spans="2:12" s="60" customFormat="1" ht="63.75" customHeight="1">
      <c r="B17" s="61" t="s">
        <v>62</v>
      </c>
      <c r="C17" s="62" t="s">
        <v>45</v>
      </c>
      <c r="D17" s="63">
        <v>250000</v>
      </c>
      <c r="E17" s="64" t="s">
        <v>48</v>
      </c>
      <c r="F17" s="65">
        <v>0</v>
      </c>
      <c r="G17" s="61" t="s">
        <v>63</v>
      </c>
      <c r="H17" s="66">
        <v>250000</v>
      </c>
      <c r="I17" s="69" t="s">
        <v>64</v>
      </c>
      <c r="J17" s="66">
        <v>250000</v>
      </c>
      <c r="K17" s="65">
        <f t="shared" si="0"/>
        <v>750000</v>
      </c>
      <c r="L17" s="68"/>
    </row>
    <row r="18" spans="2:12" s="60" customFormat="1" ht="63.75" customHeight="1">
      <c r="B18" s="61" t="s">
        <v>65</v>
      </c>
      <c r="C18" s="62" t="s">
        <v>45</v>
      </c>
      <c r="D18" s="63">
        <v>250000</v>
      </c>
      <c r="E18" s="64" t="s">
        <v>48</v>
      </c>
      <c r="F18" s="65">
        <v>0</v>
      </c>
      <c r="G18" s="61" t="s">
        <v>63</v>
      </c>
      <c r="H18" s="66">
        <v>250000</v>
      </c>
      <c r="I18" s="69" t="s">
        <v>64</v>
      </c>
      <c r="J18" s="66">
        <v>250000</v>
      </c>
      <c r="K18" s="65">
        <f t="shared" si="0"/>
        <v>750000</v>
      </c>
      <c r="L18" s="68"/>
    </row>
    <row r="19" spans="2:12" s="60" customFormat="1" ht="63.75" customHeight="1">
      <c r="B19" s="61" t="s">
        <v>66</v>
      </c>
      <c r="C19" s="62" t="s">
        <v>45</v>
      </c>
      <c r="D19" s="63">
        <v>250000</v>
      </c>
      <c r="E19" s="64" t="s">
        <v>48</v>
      </c>
      <c r="F19" s="65">
        <v>0</v>
      </c>
      <c r="G19" s="61" t="s">
        <v>63</v>
      </c>
      <c r="H19" s="66">
        <v>250000</v>
      </c>
      <c r="I19" s="69" t="s">
        <v>64</v>
      </c>
      <c r="J19" s="66">
        <v>250000</v>
      </c>
      <c r="K19" s="65">
        <f t="shared" si="0"/>
        <v>750000</v>
      </c>
      <c r="L19" s="68"/>
    </row>
    <row r="20" spans="2:12" s="60" customFormat="1" ht="63.75" customHeight="1">
      <c r="B20" s="61" t="s">
        <v>67</v>
      </c>
      <c r="C20" s="62" t="s">
        <v>45</v>
      </c>
      <c r="D20" s="63">
        <v>250000</v>
      </c>
      <c r="E20" s="64" t="s">
        <v>48</v>
      </c>
      <c r="F20" s="65">
        <v>0</v>
      </c>
      <c r="G20" s="61" t="s">
        <v>68</v>
      </c>
      <c r="H20" s="66">
        <v>250000</v>
      </c>
      <c r="I20" s="67" t="s">
        <v>50</v>
      </c>
      <c r="J20" s="66">
        <v>250000</v>
      </c>
      <c r="K20" s="65">
        <f t="shared" si="0"/>
        <v>750000</v>
      </c>
      <c r="L20" s="68"/>
    </row>
    <row r="21" spans="2:12" s="60" customFormat="1" ht="63.75" customHeight="1">
      <c r="B21" s="61" t="s">
        <v>69</v>
      </c>
      <c r="C21" s="62" t="s">
        <v>45</v>
      </c>
      <c r="D21" s="63">
        <v>250000</v>
      </c>
      <c r="E21" s="64" t="s">
        <v>48</v>
      </c>
      <c r="F21" s="65">
        <v>0</v>
      </c>
      <c r="G21" s="61" t="s">
        <v>68</v>
      </c>
      <c r="H21" s="66">
        <v>250000</v>
      </c>
      <c r="I21" s="67" t="s">
        <v>50</v>
      </c>
      <c r="J21" s="66">
        <v>250000</v>
      </c>
      <c r="K21" s="65">
        <f t="shared" si="0"/>
        <v>750000</v>
      </c>
      <c r="L21" s="68"/>
    </row>
    <row r="22" spans="2:12" s="60" customFormat="1" ht="73.7" customHeight="1">
      <c r="B22" s="61" t="s">
        <v>70</v>
      </c>
      <c r="C22" s="62" t="s">
        <v>45</v>
      </c>
      <c r="D22" s="63">
        <v>250000</v>
      </c>
      <c r="E22" s="64" t="s">
        <v>48</v>
      </c>
      <c r="F22" s="65">
        <v>0</v>
      </c>
      <c r="G22" s="61" t="s">
        <v>68</v>
      </c>
      <c r="H22" s="66">
        <v>250000</v>
      </c>
      <c r="I22" s="67" t="s">
        <v>50</v>
      </c>
      <c r="J22" s="66">
        <v>250000</v>
      </c>
      <c r="K22" s="65">
        <f t="shared" si="0"/>
        <v>750000</v>
      </c>
      <c r="L22" s="68"/>
    </row>
    <row r="23" spans="2:12" s="60" customFormat="1" ht="72" customHeight="1">
      <c r="B23" s="61" t="s">
        <v>71</v>
      </c>
      <c r="C23" s="62" t="s">
        <v>45</v>
      </c>
      <c r="D23" s="63">
        <v>250000</v>
      </c>
      <c r="E23" s="64" t="s">
        <v>48</v>
      </c>
      <c r="F23" s="65">
        <v>0</v>
      </c>
      <c r="G23" s="61" t="s">
        <v>72</v>
      </c>
      <c r="H23" s="66">
        <v>250000</v>
      </c>
      <c r="I23" s="67" t="s">
        <v>73</v>
      </c>
      <c r="J23" s="66">
        <v>250000</v>
      </c>
      <c r="K23" s="65">
        <f t="shared" si="0"/>
        <v>750000</v>
      </c>
      <c r="L23" s="68"/>
    </row>
    <row r="24" spans="2:12" s="60" customFormat="1" ht="78.75" customHeight="1">
      <c r="B24" s="61" t="s">
        <v>74</v>
      </c>
      <c r="C24" s="62" t="s">
        <v>45</v>
      </c>
      <c r="D24" s="63">
        <v>250000</v>
      </c>
      <c r="E24" s="64" t="s">
        <v>48</v>
      </c>
      <c r="F24" s="65">
        <v>0</v>
      </c>
      <c r="G24" s="61" t="s">
        <v>72</v>
      </c>
      <c r="H24" s="66">
        <v>250000</v>
      </c>
      <c r="I24" s="67" t="s">
        <v>73</v>
      </c>
      <c r="J24" s="66">
        <v>250000</v>
      </c>
      <c r="K24" s="65">
        <f t="shared" si="0"/>
        <v>750000</v>
      </c>
      <c r="L24" s="68"/>
    </row>
    <row r="25" spans="2:12" s="60" customFormat="1" ht="63.75" customHeight="1">
      <c r="B25" s="61" t="s">
        <v>75</v>
      </c>
      <c r="C25" s="62" t="s">
        <v>45</v>
      </c>
      <c r="D25" s="63">
        <v>250000</v>
      </c>
      <c r="E25" s="64" t="s">
        <v>48</v>
      </c>
      <c r="F25" s="65">
        <v>0</v>
      </c>
      <c r="G25" s="61" t="s">
        <v>72</v>
      </c>
      <c r="H25" s="66">
        <v>250000</v>
      </c>
      <c r="I25" s="67" t="s">
        <v>76</v>
      </c>
      <c r="J25" s="66">
        <v>250000</v>
      </c>
      <c r="K25" s="65">
        <f t="shared" si="0"/>
        <v>750000</v>
      </c>
      <c r="L25" s="68"/>
    </row>
    <row r="26" spans="2:12" s="60" customFormat="1" ht="63.75" customHeight="1">
      <c r="B26" s="61" t="s">
        <v>77</v>
      </c>
      <c r="C26" s="62" t="s">
        <v>45</v>
      </c>
      <c r="D26" s="63">
        <v>250000</v>
      </c>
      <c r="E26" s="64" t="s">
        <v>48</v>
      </c>
      <c r="F26" s="65">
        <v>0</v>
      </c>
      <c r="G26" s="61" t="s">
        <v>72</v>
      </c>
      <c r="H26" s="66">
        <v>250000</v>
      </c>
      <c r="I26" s="67" t="s">
        <v>78</v>
      </c>
      <c r="J26" s="66">
        <v>250000</v>
      </c>
      <c r="K26" s="65">
        <f t="shared" si="0"/>
        <v>750000</v>
      </c>
      <c r="L26" s="68"/>
    </row>
    <row r="27" spans="2:12" s="60" customFormat="1" ht="63.75" customHeight="1">
      <c r="B27" s="61" t="s">
        <v>79</v>
      </c>
      <c r="C27" s="62" t="s">
        <v>45</v>
      </c>
      <c r="D27" s="63">
        <v>250000</v>
      </c>
      <c r="E27" s="64" t="s">
        <v>48</v>
      </c>
      <c r="F27" s="65">
        <v>0</v>
      </c>
      <c r="G27" s="61" t="s">
        <v>49</v>
      </c>
      <c r="H27" s="66">
        <v>250000</v>
      </c>
      <c r="I27" s="67" t="s">
        <v>50</v>
      </c>
      <c r="J27" s="66">
        <v>250000</v>
      </c>
      <c r="K27" s="65">
        <f t="shared" si="0"/>
        <v>750000</v>
      </c>
      <c r="L27" s="68"/>
    </row>
    <row r="28" spans="2:12" s="60" customFormat="1" ht="63.75" customHeight="1">
      <c r="B28" s="61" t="s">
        <v>80</v>
      </c>
      <c r="C28" s="62" t="s">
        <v>45</v>
      </c>
      <c r="D28" s="63">
        <v>250000</v>
      </c>
      <c r="E28" s="64" t="s">
        <v>48</v>
      </c>
      <c r="F28" s="65">
        <v>0</v>
      </c>
      <c r="G28" s="61" t="s">
        <v>49</v>
      </c>
      <c r="H28" s="66">
        <v>250000</v>
      </c>
      <c r="I28" s="67" t="s">
        <v>50</v>
      </c>
      <c r="J28" s="66">
        <v>250000</v>
      </c>
      <c r="K28" s="65">
        <f t="shared" si="0"/>
        <v>750000</v>
      </c>
      <c r="L28" s="68"/>
    </row>
    <row r="29" spans="2:12" s="60" customFormat="1" ht="63.75" customHeight="1">
      <c r="B29" s="61" t="s">
        <v>81</v>
      </c>
      <c r="C29" s="62" t="s">
        <v>45</v>
      </c>
      <c r="D29" s="63">
        <v>250000</v>
      </c>
      <c r="E29" s="64" t="s">
        <v>48</v>
      </c>
      <c r="F29" s="65">
        <v>0</v>
      </c>
      <c r="G29" s="61" t="s">
        <v>49</v>
      </c>
      <c r="H29" s="66">
        <v>250000</v>
      </c>
      <c r="I29" s="67" t="s">
        <v>50</v>
      </c>
      <c r="J29" s="66">
        <v>250000</v>
      </c>
      <c r="K29" s="65">
        <f t="shared" si="0"/>
        <v>750000</v>
      </c>
      <c r="L29" s="68"/>
    </row>
    <row r="30" spans="2:12" s="60" customFormat="1" ht="63.75" customHeight="1">
      <c r="B30" s="61" t="s">
        <v>82</v>
      </c>
      <c r="C30" s="62" t="s">
        <v>45</v>
      </c>
      <c r="D30" s="63">
        <v>250000</v>
      </c>
      <c r="E30" s="64" t="s">
        <v>48</v>
      </c>
      <c r="F30" s="65">
        <v>0</v>
      </c>
      <c r="G30" s="61" t="s">
        <v>83</v>
      </c>
      <c r="H30" s="66">
        <v>250000</v>
      </c>
      <c r="I30" s="67" t="s">
        <v>50</v>
      </c>
      <c r="J30" s="66">
        <v>250000</v>
      </c>
      <c r="K30" s="65">
        <f t="shared" si="0"/>
        <v>750000</v>
      </c>
      <c r="L30" s="68"/>
    </row>
    <row r="31" spans="2:12" s="60" customFormat="1" ht="63.75" customHeight="1">
      <c r="B31" s="61" t="s">
        <v>84</v>
      </c>
      <c r="C31" s="62" t="s">
        <v>45</v>
      </c>
      <c r="D31" s="63">
        <v>250000</v>
      </c>
      <c r="E31" s="64" t="s">
        <v>48</v>
      </c>
      <c r="F31" s="65">
        <v>0</v>
      </c>
      <c r="G31" s="61" t="s">
        <v>83</v>
      </c>
      <c r="H31" s="66">
        <v>250000</v>
      </c>
      <c r="I31" s="67" t="s">
        <v>50</v>
      </c>
      <c r="J31" s="66">
        <v>250000</v>
      </c>
      <c r="K31" s="65">
        <f t="shared" si="0"/>
        <v>750000</v>
      </c>
      <c r="L31" s="68"/>
    </row>
    <row r="32" spans="2:12" s="60" customFormat="1" ht="63.75" customHeight="1">
      <c r="B32" s="61" t="s">
        <v>85</v>
      </c>
      <c r="C32" s="62" t="s">
        <v>45</v>
      </c>
      <c r="D32" s="63">
        <v>250000</v>
      </c>
      <c r="E32" s="64" t="s">
        <v>48</v>
      </c>
      <c r="F32" s="65">
        <v>0</v>
      </c>
      <c r="G32" s="61" t="s">
        <v>83</v>
      </c>
      <c r="H32" s="66">
        <v>250000</v>
      </c>
      <c r="I32" s="67" t="s">
        <v>50</v>
      </c>
      <c r="J32" s="66">
        <v>250000</v>
      </c>
      <c r="K32" s="65">
        <f t="shared" si="0"/>
        <v>750000</v>
      </c>
      <c r="L32" s="68"/>
    </row>
    <row r="33" spans="2:12" s="60" customFormat="1" ht="63.75" customHeight="1">
      <c r="B33" s="61" t="s">
        <v>86</v>
      </c>
      <c r="C33" s="62" t="s">
        <v>45</v>
      </c>
      <c r="D33" s="63">
        <v>250000</v>
      </c>
      <c r="E33" s="64" t="s">
        <v>48</v>
      </c>
      <c r="F33" s="65">
        <v>0</v>
      </c>
      <c r="G33" s="61" t="s">
        <v>87</v>
      </c>
      <c r="H33" s="66">
        <v>250000</v>
      </c>
      <c r="I33" s="69" t="s">
        <v>88</v>
      </c>
      <c r="J33" s="66">
        <v>250000</v>
      </c>
      <c r="K33" s="65">
        <f t="shared" si="0"/>
        <v>750000</v>
      </c>
      <c r="L33" s="68"/>
    </row>
    <row r="34" spans="2:12" s="60" customFormat="1" ht="63.75" customHeight="1">
      <c r="B34" s="61" t="s">
        <v>89</v>
      </c>
      <c r="C34" s="62" t="s">
        <v>45</v>
      </c>
      <c r="D34" s="63">
        <v>250000</v>
      </c>
      <c r="E34" s="64" t="s">
        <v>48</v>
      </c>
      <c r="F34" s="65">
        <v>0</v>
      </c>
      <c r="G34" s="61" t="s">
        <v>87</v>
      </c>
      <c r="H34" s="66">
        <v>250000</v>
      </c>
      <c r="I34" s="69" t="s">
        <v>88</v>
      </c>
      <c r="J34" s="66">
        <v>250000</v>
      </c>
      <c r="K34" s="65">
        <f t="shared" si="0"/>
        <v>750000</v>
      </c>
      <c r="L34" s="68"/>
    </row>
    <row r="35" spans="2:12" s="60" customFormat="1" ht="63.75" customHeight="1">
      <c r="B35" s="61" t="s">
        <v>90</v>
      </c>
      <c r="C35" s="62" t="s">
        <v>45</v>
      </c>
      <c r="D35" s="63">
        <v>250000</v>
      </c>
      <c r="E35" s="64" t="s">
        <v>48</v>
      </c>
      <c r="F35" s="65">
        <v>0</v>
      </c>
      <c r="G35" s="61" t="s">
        <v>87</v>
      </c>
      <c r="H35" s="66">
        <v>250000</v>
      </c>
      <c r="I35" s="69" t="s">
        <v>88</v>
      </c>
      <c r="J35" s="66">
        <v>250000</v>
      </c>
      <c r="K35" s="65">
        <f t="shared" si="0"/>
        <v>750000</v>
      </c>
      <c r="L35" s="68"/>
    </row>
    <row r="36" spans="2:12" s="60" customFormat="1" ht="63.75" customHeight="1">
      <c r="B36" s="61" t="s">
        <v>91</v>
      </c>
      <c r="C36" s="62" t="s">
        <v>45</v>
      </c>
      <c r="D36" s="63">
        <v>250000</v>
      </c>
      <c r="E36" s="64" t="s">
        <v>48</v>
      </c>
      <c r="F36" s="65">
        <v>0</v>
      </c>
      <c r="G36" s="61" t="s">
        <v>92</v>
      </c>
      <c r="H36" s="66">
        <v>250000</v>
      </c>
      <c r="I36" s="69" t="s">
        <v>93</v>
      </c>
      <c r="J36" s="66">
        <v>250000</v>
      </c>
      <c r="K36" s="65">
        <f t="shared" si="0"/>
        <v>750000</v>
      </c>
      <c r="L36" s="68"/>
    </row>
    <row r="37" spans="2:12" s="60" customFormat="1" ht="63.75" customHeight="1">
      <c r="B37" s="61" t="s">
        <v>94</v>
      </c>
      <c r="C37" s="62" t="s">
        <v>45</v>
      </c>
      <c r="D37" s="63">
        <v>250000</v>
      </c>
      <c r="E37" s="64" t="s">
        <v>48</v>
      </c>
      <c r="F37" s="65">
        <v>0</v>
      </c>
      <c r="G37" s="61" t="s">
        <v>49</v>
      </c>
      <c r="H37" s="66">
        <v>250000</v>
      </c>
      <c r="I37" s="67" t="s">
        <v>50</v>
      </c>
      <c r="J37" s="66">
        <v>250000</v>
      </c>
      <c r="K37" s="65">
        <f t="shared" si="0"/>
        <v>750000</v>
      </c>
      <c r="L37" s="68"/>
    </row>
    <row r="38" spans="2:12" s="60" customFormat="1" ht="63.75" customHeight="1">
      <c r="B38" s="61" t="s">
        <v>95</v>
      </c>
      <c r="C38" s="62" t="s">
        <v>45</v>
      </c>
      <c r="D38" s="63">
        <v>250000</v>
      </c>
      <c r="E38" s="64" t="s">
        <v>48</v>
      </c>
      <c r="F38" s="65">
        <v>0</v>
      </c>
      <c r="G38" s="61" t="s">
        <v>49</v>
      </c>
      <c r="H38" s="66">
        <v>250000</v>
      </c>
      <c r="I38" s="67" t="s">
        <v>50</v>
      </c>
      <c r="J38" s="66">
        <v>250000</v>
      </c>
      <c r="K38" s="65">
        <f t="shared" si="0"/>
        <v>750000</v>
      </c>
      <c r="L38" s="68"/>
    </row>
    <row r="39" spans="2:12" s="60" customFormat="1" ht="63.75" customHeight="1">
      <c r="B39" s="61" t="s">
        <v>96</v>
      </c>
      <c r="C39" s="62" t="s">
        <v>45</v>
      </c>
      <c r="D39" s="63">
        <v>250000</v>
      </c>
      <c r="E39" s="64" t="s">
        <v>48</v>
      </c>
      <c r="F39" s="65">
        <v>0</v>
      </c>
      <c r="G39" s="61" t="s">
        <v>49</v>
      </c>
      <c r="H39" s="66">
        <v>250000</v>
      </c>
      <c r="I39" s="67" t="s">
        <v>50</v>
      </c>
      <c r="J39" s="66">
        <v>250000</v>
      </c>
      <c r="K39" s="65">
        <f t="shared" si="0"/>
        <v>750000</v>
      </c>
      <c r="L39" s="68"/>
    </row>
    <row r="40" spans="2:12" s="60" customFormat="1" ht="63.75" customHeight="1">
      <c r="B40" s="61" t="s">
        <v>97</v>
      </c>
      <c r="C40" s="62" t="s">
        <v>45</v>
      </c>
      <c r="D40" s="63">
        <v>250000</v>
      </c>
      <c r="E40" s="64" t="s">
        <v>48</v>
      </c>
      <c r="F40" s="65">
        <v>0</v>
      </c>
      <c r="G40" s="61" t="s">
        <v>49</v>
      </c>
      <c r="H40" s="66">
        <v>250000</v>
      </c>
      <c r="I40" s="67" t="s">
        <v>50</v>
      </c>
      <c r="J40" s="66">
        <v>250000</v>
      </c>
      <c r="K40" s="65">
        <f t="shared" si="0"/>
        <v>750000</v>
      </c>
      <c r="L40" s="68"/>
    </row>
    <row r="41" spans="2:12" s="60" customFormat="1" ht="63.75" customHeight="1">
      <c r="B41" s="61" t="s">
        <v>98</v>
      </c>
      <c r="C41" s="62" t="s">
        <v>45</v>
      </c>
      <c r="D41" s="63">
        <v>250000</v>
      </c>
      <c r="E41" s="64" t="s">
        <v>48</v>
      </c>
      <c r="F41" s="65">
        <v>0</v>
      </c>
      <c r="G41" s="61" t="s">
        <v>68</v>
      </c>
      <c r="H41" s="66">
        <v>250000</v>
      </c>
      <c r="I41" s="67" t="s">
        <v>50</v>
      </c>
      <c r="J41" s="66">
        <v>250000</v>
      </c>
      <c r="K41" s="65">
        <f t="shared" si="0"/>
        <v>750000</v>
      </c>
      <c r="L41" s="68"/>
    </row>
    <row r="42" spans="2:12" s="60" customFormat="1" ht="63.75" customHeight="1">
      <c r="B42" s="61" t="s">
        <v>99</v>
      </c>
      <c r="C42" s="62" t="s">
        <v>45</v>
      </c>
      <c r="D42" s="63">
        <v>250000</v>
      </c>
      <c r="E42" s="64" t="s">
        <v>48</v>
      </c>
      <c r="F42" s="65">
        <v>0</v>
      </c>
      <c r="G42" s="61" t="s">
        <v>68</v>
      </c>
      <c r="H42" s="66">
        <v>250000</v>
      </c>
      <c r="I42" s="67" t="s">
        <v>50</v>
      </c>
      <c r="J42" s="66">
        <v>250000</v>
      </c>
      <c r="K42" s="65">
        <f t="shared" si="0"/>
        <v>750000</v>
      </c>
      <c r="L42" s="68"/>
    </row>
    <row r="43" spans="2:12" s="60" customFormat="1" ht="63.75" customHeight="1">
      <c r="B43" s="61" t="s">
        <v>100</v>
      </c>
      <c r="C43" s="62" t="s">
        <v>45</v>
      </c>
      <c r="D43" s="63">
        <v>250000</v>
      </c>
      <c r="E43" s="64" t="s">
        <v>48</v>
      </c>
      <c r="F43" s="65">
        <v>0</v>
      </c>
      <c r="G43" s="61" t="s">
        <v>58</v>
      </c>
      <c r="H43" s="66">
        <v>250000</v>
      </c>
      <c r="I43" s="69" t="s">
        <v>59</v>
      </c>
      <c r="J43" s="66">
        <v>250000</v>
      </c>
      <c r="K43" s="65">
        <f t="shared" si="0"/>
        <v>750000</v>
      </c>
      <c r="L43" s="68"/>
    </row>
    <row r="44" spans="2:12" s="60" customFormat="1" ht="63.75" customHeight="1">
      <c r="B44" s="61" t="s">
        <v>101</v>
      </c>
      <c r="C44" s="62" t="s">
        <v>45</v>
      </c>
      <c r="D44" s="63">
        <v>250000</v>
      </c>
      <c r="E44" s="64" t="s">
        <v>48</v>
      </c>
      <c r="F44" s="65">
        <v>0</v>
      </c>
      <c r="G44" s="61" t="s">
        <v>58</v>
      </c>
      <c r="H44" s="66">
        <v>250000</v>
      </c>
      <c r="I44" s="69" t="s">
        <v>59</v>
      </c>
      <c r="J44" s="66">
        <v>250000</v>
      </c>
      <c r="K44" s="65">
        <f t="shared" si="0"/>
        <v>750000</v>
      </c>
      <c r="L44" s="68"/>
    </row>
    <row r="45" spans="2:12" s="60" customFormat="1" ht="63.75" customHeight="1">
      <c r="B45" s="61" t="s">
        <v>102</v>
      </c>
      <c r="C45" s="62" t="s">
        <v>45</v>
      </c>
      <c r="D45" s="63">
        <v>250000</v>
      </c>
      <c r="E45" s="64" t="s">
        <v>48</v>
      </c>
      <c r="F45" s="65">
        <v>0</v>
      </c>
      <c r="G45" s="61" t="s">
        <v>58</v>
      </c>
      <c r="H45" s="66">
        <v>250000</v>
      </c>
      <c r="I45" s="69" t="s">
        <v>59</v>
      </c>
      <c r="J45" s="66">
        <v>250000</v>
      </c>
      <c r="K45" s="65">
        <f t="shared" si="0"/>
        <v>750000</v>
      </c>
      <c r="L45" s="68"/>
    </row>
    <row r="46" spans="2:12" s="60" customFormat="1" ht="63.75" customHeight="1">
      <c r="B46" s="61" t="s">
        <v>103</v>
      </c>
      <c r="C46" s="62" t="s">
        <v>45</v>
      </c>
      <c r="D46" s="63">
        <v>250000</v>
      </c>
      <c r="E46" s="64" t="s">
        <v>48</v>
      </c>
      <c r="F46" s="65">
        <v>0</v>
      </c>
      <c r="G46" s="61" t="s">
        <v>104</v>
      </c>
      <c r="H46" s="66">
        <v>250000</v>
      </c>
      <c r="I46" s="69" t="s">
        <v>59</v>
      </c>
      <c r="J46" s="66">
        <v>250000</v>
      </c>
      <c r="K46" s="65">
        <f t="shared" si="0"/>
        <v>750000</v>
      </c>
      <c r="L46" s="68"/>
    </row>
    <row r="47" spans="2:12" s="60" customFormat="1" ht="63.75" customHeight="1">
      <c r="B47" s="61" t="s">
        <v>105</v>
      </c>
      <c r="C47" s="62" t="s">
        <v>45</v>
      </c>
      <c r="D47" s="63">
        <v>250000</v>
      </c>
      <c r="E47" s="64" t="s">
        <v>48</v>
      </c>
      <c r="F47" s="65">
        <v>0</v>
      </c>
      <c r="G47" s="61" t="s">
        <v>63</v>
      </c>
      <c r="H47" s="66">
        <v>250000</v>
      </c>
      <c r="I47" s="69" t="s">
        <v>64</v>
      </c>
      <c r="J47" s="66">
        <v>250000</v>
      </c>
      <c r="K47" s="65">
        <f t="shared" si="0"/>
        <v>750000</v>
      </c>
      <c r="L47" s="68"/>
    </row>
    <row r="48" spans="2:12" s="60" customFormat="1" ht="63.75" customHeight="1">
      <c r="B48" s="61" t="s">
        <v>106</v>
      </c>
      <c r="C48" s="62" t="s">
        <v>45</v>
      </c>
      <c r="D48" s="63">
        <v>250000</v>
      </c>
      <c r="E48" s="64" t="s">
        <v>48</v>
      </c>
      <c r="F48" s="65">
        <v>0</v>
      </c>
      <c r="G48" s="61" t="s">
        <v>63</v>
      </c>
      <c r="H48" s="66">
        <v>250000</v>
      </c>
      <c r="I48" s="69" t="s">
        <v>64</v>
      </c>
      <c r="J48" s="66">
        <v>250000</v>
      </c>
      <c r="K48" s="65">
        <f t="shared" si="0"/>
        <v>750000</v>
      </c>
      <c r="L48" s="68"/>
    </row>
    <row r="49" spans="2:12" s="60" customFormat="1" ht="63.75" customHeight="1">
      <c r="B49" s="61" t="s">
        <v>107</v>
      </c>
      <c r="C49" s="62" t="s">
        <v>45</v>
      </c>
      <c r="D49" s="63">
        <v>250000</v>
      </c>
      <c r="E49" s="64" t="s">
        <v>48</v>
      </c>
      <c r="F49" s="65">
        <v>0</v>
      </c>
      <c r="G49" s="61" t="s">
        <v>58</v>
      </c>
      <c r="H49" s="66">
        <v>250000</v>
      </c>
      <c r="I49" s="69" t="s">
        <v>108</v>
      </c>
      <c r="J49" s="66">
        <v>250000</v>
      </c>
      <c r="K49" s="65">
        <f t="shared" si="0"/>
        <v>750000</v>
      </c>
      <c r="L49" s="68"/>
    </row>
    <row r="50" spans="2:12" s="60" customFormat="1" ht="63.75" customHeight="1">
      <c r="B50" s="61" t="s">
        <v>109</v>
      </c>
      <c r="C50" s="62" t="s">
        <v>45</v>
      </c>
      <c r="D50" s="63">
        <v>250000</v>
      </c>
      <c r="E50" s="64" t="s">
        <v>48</v>
      </c>
      <c r="F50" s="65">
        <v>0</v>
      </c>
      <c r="G50" s="61" t="s">
        <v>58</v>
      </c>
      <c r="H50" s="66">
        <v>250000</v>
      </c>
      <c r="I50" s="69" t="s">
        <v>108</v>
      </c>
      <c r="J50" s="66">
        <v>250000</v>
      </c>
      <c r="K50" s="65">
        <f t="shared" si="0"/>
        <v>750000</v>
      </c>
      <c r="L50" s="68"/>
    </row>
    <row r="51" spans="2:12" s="60" customFormat="1" ht="63.75" customHeight="1">
      <c r="B51" s="61" t="s">
        <v>110</v>
      </c>
      <c r="C51" s="62" t="s">
        <v>45</v>
      </c>
      <c r="D51" s="63">
        <v>250000</v>
      </c>
      <c r="E51" s="64" t="s">
        <v>48</v>
      </c>
      <c r="F51" s="65">
        <v>0</v>
      </c>
      <c r="G51" s="61" t="s">
        <v>83</v>
      </c>
      <c r="H51" s="66">
        <v>250000</v>
      </c>
      <c r="I51" s="67" t="s">
        <v>50</v>
      </c>
      <c r="J51" s="66">
        <v>250000</v>
      </c>
      <c r="K51" s="65">
        <f t="shared" si="0"/>
        <v>750000</v>
      </c>
      <c r="L51" s="68"/>
    </row>
    <row r="52" spans="2:12" s="60" customFormat="1" ht="63.75" customHeight="1">
      <c r="B52" s="61" t="s">
        <v>111</v>
      </c>
      <c r="C52" s="62" t="s">
        <v>45</v>
      </c>
      <c r="D52" s="63">
        <v>250000</v>
      </c>
      <c r="E52" s="64" t="s">
        <v>48</v>
      </c>
      <c r="F52" s="65">
        <v>0</v>
      </c>
      <c r="G52" s="61" t="s">
        <v>83</v>
      </c>
      <c r="H52" s="66">
        <v>250000</v>
      </c>
      <c r="I52" s="67" t="s">
        <v>50</v>
      </c>
      <c r="J52" s="66">
        <v>250000</v>
      </c>
      <c r="K52" s="65">
        <f t="shared" si="0"/>
        <v>750000</v>
      </c>
      <c r="L52" s="68"/>
    </row>
    <row r="53" spans="2:12" s="60" customFormat="1" ht="63.75" customHeight="1">
      <c r="B53" s="61" t="s">
        <v>112</v>
      </c>
      <c r="C53" s="62" t="s">
        <v>45</v>
      </c>
      <c r="D53" s="63">
        <v>250000</v>
      </c>
      <c r="E53" s="64" t="s">
        <v>48</v>
      </c>
      <c r="F53" s="65">
        <v>0</v>
      </c>
      <c r="G53" s="61" t="s">
        <v>72</v>
      </c>
      <c r="H53" s="66">
        <v>250000</v>
      </c>
      <c r="I53" s="67" t="s">
        <v>113</v>
      </c>
      <c r="J53" s="66">
        <v>250000</v>
      </c>
      <c r="K53" s="65">
        <f t="shared" si="0"/>
        <v>750000</v>
      </c>
      <c r="L53" s="68"/>
    </row>
    <row r="54" spans="2:12" s="60" customFormat="1" ht="63.75" customHeight="1">
      <c r="B54" s="61" t="s">
        <v>114</v>
      </c>
      <c r="C54" s="62" t="s">
        <v>45</v>
      </c>
      <c r="D54" s="63">
        <v>250000</v>
      </c>
      <c r="E54" s="64" t="s">
        <v>48</v>
      </c>
      <c r="F54" s="65">
        <v>0</v>
      </c>
      <c r="G54" s="61" t="s">
        <v>72</v>
      </c>
      <c r="H54" s="66">
        <v>250000</v>
      </c>
      <c r="I54" s="67" t="s">
        <v>115</v>
      </c>
      <c r="J54" s="66">
        <v>250000</v>
      </c>
      <c r="K54" s="65">
        <f t="shared" si="0"/>
        <v>750000</v>
      </c>
      <c r="L54" s="68"/>
    </row>
    <row r="55" spans="2:12" s="60" customFormat="1" ht="63.75" customHeight="1">
      <c r="B55" s="61" t="s">
        <v>116</v>
      </c>
      <c r="C55" s="62" t="s">
        <v>45</v>
      </c>
      <c r="D55" s="63">
        <v>250000</v>
      </c>
      <c r="E55" s="64" t="s">
        <v>48</v>
      </c>
      <c r="F55" s="65">
        <v>0</v>
      </c>
      <c r="G55" s="61" t="s">
        <v>117</v>
      </c>
      <c r="H55" s="66">
        <v>250000</v>
      </c>
      <c r="I55" s="67" t="s">
        <v>118</v>
      </c>
      <c r="J55" s="66">
        <v>250000</v>
      </c>
      <c r="K55" s="65">
        <f t="shared" si="0"/>
        <v>750000</v>
      </c>
      <c r="L55" s="68"/>
    </row>
    <row r="56" spans="2:12" s="60" customFormat="1" ht="63.75" customHeight="1">
      <c r="B56" s="61" t="s">
        <v>119</v>
      </c>
      <c r="C56" s="62" t="s">
        <v>45</v>
      </c>
      <c r="D56" s="63">
        <v>250000</v>
      </c>
      <c r="E56" s="64" t="s">
        <v>48</v>
      </c>
      <c r="F56" s="65">
        <v>0</v>
      </c>
      <c r="G56" s="61" t="s">
        <v>117</v>
      </c>
      <c r="H56" s="66">
        <v>250000</v>
      </c>
      <c r="I56" s="67" t="s">
        <v>118</v>
      </c>
      <c r="J56" s="66">
        <v>250000</v>
      </c>
      <c r="K56" s="65">
        <f t="shared" si="0"/>
        <v>750000</v>
      </c>
      <c r="L56" s="68"/>
    </row>
    <row r="57" spans="2:12" s="60" customFormat="1" ht="63.75" customHeight="1">
      <c r="B57" s="61" t="s">
        <v>120</v>
      </c>
      <c r="C57" s="62" t="s">
        <v>45</v>
      </c>
      <c r="D57" s="63">
        <v>250000</v>
      </c>
      <c r="E57" s="64" t="s">
        <v>48</v>
      </c>
      <c r="F57" s="65">
        <v>0</v>
      </c>
      <c r="G57" s="61" t="s">
        <v>63</v>
      </c>
      <c r="H57" s="66">
        <v>250000</v>
      </c>
      <c r="I57" s="69" t="s">
        <v>64</v>
      </c>
      <c r="J57" s="66">
        <v>250000</v>
      </c>
      <c r="K57" s="65">
        <f t="shared" si="0"/>
        <v>750000</v>
      </c>
      <c r="L57" s="68"/>
    </row>
    <row r="58" spans="2:12" s="60" customFormat="1" ht="63.75" customHeight="1">
      <c r="B58" s="61" t="s">
        <v>121</v>
      </c>
      <c r="C58" s="62" t="s">
        <v>45</v>
      </c>
      <c r="D58" s="63">
        <v>250000</v>
      </c>
      <c r="E58" s="64" t="s">
        <v>48</v>
      </c>
      <c r="F58" s="65">
        <v>0</v>
      </c>
      <c r="G58" s="61" t="s">
        <v>63</v>
      </c>
      <c r="H58" s="66">
        <v>250000</v>
      </c>
      <c r="I58" s="69" t="s">
        <v>64</v>
      </c>
      <c r="J58" s="66">
        <v>250000</v>
      </c>
      <c r="K58" s="65">
        <f t="shared" si="0"/>
        <v>750000</v>
      </c>
      <c r="L58" s="68"/>
    </row>
    <row r="59" spans="2:12" s="60" customFormat="1" ht="63.75" customHeight="1">
      <c r="B59" s="61" t="s">
        <v>122</v>
      </c>
      <c r="C59" s="62" t="s">
        <v>45</v>
      </c>
      <c r="D59" s="63">
        <v>250000</v>
      </c>
      <c r="E59" s="64" t="s">
        <v>48</v>
      </c>
      <c r="F59" s="65">
        <v>0</v>
      </c>
      <c r="G59" s="61" t="s">
        <v>58</v>
      </c>
      <c r="H59" s="66">
        <v>250000</v>
      </c>
      <c r="I59" s="69" t="s">
        <v>108</v>
      </c>
      <c r="J59" s="66">
        <v>250000</v>
      </c>
      <c r="K59" s="65">
        <f t="shared" si="0"/>
        <v>750000</v>
      </c>
      <c r="L59" s="68"/>
    </row>
    <row r="60" spans="2:12" s="60" customFormat="1" ht="63.75" customHeight="1">
      <c r="B60" s="61" t="s">
        <v>123</v>
      </c>
      <c r="C60" s="62" t="s">
        <v>45</v>
      </c>
      <c r="D60" s="63">
        <v>250000</v>
      </c>
      <c r="E60" s="64" t="s">
        <v>48</v>
      </c>
      <c r="F60" s="65">
        <v>0</v>
      </c>
      <c r="G60" s="61" t="s">
        <v>58</v>
      </c>
      <c r="H60" s="66">
        <v>250000</v>
      </c>
      <c r="I60" s="69" t="s">
        <v>108</v>
      </c>
      <c r="J60" s="66">
        <v>250000</v>
      </c>
      <c r="K60" s="65">
        <f t="shared" si="0"/>
        <v>750000</v>
      </c>
      <c r="L60" s="68"/>
    </row>
    <row r="61" spans="2:12" s="60" customFormat="1" ht="63.75" customHeight="1">
      <c r="B61" s="61" t="s">
        <v>124</v>
      </c>
      <c r="C61" s="62" t="s">
        <v>45</v>
      </c>
      <c r="D61" s="63">
        <v>250000</v>
      </c>
      <c r="E61" s="64" t="s">
        <v>48</v>
      </c>
      <c r="F61" s="65">
        <v>0</v>
      </c>
      <c r="G61" s="61" t="s">
        <v>87</v>
      </c>
      <c r="H61" s="66">
        <v>250000</v>
      </c>
      <c r="I61" s="69" t="s">
        <v>88</v>
      </c>
      <c r="J61" s="66">
        <v>250000</v>
      </c>
      <c r="K61" s="65">
        <f t="shared" si="0"/>
        <v>750000</v>
      </c>
      <c r="L61" s="68"/>
    </row>
    <row r="62" spans="2:12" s="60" customFormat="1" ht="63.75" customHeight="1">
      <c r="B62" s="61" t="s">
        <v>125</v>
      </c>
      <c r="C62" s="62" t="s">
        <v>45</v>
      </c>
      <c r="D62" s="63">
        <v>250000</v>
      </c>
      <c r="E62" s="64" t="s">
        <v>48</v>
      </c>
      <c r="F62" s="65">
        <v>0</v>
      </c>
      <c r="G62" s="61" t="s">
        <v>87</v>
      </c>
      <c r="H62" s="66">
        <v>250000</v>
      </c>
      <c r="I62" s="69" t="s">
        <v>88</v>
      </c>
      <c r="J62" s="66">
        <v>250000</v>
      </c>
      <c r="K62" s="65">
        <f t="shared" si="0"/>
        <v>750000</v>
      </c>
      <c r="L62" s="68"/>
    </row>
    <row r="63" spans="2:12" s="60" customFormat="1" ht="63.75" customHeight="1">
      <c r="B63" s="61" t="s">
        <v>126</v>
      </c>
      <c r="C63" s="62" t="s">
        <v>45</v>
      </c>
      <c r="D63" s="63">
        <v>250000</v>
      </c>
      <c r="E63" s="64" t="s">
        <v>48</v>
      </c>
      <c r="F63" s="65">
        <v>0</v>
      </c>
      <c r="G63" s="61" t="s">
        <v>72</v>
      </c>
      <c r="H63" s="66">
        <v>250000</v>
      </c>
      <c r="I63" s="67" t="s">
        <v>127</v>
      </c>
      <c r="J63" s="66">
        <v>250000</v>
      </c>
      <c r="K63" s="65">
        <f t="shared" si="0"/>
        <v>750000</v>
      </c>
      <c r="L63" s="68"/>
    </row>
    <row r="64" spans="2:12" s="60" customFormat="1" ht="63.75" customHeight="1">
      <c r="B64" s="61" t="s">
        <v>128</v>
      </c>
      <c r="C64" s="62" t="s">
        <v>45</v>
      </c>
      <c r="D64" s="63">
        <v>250000</v>
      </c>
      <c r="E64" s="64" t="s">
        <v>48</v>
      </c>
      <c r="F64" s="65">
        <v>0</v>
      </c>
      <c r="G64" s="61" t="s">
        <v>72</v>
      </c>
      <c r="H64" s="66">
        <v>250000</v>
      </c>
      <c r="I64" s="67" t="s">
        <v>129</v>
      </c>
      <c r="J64" s="66">
        <v>250000</v>
      </c>
      <c r="K64" s="65">
        <f t="shared" si="0"/>
        <v>750000</v>
      </c>
      <c r="L64" s="68"/>
    </row>
    <row r="65" spans="2:12" s="60" customFormat="1" ht="63.75" customHeight="1">
      <c r="B65" s="61" t="s">
        <v>130</v>
      </c>
      <c r="C65" s="62" t="s">
        <v>45</v>
      </c>
      <c r="D65" s="63">
        <v>250000</v>
      </c>
      <c r="E65" s="64" t="s">
        <v>48</v>
      </c>
      <c r="F65" s="65">
        <v>0</v>
      </c>
      <c r="G65" s="61" t="s">
        <v>72</v>
      </c>
      <c r="H65" s="66">
        <v>250000</v>
      </c>
      <c r="I65" s="67" t="s">
        <v>131</v>
      </c>
      <c r="J65" s="66">
        <v>250000</v>
      </c>
      <c r="K65" s="65">
        <f t="shared" si="0"/>
        <v>750000</v>
      </c>
      <c r="L65" s="68"/>
    </row>
    <row r="66" spans="2:12" s="60" customFormat="1" ht="63.75" customHeight="1">
      <c r="B66" s="61" t="s">
        <v>132</v>
      </c>
      <c r="C66" s="62" t="s">
        <v>45</v>
      </c>
      <c r="D66" s="63">
        <v>250000</v>
      </c>
      <c r="E66" s="64" t="s">
        <v>48</v>
      </c>
      <c r="F66" s="65">
        <v>0</v>
      </c>
      <c r="G66" s="61" t="s">
        <v>72</v>
      </c>
      <c r="H66" s="66">
        <v>250000</v>
      </c>
      <c r="I66" s="67" t="s">
        <v>133</v>
      </c>
      <c r="J66" s="66">
        <v>250000</v>
      </c>
      <c r="K66" s="65">
        <f t="shared" si="0"/>
        <v>750000</v>
      </c>
      <c r="L66" s="68"/>
    </row>
    <row r="67" spans="2:12" s="60" customFormat="1" ht="63.75" customHeight="1">
      <c r="B67" s="61" t="s">
        <v>134</v>
      </c>
      <c r="C67" s="62" t="s">
        <v>45</v>
      </c>
      <c r="D67" s="63">
        <v>250000</v>
      </c>
      <c r="E67" s="64" t="s">
        <v>48</v>
      </c>
      <c r="F67" s="65">
        <v>0</v>
      </c>
      <c r="G67" s="61" t="s">
        <v>63</v>
      </c>
      <c r="H67" s="66">
        <v>250000</v>
      </c>
      <c r="I67" s="69" t="s">
        <v>135</v>
      </c>
      <c r="J67" s="66">
        <v>250000</v>
      </c>
      <c r="K67" s="65">
        <f t="shared" si="0"/>
        <v>750000</v>
      </c>
      <c r="L67" s="68"/>
    </row>
    <row r="68" spans="2:12" s="60" customFormat="1" ht="63.75" customHeight="1">
      <c r="B68" s="61" t="s">
        <v>136</v>
      </c>
      <c r="C68" s="62" t="s">
        <v>45</v>
      </c>
      <c r="D68" s="63">
        <v>250000</v>
      </c>
      <c r="E68" s="64" t="s">
        <v>48</v>
      </c>
      <c r="F68" s="65">
        <v>0</v>
      </c>
      <c r="G68" s="61" t="s">
        <v>63</v>
      </c>
      <c r="H68" s="66">
        <v>250000</v>
      </c>
      <c r="I68" s="69" t="s">
        <v>135</v>
      </c>
      <c r="J68" s="66">
        <v>250000</v>
      </c>
      <c r="K68" s="65">
        <f t="shared" si="0"/>
        <v>750000</v>
      </c>
      <c r="L68" s="68"/>
    </row>
    <row r="69" spans="2:12" s="60" customFormat="1" ht="63.75" customHeight="1">
      <c r="B69" s="61" t="s">
        <v>137</v>
      </c>
      <c r="C69" s="62" t="s">
        <v>45</v>
      </c>
      <c r="D69" s="63">
        <v>250000</v>
      </c>
      <c r="E69" s="64" t="s">
        <v>48</v>
      </c>
      <c r="F69" s="65">
        <v>0</v>
      </c>
      <c r="G69" s="61" t="s">
        <v>63</v>
      </c>
      <c r="H69" s="66">
        <v>250000</v>
      </c>
      <c r="I69" s="69" t="s">
        <v>135</v>
      </c>
      <c r="J69" s="66">
        <v>250000</v>
      </c>
      <c r="K69" s="65">
        <f t="shared" si="0"/>
        <v>750000</v>
      </c>
      <c r="L69" s="68"/>
    </row>
    <row r="70" spans="2:12" s="60" customFormat="1" ht="63.75" customHeight="1">
      <c r="B70" s="61" t="s">
        <v>138</v>
      </c>
      <c r="C70" s="62" t="s">
        <v>45</v>
      </c>
      <c r="D70" s="63">
        <v>250000</v>
      </c>
      <c r="E70" s="64" t="s">
        <v>48</v>
      </c>
      <c r="F70" s="65">
        <v>0</v>
      </c>
      <c r="G70" s="61" t="s">
        <v>54</v>
      </c>
      <c r="H70" s="66">
        <v>250000</v>
      </c>
      <c r="I70" s="67" t="s">
        <v>139</v>
      </c>
      <c r="J70" s="66">
        <v>250000</v>
      </c>
      <c r="K70" s="65">
        <f t="shared" si="0"/>
        <v>750000</v>
      </c>
      <c r="L70" s="68"/>
    </row>
    <row r="71" spans="2:12" s="60" customFormat="1" ht="63.75" customHeight="1">
      <c r="B71" s="61" t="s">
        <v>140</v>
      </c>
      <c r="C71" s="62" t="s">
        <v>45</v>
      </c>
      <c r="D71" s="63">
        <v>250000</v>
      </c>
      <c r="E71" s="64" t="s">
        <v>48</v>
      </c>
      <c r="F71" s="65">
        <v>0</v>
      </c>
      <c r="G71" s="61" t="s">
        <v>54</v>
      </c>
      <c r="H71" s="66">
        <v>250000</v>
      </c>
      <c r="I71" s="67" t="s">
        <v>139</v>
      </c>
      <c r="J71" s="66">
        <v>250000</v>
      </c>
      <c r="K71" s="65">
        <f t="shared" si="0"/>
        <v>750000</v>
      </c>
      <c r="L71" s="68"/>
    </row>
    <row r="72" spans="2:12" s="60" customFormat="1" ht="63.75" customHeight="1">
      <c r="B72" s="61" t="s">
        <v>141</v>
      </c>
      <c r="C72" s="62" t="s">
        <v>45</v>
      </c>
      <c r="D72" s="63">
        <v>250000</v>
      </c>
      <c r="E72" s="64" t="s">
        <v>48</v>
      </c>
      <c r="F72" s="65">
        <v>0</v>
      </c>
      <c r="G72" s="61" t="s">
        <v>142</v>
      </c>
      <c r="H72" s="66">
        <v>250000</v>
      </c>
      <c r="I72" s="67" t="s">
        <v>143</v>
      </c>
      <c r="J72" s="66">
        <v>250000</v>
      </c>
      <c r="K72" s="65">
        <f t="shared" si="0"/>
        <v>750000</v>
      </c>
      <c r="L72" s="68"/>
    </row>
    <row r="73" spans="2:12" s="60" customFormat="1" ht="63.75" customHeight="1">
      <c r="B73" s="61" t="s">
        <v>144</v>
      </c>
      <c r="C73" s="62" t="s">
        <v>45</v>
      </c>
      <c r="D73" s="63">
        <v>250000</v>
      </c>
      <c r="E73" s="64" t="s">
        <v>48</v>
      </c>
      <c r="F73" s="65">
        <v>0</v>
      </c>
      <c r="G73" s="61" t="s">
        <v>145</v>
      </c>
      <c r="H73" s="66">
        <v>250000</v>
      </c>
      <c r="I73" s="67" t="s">
        <v>146</v>
      </c>
      <c r="J73" s="66">
        <v>250000</v>
      </c>
      <c r="K73" s="65">
        <f t="shared" si="0"/>
        <v>750000</v>
      </c>
      <c r="L73" s="68"/>
    </row>
    <row r="74" spans="2:12" s="60" customFormat="1" ht="63.75" customHeight="1">
      <c r="B74" s="61" t="s">
        <v>147</v>
      </c>
      <c r="C74" s="62" t="s">
        <v>45</v>
      </c>
      <c r="D74" s="63">
        <v>250000</v>
      </c>
      <c r="E74" s="64" t="s">
        <v>48</v>
      </c>
      <c r="F74" s="65">
        <v>0</v>
      </c>
      <c r="G74" s="61" t="s">
        <v>148</v>
      </c>
      <c r="H74" s="66">
        <v>250000</v>
      </c>
      <c r="I74" s="67" t="s">
        <v>149</v>
      </c>
      <c r="J74" s="66">
        <v>250000</v>
      </c>
      <c r="K74" s="65">
        <f t="shared" ref="K74:K106" si="1">D74+F74+H74+J74</f>
        <v>750000</v>
      </c>
      <c r="L74" s="68"/>
    </row>
    <row r="75" spans="2:12" s="60" customFormat="1" ht="63.75" customHeight="1">
      <c r="B75" s="61" t="s">
        <v>150</v>
      </c>
      <c r="C75" s="62" t="s">
        <v>45</v>
      </c>
      <c r="D75" s="63">
        <v>250000</v>
      </c>
      <c r="E75" s="64" t="s">
        <v>48</v>
      </c>
      <c r="F75" s="65">
        <v>0</v>
      </c>
      <c r="G75" s="61" t="s">
        <v>148</v>
      </c>
      <c r="H75" s="66">
        <v>250000</v>
      </c>
      <c r="I75" s="67" t="s">
        <v>149</v>
      </c>
      <c r="J75" s="66">
        <v>250000</v>
      </c>
      <c r="K75" s="65">
        <f t="shared" si="1"/>
        <v>750000</v>
      </c>
      <c r="L75" s="68"/>
    </row>
    <row r="76" spans="2:12" s="60" customFormat="1" ht="63.75" customHeight="1">
      <c r="B76" s="61" t="s">
        <v>151</v>
      </c>
      <c r="C76" s="62" t="s">
        <v>45</v>
      </c>
      <c r="D76" s="63">
        <v>250000</v>
      </c>
      <c r="E76" s="64" t="s">
        <v>48</v>
      </c>
      <c r="F76" s="65">
        <v>0</v>
      </c>
      <c r="G76" s="61" t="s">
        <v>148</v>
      </c>
      <c r="H76" s="66">
        <v>250000</v>
      </c>
      <c r="I76" s="67" t="s">
        <v>149</v>
      </c>
      <c r="J76" s="66">
        <v>250000</v>
      </c>
      <c r="K76" s="65">
        <f t="shared" si="1"/>
        <v>750000</v>
      </c>
      <c r="L76" s="68"/>
    </row>
    <row r="77" spans="2:12" s="60" customFormat="1" ht="63.75" customHeight="1">
      <c r="B77" s="61" t="s">
        <v>152</v>
      </c>
      <c r="C77" s="62" t="s">
        <v>45</v>
      </c>
      <c r="D77" s="63">
        <v>250000</v>
      </c>
      <c r="E77" s="64" t="s">
        <v>48</v>
      </c>
      <c r="F77" s="65">
        <v>0</v>
      </c>
      <c r="G77" s="61" t="s">
        <v>72</v>
      </c>
      <c r="H77" s="66">
        <v>250000</v>
      </c>
      <c r="I77" s="67" t="s">
        <v>153</v>
      </c>
      <c r="J77" s="66">
        <v>250000</v>
      </c>
      <c r="K77" s="65">
        <f t="shared" si="1"/>
        <v>750000</v>
      </c>
      <c r="L77" s="68"/>
    </row>
    <row r="78" spans="2:12" s="60" customFormat="1" ht="63.75" customHeight="1">
      <c r="B78" s="61" t="s">
        <v>154</v>
      </c>
      <c r="C78" s="62" t="s">
        <v>45</v>
      </c>
      <c r="D78" s="63">
        <v>250000</v>
      </c>
      <c r="E78" s="64" t="s">
        <v>48</v>
      </c>
      <c r="F78" s="65">
        <v>0</v>
      </c>
      <c r="G78" s="61" t="s">
        <v>72</v>
      </c>
      <c r="H78" s="66">
        <v>250000</v>
      </c>
      <c r="I78" s="67" t="s">
        <v>155</v>
      </c>
      <c r="J78" s="66">
        <v>250000</v>
      </c>
      <c r="K78" s="65">
        <f t="shared" si="1"/>
        <v>750000</v>
      </c>
      <c r="L78" s="68"/>
    </row>
    <row r="79" spans="2:12" s="60" customFormat="1" ht="63.75" customHeight="1">
      <c r="B79" s="61" t="s">
        <v>156</v>
      </c>
      <c r="C79" s="62" t="s">
        <v>45</v>
      </c>
      <c r="D79" s="63">
        <v>250000</v>
      </c>
      <c r="E79" s="64" t="s">
        <v>48</v>
      </c>
      <c r="F79" s="65">
        <v>0</v>
      </c>
      <c r="G79" s="61" t="s">
        <v>72</v>
      </c>
      <c r="H79" s="66">
        <v>250000</v>
      </c>
      <c r="I79" s="67" t="s">
        <v>157</v>
      </c>
      <c r="J79" s="66">
        <v>250000</v>
      </c>
      <c r="K79" s="65">
        <f t="shared" si="1"/>
        <v>750000</v>
      </c>
      <c r="L79" s="68"/>
    </row>
    <row r="80" spans="2:12" s="60" customFormat="1" ht="63.75" customHeight="1">
      <c r="B80" s="61" t="s">
        <v>158</v>
      </c>
      <c r="C80" s="62" t="s">
        <v>45</v>
      </c>
      <c r="D80" s="63">
        <v>250000</v>
      </c>
      <c r="E80" s="64" t="s">
        <v>48</v>
      </c>
      <c r="F80" s="65">
        <v>0</v>
      </c>
      <c r="G80" s="61" t="s">
        <v>72</v>
      </c>
      <c r="H80" s="66">
        <v>250000</v>
      </c>
      <c r="I80" s="67" t="s">
        <v>159</v>
      </c>
      <c r="J80" s="66">
        <v>250000</v>
      </c>
      <c r="K80" s="65">
        <f t="shared" si="1"/>
        <v>750000</v>
      </c>
      <c r="L80" s="68"/>
    </row>
    <row r="81" spans="2:12" s="60" customFormat="1" ht="63.75" customHeight="1">
      <c r="B81" s="61" t="s">
        <v>160</v>
      </c>
      <c r="C81" s="62" t="s">
        <v>45</v>
      </c>
      <c r="D81" s="63">
        <v>250000</v>
      </c>
      <c r="E81" s="64" t="s">
        <v>48</v>
      </c>
      <c r="F81" s="65">
        <v>0</v>
      </c>
      <c r="G81" s="61" t="s">
        <v>72</v>
      </c>
      <c r="H81" s="66">
        <v>250000</v>
      </c>
      <c r="I81" s="67" t="s">
        <v>161</v>
      </c>
      <c r="J81" s="66">
        <v>250000</v>
      </c>
      <c r="K81" s="65">
        <f t="shared" si="1"/>
        <v>750000</v>
      </c>
      <c r="L81" s="68"/>
    </row>
    <row r="82" spans="2:12" s="60" customFormat="1" ht="63.75" customHeight="1">
      <c r="B82" s="61" t="s">
        <v>162</v>
      </c>
      <c r="C82" s="62" t="s">
        <v>45</v>
      </c>
      <c r="D82" s="63">
        <v>250000</v>
      </c>
      <c r="E82" s="64" t="s">
        <v>48</v>
      </c>
      <c r="F82" s="65">
        <v>0</v>
      </c>
      <c r="G82" s="61" t="s">
        <v>163</v>
      </c>
      <c r="H82" s="66">
        <v>250000</v>
      </c>
      <c r="I82" s="67" t="s">
        <v>164</v>
      </c>
      <c r="J82" s="66">
        <v>250000</v>
      </c>
      <c r="K82" s="65">
        <f t="shared" si="1"/>
        <v>750000</v>
      </c>
      <c r="L82" s="68"/>
    </row>
    <row r="83" spans="2:12" s="60" customFormat="1" ht="63.75" customHeight="1">
      <c r="B83" s="61" t="s">
        <v>165</v>
      </c>
      <c r="C83" s="62" t="s">
        <v>45</v>
      </c>
      <c r="D83" s="63">
        <v>250000</v>
      </c>
      <c r="E83" s="64" t="s">
        <v>48</v>
      </c>
      <c r="F83" s="65">
        <v>0</v>
      </c>
      <c r="G83" s="61" t="s">
        <v>163</v>
      </c>
      <c r="H83" s="66">
        <v>250000</v>
      </c>
      <c r="I83" s="67" t="s">
        <v>164</v>
      </c>
      <c r="J83" s="66">
        <v>250000</v>
      </c>
      <c r="K83" s="65">
        <f t="shared" si="1"/>
        <v>750000</v>
      </c>
      <c r="L83" s="68"/>
    </row>
    <row r="84" spans="2:12" s="60" customFormat="1" ht="63.75" customHeight="1">
      <c r="B84" s="61" t="s">
        <v>166</v>
      </c>
      <c r="C84" s="62" t="s">
        <v>45</v>
      </c>
      <c r="D84" s="63">
        <v>250000</v>
      </c>
      <c r="E84" s="64" t="s">
        <v>48</v>
      </c>
      <c r="F84" s="65">
        <v>0</v>
      </c>
      <c r="G84" s="61" t="s">
        <v>148</v>
      </c>
      <c r="H84" s="66">
        <v>250000</v>
      </c>
      <c r="I84" s="67" t="s">
        <v>149</v>
      </c>
      <c r="J84" s="66">
        <v>250000</v>
      </c>
      <c r="K84" s="65">
        <f t="shared" si="1"/>
        <v>750000</v>
      </c>
      <c r="L84" s="68"/>
    </row>
    <row r="85" spans="2:12" s="60" customFormat="1" ht="63.75" customHeight="1">
      <c r="B85" s="61" t="s">
        <v>167</v>
      </c>
      <c r="C85" s="62" t="s">
        <v>45</v>
      </c>
      <c r="D85" s="63">
        <v>250000</v>
      </c>
      <c r="E85" s="64" t="s">
        <v>48</v>
      </c>
      <c r="F85" s="65">
        <v>0</v>
      </c>
      <c r="G85" s="61" t="s">
        <v>148</v>
      </c>
      <c r="H85" s="66">
        <v>250000</v>
      </c>
      <c r="I85" s="67" t="s">
        <v>149</v>
      </c>
      <c r="J85" s="66">
        <v>250000</v>
      </c>
      <c r="K85" s="65">
        <f t="shared" si="1"/>
        <v>750000</v>
      </c>
      <c r="L85" s="68"/>
    </row>
    <row r="86" spans="2:12" s="60" customFormat="1" ht="63.75" customHeight="1">
      <c r="B86" s="61" t="s">
        <v>168</v>
      </c>
      <c r="C86" s="62" t="s">
        <v>45</v>
      </c>
      <c r="D86" s="63">
        <v>250000</v>
      </c>
      <c r="E86" s="64" t="s">
        <v>48</v>
      </c>
      <c r="F86" s="65">
        <v>0</v>
      </c>
      <c r="G86" s="61" t="s">
        <v>148</v>
      </c>
      <c r="H86" s="66">
        <v>250000</v>
      </c>
      <c r="I86" s="67" t="s">
        <v>149</v>
      </c>
      <c r="J86" s="66">
        <v>250000</v>
      </c>
      <c r="K86" s="65">
        <f t="shared" si="1"/>
        <v>750000</v>
      </c>
      <c r="L86" s="68"/>
    </row>
    <row r="87" spans="2:12" s="60" customFormat="1" ht="63.75" customHeight="1">
      <c r="B87" s="61" t="s">
        <v>169</v>
      </c>
      <c r="C87" s="62" t="s">
        <v>45</v>
      </c>
      <c r="D87" s="63">
        <v>250000</v>
      </c>
      <c r="E87" s="64" t="s">
        <v>48</v>
      </c>
      <c r="F87" s="65">
        <v>0</v>
      </c>
      <c r="G87" s="61" t="s">
        <v>170</v>
      </c>
      <c r="H87" s="66">
        <v>250000</v>
      </c>
      <c r="I87" s="67" t="s">
        <v>171</v>
      </c>
      <c r="J87" s="66">
        <v>250000</v>
      </c>
      <c r="K87" s="65">
        <f t="shared" si="1"/>
        <v>750000</v>
      </c>
      <c r="L87" s="68"/>
    </row>
    <row r="88" spans="2:12" s="60" customFormat="1" ht="63.75" customHeight="1">
      <c r="B88" s="61" t="s">
        <v>172</v>
      </c>
      <c r="C88" s="62" t="s">
        <v>45</v>
      </c>
      <c r="D88" s="63">
        <v>250000</v>
      </c>
      <c r="E88" s="64" t="s">
        <v>48</v>
      </c>
      <c r="F88" s="65">
        <v>0</v>
      </c>
      <c r="G88" s="61" t="s">
        <v>142</v>
      </c>
      <c r="H88" s="66">
        <v>250000</v>
      </c>
      <c r="I88" s="67" t="s">
        <v>143</v>
      </c>
      <c r="J88" s="66">
        <v>250000</v>
      </c>
      <c r="K88" s="65">
        <f t="shared" si="1"/>
        <v>750000</v>
      </c>
      <c r="L88" s="68"/>
    </row>
    <row r="89" spans="2:12" s="60" customFormat="1" ht="63.75" customHeight="1">
      <c r="B89" s="61" t="s">
        <v>173</v>
      </c>
      <c r="C89" s="62" t="s">
        <v>45</v>
      </c>
      <c r="D89" s="63">
        <v>250000</v>
      </c>
      <c r="E89" s="64" t="s">
        <v>48</v>
      </c>
      <c r="F89" s="65">
        <v>0</v>
      </c>
      <c r="G89" s="61" t="s">
        <v>72</v>
      </c>
      <c r="H89" s="66">
        <v>250000</v>
      </c>
      <c r="I89" s="67" t="s">
        <v>174</v>
      </c>
      <c r="J89" s="66">
        <v>250000</v>
      </c>
      <c r="K89" s="65">
        <f t="shared" si="1"/>
        <v>750000</v>
      </c>
      <c r="L89" s="68"/>
    </row>
    <row r="90" spans="2:12" s="60" customFormat="1" ht="63.75" customHeight="1">
      <c r="B90" s="61" t="s">
        <v>175</v>
      </c>
      <c r="C90" s="62" t="s">
        <v>45</v>
      </c>
      <c r="D90" s="63">
        <v>250000</v>
      </c>
      <c r="E90" s="64" t="s">
        <v>48</v>
      </c>
      <c r="F90" s="65">
        <v>0</v>
      </c>
      <c r="G90" s="61" t="s">
        <v>72</v>
      </c>
      <c r="H90" s="66">
        <v>250000</v>
      </c>
      <c r="I90" s="67" t="s">
        <v>176</v>
      </c>
      <c r="J90" s="66">
        <v>250000</v>
      </c>
      <c r="K90" s="65">
        <f t="shared" si="1"/>
        <v>750000</v>
      </c>
      <c r="L90" s="68"/>
    </row>
    <row r="91" spans="2:12" s="60" customFormat="1" ht="63.75" customHeight="1">
      <c r="B91" s="61" t="s">
        <v>177</v>
      </c>
      <c r="C91" s="62" t="s">
        <v>45</v>
      </c>
      <c r="D91" s="63">
        <v>250000</v>
      </c>
      <c r="E91" s="64" t="s">
        <v>48</v>
      </c>
      <c r="F91" s="65">
        <v>0</v>
      </c>
      <c r="G91" s="61" t="s">
        <v>72</v>
      </c>
      <c r="H91" s="66">
        <v>250000</v>
      </c>
      <c r="I91" s="67" t="s">
        <v>178</v>
      </c>
      <c r="J91" s="66">
        <v>250000</v>
      </c>
      <c r="K91" s="65">
        <f t="shared" si="1"/>
        <v>750000</v>
      </c>
      <c r="L91" s="68"/>
    </row>
    <row r="92" spans="2:12" s="60" customFormat="1" ht="63.75" customHeight="1">
      <c r="B92" s="61" t="s">
        <v>179</v>
      </c>
      <c r="C92" s="62" t="s">
        <v>45</v>
      </c>
      <c r="D92" s="63">
        <v>250000</v>
      </c>
      <c r="E92" s="64" t="s">
        <v>48</v>
      </c>
      <c r="F92" s="65">
        <v>0</v>
      </c>
      <c r="G92" s="61" t="s">
        <v>72</v>
      </c>
      <c r="H92" s="66">
        <v>250000</v>
      </c>
      <c r="I92" s="67" t="s">
        <v>180</v>
      </c>
      <c r="J92" s="66">
        <v>250000</v>
      </c>
      <c r="K92" s="65">
        <f t="shared" si="1"/>
        <v>750000</v>
      </c>
      <c r="L92" s="68"/>
    </row>
    <row r="93" spans="2:12" s="60" customFormat="1" ht="63.75" customHeight="1">
      <c r="B93" s="61" t="s">
        <v>181</v>
      </c>
      <c r="C93" s="62" t="s">
        <v>45</v>
      </c>
      <c r="D93" s="63">
        <v>250000</v>
      </c>
      <c r="E93" s="64" t="s">
        <v>48</v>
      </c>
      <c r="F93" s="65">
        <v>0</v>
      </c>
      <c r="G93" s="61" t="s">
        <v>72</v>
      </c>
      <c r="H93" s="66">
        <v>250000</v>
      </c>
      <c r="I93" s="67" t="s">
        <v>182</v>
      </c>
      <c r="J93" s="66">
        <v>250000</v>
      </c>
      <c r="K93" s="65">
        <f t="shared" si="1"/>
        <v>750000</v>
      </c>
      <c r="L93" s="68"/>
    </row>
    <row r="94" spans="2:12" s="60" customFormat="1" ht="63.75" customHeight="1">
      <c r="B94" s="61" t="s">
        <v>183</v>
      </c>
      <c r="C94" s="62" t="s">
        <v>45</v>
      </c>
      <c r="D94" s="63">
        <v>250000</v>
      </c>
      <c r="E94" s="64" t="s">
        <v>48</v>
      </c>
      <c r="F94" s="65">
        <v>0</v>
      </c>
      <c r="G94" s="61" t="s">
        <v>72</v>
      </c>
      <c r="H94" s="66">
        <v>250000</v>
      </c>
      <c r="I94" s="67" t="s">
        <v>184</v>
      </c>
      <c r="J94" s="66">
        <v>250000</v>
      </c>
      <c r="K94" s="65">
        <f t="shared" si="1"/>
        <v>750000</v>
      </c>
      <c r="L94" s="68"/>
    </row>
    <row r="95" spans="2:12" s="60" customFormat="1" ht="63.75" customHeight="1">
      <c r="B95" s="61" t="s">
        <v>185</v>
      </c>
      <c r="C95" s="62" t="s">
        <v>45</v>
      </c>
      <c r="D95" s="63">
        <v>250000</v>
      </c>
      <c r="E95" s="64" t="s">
        <v>48</v>
      </c>
      <c r="F95" s="65">
        <v>0</v>
      </c>
      <c r="G95" s="61" t="s">
        <v>72</v>
      </c>
      <c r="H95" s="66">
        <v>250000</v>
      </c>
      <c r="I95" s="67" t="s">
        <v>186</v>
      </c>
      <c r="J95" s="66">
        <v>250000</v>
      </c>
      <c r="K95" s="65">
        <f t="shared" si="1"/>
        <v>750000</v>
      </c>
      <c r="L95" s="68"/>
    </row>
    <row r="96" spans="2:12" s="60" customFormat="1" ht="63.75" customHeight="1">
      <c r="B96" s="61" t="s">
        <v>187</v>
      </c>
      <c r="C96" s="62" t="s">
        <v>45</v>
      </c>
      <c r="D96" s="63">
        <v>250000</v>
      </c>
      <c r="E96" s="64" t="s">
        <v>48</v>
      </c>
      <c r="F96" s="65">
        <v>0</v>
      </c>
      <c r="G96" s="61" t="s">
        <v>188</v>
      </c>
      <c r="H96" s="66">
        <v>250000</v>
      </c>
      <c r="I96" s="67" t="s">
        <v>189</v>
      </c>
      <c r="J96" s="66">
        <v>250000</v>
      </c>
      <c r="K96" s="65">
        <f t="shared" si="1"/>
        <v>750000</v>
      </c>
      <c r="L96" s="68"/>
    </row>
    <row r="97" spans="2:12" s="60" customFormat="1" ht="63.75" customHeight="1">
      <c r="B97" s="61" t="s">
        <v>190</v>
      </c>
      <c r="C97" s="62" t="s">
        <v>45</v>
      </c>
      <c r="D97" s="63">
        <v>250000</v>
      </c>
      <c r="E97" s="64" t="s">
        <v>48</v>
      </c>
      <c r="F97" s="65">
        <v>0</v>
      </c>
      <c r="G97" s="61" t="s">
        <v>163</v>
      </c>
      <c r="H97" s="66">
        <v>250000</v>
      </c>
      <c r="I97" s="67" t="s">
        <v>191</v>
      </c>
      <c r="J97" s="66">
        <v>250000</v>
      </c>
      <c r="K97" s="65">
        <f t="shared" si="1"/>
        <v>750000</v>
      </c>
      <c r="L97" s="68"/>
    </row>
    <row r="98" spans="2:12" s="60" customFormat="1" ht="63.75" customHeight="1">
      <c r="B98" s="61" t="s">
        <v>192</v>
      </c>
      <c r="C98" s="62" t="s">
        <v>45</v>
      </c>
      <c r="D98" s="63">
        <v>250000</v>
      </c>
      <c r="E98" s="64" t="s">
        <v>48</v>
      </c>
      <c r="F98" s="65">
        <v>0</v>
      </c>
      <c r="G98" s="61" t="s">
        <v>104</v>
      </c>
      <c r="H98" s="66">
        <v>250000</v>
      </c>
      <c r="I98" s="69" t="s">
        <v>193</v>
      </c>
      <c r="J98" s="66">
        <v>250000</v>
      </c>
      <c r="K98" s="65">
        <f t="shared" si="1"/>
        <v>750000</v>
      </c>
      <c r="L98" s="68"/>
    </row>
    <row r="99" spans="2:12" s="60" customFormat="1" ht="63.75" customHeight="1">
      <c r="B99" s="61" t="s">
        <v>194</v>
      </c>
      <c r="C99" s="62" t="s">
        <v>45</v>
      </c>
      <c r="D99" s="63">
        <v>250000</v>
      </c>
      <c r="E99" s="64" t="s">
        <v>48</v>
      </c>
      <c r="F99" s="65">
        <v>0</v>
      </c>
      <c r="G99" s="61" t="s">
        <v>92</v>
      </c>
      <c r="H99" s="66">
        <v>250000</v>
      </c>
      <c r="I99" s="69" t="s">
        <v>93</v>
      </c>
      <c r="J99" s="66">
        <v>250000</v>
      </c>
      <c r="K99" s="65">
        <f t="shared" si="1"/>
        <v>750000</v>
      </c>
      <c r="L99" s="68"/>
    </row>
    <row r="100" spans="2:12" s="60" customFormat="1" ht="63.75" customHeight="1">
      <c r="B100" s="61" t="s">
        <v>195</v>
      </c>
      <c r="C100" s="62" t="s">
        <v>45</v>
      </c>
      <c r="D100" s="63">
        <v>250000</v>
      </c>
      <c r="E100" s="64" t="s">
        <v>48</v>
      </c>
      <c r="F100" s="65">
        <v>0</v>
      </c>
      <c r="G100" s="61" t="s">
        <v>63</v>
      </c>
      <c r="H100" s="66">
        <v>250000</v>
      </c>
      <c r="I100" s="69" t="s">
        <v>64</v>
      </c>
      <c r="J100" s="66">
        <v>250000</v>
      </c>
      <c r="K100" s="65">
        <f t="shared" si="1"/>
        <v>750000</v>
      </c>
      <c r="L100" s="68"/>
    </row>
    <row r="101" spans="2:12" s="60" customFormat="1" ht="63.75" customHeight="1">
      <c r="B101" s="61" t="s">
        <v>196</v>
      </c>
      <c r="C101" s="62" t="s">
        <v>45</v>
      </c>
      <c r="D101" s="63">
        <v>250000</v>
      </c>
      <c r="E101" s="64" t="s">
        <v>48</v>
      </c>
      <c r="F101" s="65">
        <v>0</v>
      </c>
      <c r="G101" s="61" t="s">
        <v>68</v>
      </c>
      <c r="H101" s="66">
        <v>250000</v>
      </c>
      <c r="I101" s="67" t="s">
        <v>50</v>
      </c>
      <c r="J101" s="66">
        <v>250000</v>
      </c>
      <c r="K101" s="65">
        <f t="shared" si="1"/>
        <v>750000</v>
      </c>
      <c r="L101" s="68"/>
    </row>
    <row r="102" spans="2:12" s="60" customFormat="1" ht="63.75" customHeight="1">
      <c r="B102" s="61" t="s">
        <v>197</v>
      </c>
      <c r="C102" s="62" t="s">
        <v>45</v>
      </c>
      <c r="D102" s="63">
        <v>250000</v>
      </c>
      <c r="E102" s="64" t="s">
        <v>48</v>
      </c>
      <c r="F102" s="65">
        <v>0</v>
      </c>
      <c r="G102" s="61" t="s">
        <v>68</v>
      </c>
      <c r="H102" s="66">
        <v>250000</v>
      </c>
      <c r="I102" s="67" t="s">
        <v>50</v>
      </c>
      <c r="J102" s="66">
        <v>250000</v>
      </c>
      <c r="K102" s="65">
        <f t="shared" si="1"/>
        <v>750000</v>
      </c>
      <c r="L102" s="68"/>
    </row>
    <row r="103" spans="2:12" s="60" customFormat="1" ht="63.75" customHeight="1">
      <c r="B103" s="61" t="s">
        <v>198</v>
      </c>
      <c r="C103" s="62" t="s">
        <v>45</v>
      </c>
      <c r="D103" s="63">
        <v>250000</v>
      </c>
      <c r="E103" s="64" t="s">
        <v>48</v>
      </c>
      <c r="F103" s="65">
        <v>0</v>
      </c>
      <c r="G103" s="61" t="s">
        <v>68</v>
      </c>
      <c r="H103" s="66">
        <v>250000</v>
      </c>
      <c r="I103" s="67" t="s">
        <v>50</v>
      </c>
      <c r="J103" s="66">
        <v>250000</v>
      </c>
      <c r="K103" s="65">
        <f t="shared" si="1"/>
        <v>750000</v>
      </c>
      <c r="L103" s="68"/>
    </row>
    <row r="104" spans="2:12" s="60" customFormat="1" ht="63.75" customHeight="1">
      <c r="B104" s="61" t="s">
        <v>199</v>
      </c>
      <c r="C104" s="62" t="s">
        <v>45</v>
      </c>
      <c r="D104" s="63">
        <v>250000</v>
      </c>
      <c r="E104" s="64" t="s">
        <v>48</v>
      </c>
      <c r="F104" s="65"/>
      <c r="G104" s="61" t="s">
        <v>49</v>
      </c>
      <c r="H104" s="66">
        <v>250000</v>
      </c>
      <c r="I104" s="67" t="s">
        <v>50</v>
      </c>
      <c r="J104" s="66">
        <v>250000</v>
      </c>
      <c r="K104" s="65">
        <f t="shared" si="1"/>
        <v>750000</v>
      </c>
      <c r="L104" s="68"/>
    </row>
    <row r="105" spans="2:12" s="60" customFormat="1" ht="63.75" customHeight="1">
      <c r="B105" s="61" t="s">
        <v>200</v>
      </c>
      <c r="C105" s="62" t="s">
        <v>45</v>
      </c>
      <c r="D105" s="63">
        <v>250000</v>
      </c>
      <c r="E105" s="64" t="s">
        <v>48</v>
      </c>
      <c r="F105" s="65"/>
      <c r="G105" s="61" t="s">
        <v>49</v>
      </c>
      <c r="H105" s="66">
        <v>250000</v>
      </c>
      <c r="I105" s="67" t="s">
        <v>50</v>
      </c>
      <c r="J105" s="66">
        <v>250000</v>
      </c>
      <c r="K105" s="65">
        <f t="shared" si="1"/>
        <v>750000</v>
      </c>
      <c r="L105" s="68"/>
    </row>
    <row r="106" spans="2:12" s="60" customFormat="1" ht="63.75" customHeight="1">
      <c r="B106" s="61" t="s">
        <v>201</v>
      </c>
      <c r="C106" s="62" t="s">
        <v>45</v>
      </c>
      <c r="D106" s="63">
        <v>750000</v>
      </c>
      <c r="E106" s="64" t="s">
        <v>48</v>
      </c>
      <c r="F106" s="65">
        <v>0</v>
      </c>
      <c r="G106" s="70" t="s">
        <v>48</v>
      </c>
      <c r="H106" s="71">
        <v>0</v>
      </c>
      <c r="I106" s="70" t="s">
        <v>48</v>
      </c>
      <c r="J106" s="71">
        <v>0</v>
      </c>
      <c r="K106" s="65">
        <f t="shared" si="1"/>
        <v>750000</v>
      </c>
      <c r="L106" s="59"/>
    </row>
  </sheetData>
  <mergeCells count="11">
    <mergeCell ref="K6:K7"/>
    <mergeCell ref="B1:K1"/>
    <mergeCell ref="B2:K2"/>
    <mergeCell ref="B3:K3"/>
    <mergeCell ref="B4:K4"/>
    <mergeCell ref="B5:K5"/>
    <mergeCell ref="B6:B7"/>
    <mergeCell ref="C6:D6"/>
    <mergeCell ref="E6:F6"/>
    <mergeCell ref="G6:H6"/>
    <mergeCell ref="I6:J6"/>
  </mergeCells>
  <printOptions horizontalCentered="1"/>
  <pageMargins left="0.59055118110236227" right="0.59055118110236227" top="0.47244094488188981" bottom="0.86614173228346458" header="0.31496062992125984" footer="0.31496062992125984"/>
  <pageSetup scale="44" orientation="landscape" horizontalDpi="360" verticalDpi="360" r:id="rId1"/>
  <headerFooter>
    <oddFooter>&amp;R&amp;9&amp;P  DE 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DE3D-A248-422A-8038-9B4C3C167A51}">
  <sheetPr>
    <tabColor rgb="FF00B050"/>
  </sheetPr>
  <dimension ref="A1:J11"/>
  <sheetViews>
    <sheetView workbookViewId="0">
      <selection activeCell="A5" sqref="A5:J5"/>
    </sheetView>
  </sheetViews>
  <sheetFormatPr baseColWidth="10" defaultColWidth="11" defaultRowHeight="15"/>
  <cols>
    <col min="1" max="1" width="15.140625" style="143" customWidth="1"/>
    <col min="2" max="2" width="15.42578125" style="143" customWidth="1"/>
    <col min="3" max="3" width="17.28515625" style="143" customWidth="1"/>
    <col min="4" max="4" width="16.140625" style="143" customWidth="1"/>
    <col min="5" max="5" width="16.42578125" style="143" customWidth="1"/>
    <col min="6" max="6" width="14.5703125" style="143" customWidth="1"/>
    <col min="7" max="7" width="13.85546875" style="143" customWidth="1"/>
    <col min="8" max="8" width="15.140625" style="143" hidden="1" customWidth="1"/>
    <col min="9" max="9" width="13.85546875" style="143" hidden="1" customWidth="1"/>
    <col min="10" max="10" width="19.28515625" style="143" customWidth="1"/>
    <col min="11" max="16384" width="11" style="143"/>
  </cols>
  <sheetData>
    <row r="1" spans="1:10" ht="2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7.25">
      <c r="A2" s="144" t="s">
        <v>281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5.75" customHeight="1">
      <c r="A3" s="144" t="s">
        <v>17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0" ht="17.25">
      <c r="A4" s="144" t="s">
        <v>294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0" ht="15.75" thickBot="1">
      <c r="A5" s="145" t="s">
        <v>19</v>
      </c>
      <c r="B5" s="145"/>
      <c r="C5" s="145"/>
      <c r="D5" s="145"/>
      <c r="E5" s="145"/>
      <c r="F5" s="145"/>
      <c r="G5" s="145"/>
      <c r="H5" s="145"/>
      <c r="I5" s="145"/>
      <c r="J5" s="145"/>
    </row>
    <row r="6" spans="1:10" ht="16.5" customHeight="1" thickBot="1">
      <c r="A6" s="178" t="s">
        <v>5</v>
      </c>
      <c r="B6" s="179" t="s">
        <v>6</v>
      </c>
      <c r="C6" s="180"/>
      <c r="D6" s="179" t="s">
        <v>7</v>
      </c>
      <c r="E6" s="180"/>
      <c r="F6" s="179" t="s">
        <v>8</v>
      </c>
      <c r="G6" s="180"/>
      <c r="H6" s="179" t="s">
        <v>9</v>
      </c>
      <c r="I6" s="181"/>
      <c r="J6" s="178" t="s">
        <v>10</v>
      </c>
    </row>
    <row r="7" spans="1:10" ht="33" customHeight="1">
      <c r="A7" s="182"/>
      <c r="B7" s="183" t="s">
        <v>13</v>
      </c>
      <c r="C7" s="184" t="s">
        <v>14</v>
      </c>
      <c r="D7" s="184" t="s">
        <v>13</v>
      </c>
      <c r="E7" s="184" t="s">
        <v>14</v>
      </c>
      <c r="F7" s="184" t="s">
        <v>13</v>
      </c>
      <c r="G7" s="184" t="s">
        <v>14</v>
      </c>
      <c r="H7" s="184" t="s">
        <v>13</v>
      </c>
      <c r="I7" s="184" t="s">
        <v>14</v>
      </c>
      <c r="J7" s="182"/>
    </row>
    <row r="8" spans="1:10" ht="93" customHeight="1">
      <c r="A8" s="146" t="s">
        <v>282</v>
      </c>
      <c r="B8" s="147" t="s">
        <v>283</v>
      </c>
      <c r="C8" s="148">
        <v>40000000</v>
      </c>
      <c r="D8" s="149" t="s">
        <v>284</v>
      </c>
      <c r="E8" s="148">
        <v>507264.75</v>
      </c>
      <c r="F8" s="147"/>
      <c r="G8" s="147"/>
      <c r="H8" s="147"/>
      <c r="I8" s="147"/>
      <c r="J8" s="150">
        <f t="shared" ref="J8" si="0">+C8+E8+G8+I8</f>
        <v>40507264.75</v>
      </c>
    </row>
    <row r="9" spans="1:10" ht="10.5" hidden="1" customHeight="1">
      <c r="A9" s="151" t="s">
        <v>285</v>
      </c>
      <c r="B9" s="152"/>
      <c r="C9" s="152"/>
      <c r="D9" s="152"/>
      <c r="E9" s="152"/>
      <c r="F9" s="152"/>
      <c r="G9" s="152"/>
      <c r="H9" s="153"/>
      <c r="I9" s="154"/>
      <c r="J9" s="155"/>
    </row>
    <row r="10" spans="1:10" hidden="1">
      <c r="A10" s="156" t="s">
        <v>286</v>
      </c>
      <c r="B10" s="157"/>
      <c r="C10" s="157"/>
      <c r="D10" s="157"/>
      <c r="E10" s="157"/>
      <c r="F10" s="157"/>
      <c r="G10" s="157"/>
      <c r="H10" s="157"/>
      <c r="I10" s="157"/>
      <c r="J10" s="158"/>
    </row>
    <row r="11" spans="1:10" ht="15.75" hidden="1" customHeight="1" thickBot="1">
      <c r="A11" s="159"/>
      <c r="B11" s="160"/>
      <c r="C11" s="160"/>
      <c r="D11" s="160"/>
      <c r="E11" s="160"/>
      <c r="F11" s="160"/>
      <c r="G11" s="160"/>
      <c r="H11" s="160"/>
      <c r="I11" s="160"/>
      <c r="J11" s="161"/>
    </row>
  </sheetData>
  <mergeCells count="13">
    <mergeCell ref="J6:J7"/>
    <mergeCell ref="A9:G9"/>
    <mergeCell ref="A10:I10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6" right="0.31496062992126" top="0.74803149606299202" bottom="0.74803149606299202" header="0.31496062992126" footer="0.31496062992126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4BE2-887D-476A-A932-BB650DE3E6CE}">
  <sheetPr>
    <tabColor rgb="FF00B050"/>
    <pageSetUpPr fitToPage="1"/>
  </sheetPr>
  <dimension ref="A1:J10"/>
  <sheetViews>
    <sheetView zoomScaleNormal="100" workbookViewId="0">
      <selection activeCell="A9" sqref="A9:XFD9"/>
    </sheetView>
  </sheetViews>
  <sheetFormatPr baseColWidth="10" defaultRowHeight="15"/>
  <cols>
    <col min="1" max="1" width="18.42578125" customWidth="1"/>
    <col min="2" max="2" width="15.42578125" customWidth="1"/>
    <col min="3" max="3" width="14.42578125" bestFit="1" customWidth="1"/>
    <col min="4" max="4" width="15.140625" customWidth="1"/>
    <col min="5" max="5" width="13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290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294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56.25" customHeight="1">
      <c r="A8" s="173" t="s">
        <v>291</v>
      </c>
      <c r="B8" s="173" t="s">
        <v>292</v>
      </c>
      <c r="C8" s="116">
        <v>66203427.920000002</v>
      </c>
      <c r="D8" s="173" t="s">
        <v>292</v>
      </c>
      <c r="E8" s="116">
        <v>6437680.0800000001</v>
      </c>
      <c r="F8" s="173"/>
      <c r="G8" s="174">
        <v>0</v>
      </c>
      <c r="H8" s="173"/>
      <c r="I8" s="174">
        <v>0</v>
      </c>
      <c r="J8" s="116">
        <f>C8+E8</f>
        <v>72641108</v>
      </c>
    </row>
    <row r="9" spans="1:10" ht="75" hidden="1" customHeight="1">
      <c r="A9" s="102" t="s">
        <v>293</v>
      </c>
      <c r="B9" s="102"/>
      <c r="C9" s="102"/>
      <c r="D9" s="102"/>
      <c r="E9" s="102"/>
      <c r="F9" s="102"/>
      <c r="G9" s="102"/>
      <c r="H9" s="102"/>
      <c r="I9" s="102"/>
      <c r="J9" s="102"/>
    </row>
    <row r="10" spans="1:10" ht="56.25" customHeight="1">
      <c r="A10" s="47"/>
      <c r="B10" s="47"/>
      <c r="C10" s="48"/>
      <c r="D10" s="47"/>
      <c r="E10" s="48"/>
      <c r="F10" s="47"/>
      <c r="G10" s="175"/>
      <c r="H10" s="47"/>
      <c r="I10" s="175"/>
      <c r="J10" s="48"/>
    </row>
  </sheetData>
  <mergeCells count="12">
    <mergeCell ref="J6:J7"/>
    <mergeCell ref="A9:J9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88" orientation="landscape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68DF-3C5B-4360-90DA-39E93EA2B774}">
  <sheetPr>
    <tabColor rgb="FF00B050"/>
  </sheetPr>
  <dimension ref="A1:J21"/>
  <sheetViews>
    <sheetView view="pageBreakPreview" zoomScaleNormal="100" zoomScaleSheetLayoutView="100" workbookViewId="0">
      <selection activeCell="A4" sqref="A4:J4"/>
    </sheetView>
  </sheetViews>
  <sheetFormatPr baseColWidth="10" defaultRowHeight="14.25"/>
  <cols>
    <col min="1" max="1" width="21.42578125" style="2" customWidth="1"/>
    <col min="2" max="2" width="23.7109375" style="2" customWidth="1"/>
    <col min="3" max="3" width="16.42578125" style="2" bestFit="1" customWidth="1"/>
    <col min="4" max="4" width="16.140625" style="2" customWidth="1"/>
    <col min="5" max="5" width="15.7109375" style="2" bestFit="1" customWidth="1"/>
    <col min="6" max="6" width="13.85546875" style="2" bestFit="1" customWidth="1"/>
    <col min="7" max="7" width="13.85546875" style="2" customWidth="1"/>
    <col min="8" max="8" width="14.7109375" style="2" bestFit="1" customWidth="1"/>
    <col min="9" max="9" width="13.85546875" style="2" customWidth="1"/>
    <col min="10" max="10" width="16.42578125" style="2" bestFit="1" customWidth="1"/>
    <col min="11" max="11" width="11.42578125" style="2"/>
    <col min="12" max="12" width="16.42578125" style="2" bestFit="1" customWidth="1"/>
    <col min="13" max="256" width="11.42578125" style="2"/>
    <col min="257" max="257" width="21.42578125" style="2" customWidth="1"/>
    <col min="258" max="258" width="23.7109375" style="2" customWidth="1"/>
    <col min="259" max="259" width="16.42578125" style="2" bestFit="1" customWidth="1"/>
    <col min="260" max="260" width="16.140625" style="2" customWidth="1"/>
    <col min="261" max="261" width="15.7109375" style="2" bestFit="1" customWidth="1"/>
    <col min="262" max="262" width="13.85546875" style="2" bestFit="1" customWidth="1"/>
    <col min="263" max="263" width="13.85546875" style="2" customWidth="1"/>
    <col min="264" max="264" width="14.7109375" style="2" bestFit="1" customWidth="1"/>
    <col min="265" max="265" width="13.85546875" style="2" customWidth="1"/>
    <col min="266" max="266" width="16.42578125" style="2" bestFit="1" customWidth="1"/>
    <col min="267" max="267" width="11.42578125" style="2"/>
    <col min="268" max="268" width="16.42578125" style="2" bestFit="1" customWidth="1"/>
    <col min="269" max="512" width="11.42578125" style="2"/>
    <col min="513" max="513" width="21.42578125" style="2" customWidth="1"/>
    <col min="514" max="514" width="23.7109375" style="2" customWidth="1"/>
    <col min="515" max="515" width="16.42578125" style="2" bestFit="1" customWidth="1"/>
    <col min="516" max="516" width="16.140625" style="2" customWidth="1"/>
    <col min="517" max="517" width="15.7109375" style="2" bestFit="1" customWidth="1"/>
    <col min="518" max="518" width="13.85546875" style="2" bestFit="1" customWidth="1"/>
    <col min="519" max="519" width="13.85546875" style="2" customWidth="1"/>
    <col min="520" max="520" width="14.7109375" style="2" bestFit="1" customWidth="1"/>
    <col min="521" max="521" width="13.85546875" style="2" customWidth="1"/>
    <col min="522" max="522" width="16.42578125" style="2" bestFit="1" customWidth="1"/>
    <col min="523" max="523" width="11.42578125" style="2"/>
    <col min="524" max="524" width="16.42578125" style="2" bestFit="1" customWidth="1"/>
    <col min="525" max="768" width="11.42578125" style="2"/>
    <col min="769" max="769" width="21.42578125" style="2" customWidth="1"/>
    <col min="770" max="770" width="23.7109375" style="2" customWidth="1"/>
    <col min="771" max="771" width="16.42578125" style="2" bestFit="1" customWidth="1"/>
    <col min="772" max="772" width="16.140625" style="2" customWidth="1"/>
    <col min="773" max="773" width="15.7109375" style="2" bestFit="1" customWidth="1"/>
    <col min="774" max="774" width="13.85546875" style="2" bestFit="1" customWidth="1"/>
    <col min="775" max="775" width="13.85546875" style="2" customWidth="1"/>
    <col min="776" max="776" width="14.7109375" style="2" bestFit="1" customWidth="1"/>
    <col min="777" max="777" width="13.85546875" style="2" customWidth="1"/>
    <col min="778" max="778" width="16.42578125" style="2" bestFit="1" customWidth="1"/>
    <col min="779" max="779" width="11.42578125" style="2"/>
    <col min="780" max="780" width="16.42578125" style="2" bestFit="1" customWidth="1"/>
    <col min="781" max="1024" width="11.42578125" style="2"/>
    <col min="1025" max="1025" width="21.42578125" style="2" customWidth="1"/>
    <col min="1026" max="1026" width="23.7109375" style="2" customWidth="1"/>
    <col min="1027" max="1027" width="16.42578125" style="2" bestFit="1" customWidth="1"/>
    <col min="1028" max="1028" width="16.140625" style="2" customWidth="1"/>
    <col min="1029" max="1029" width="15.7109375" style="2" bestFit="1" customWidth="1"/>
    <col min="1030" max="1030" width="13.85546875" style="2" bestFit="1" customWidth="1"/>
    <col min="1031" max="1031" width="13.85546875" style="2" customWidth="1"/>
    <col min="1032" max="1032" width="14.7109375" style="2" bestFit="1" customWidth="1"/>
    <col min="1033" max="1033" width="13.85546875" style="2" customWidth="1"/>
    <col min="1034" max="1034" width="16.42578125" style="2" bestFit="1" customWidth="1"/>
    <col min="1035" max="1035" width="11.42578125" style="2"/>
    <col min="1036" max="1036" width="16.42578125" style="2" bestFit="1" customWidth="1"/>
    <col min="1037" max="1280" width="11.42578125" style="2"/>
    <col min="1281" max="1281" width="21.42578125" style="2" customWidth="1"/>
    <col min="1282" max="1282" width="23.7109375" style="2" customWidth="1"/>
    <col min="1283" max="1283" width="16.42578125" style="2" bestFit="1" customWidth="1"/>
    <col min="1284" max="1284" width="16.140625" style="2" customWidth="1"/>
    <col min="1285" max="1285" width="15.7109375" style="2" bestFit="1" customWidth="1"/>
    <col min="1286" max="1286" width="13.85546875" style="2" bestFit="1" customWidth="1"/>
    <col min="1287" max="1287" width="13.85546875" style="2" customWidth="1"/>
    <col min="1288" max="1288" width="14.7109375" style="2" bestFit="1" customWidth="1"/>
    <col min="1289" max="1289" width="13.85546875" style="2" customWidth="1"/>
    <col min="1290" max="1290" width="16.42578125" style="2" bestFit="1" customWidth="1"/>
    <col min="1291" max="1291" width="11.42578125" style="2"/>
    <col min="1292" max="1292" width="16.42578125" style="2" bestFit="1" customWidth="1"/>
    <col min="1293" max="1536" width="11.42578125" style="2"/>
    <col min="1537" max="1537" width="21.42578125" style="2" customWidth="1"/>
    <col min="1538" max="1538" width="23.7109375" style="2" customWidth="1"/>
    <col min="1539" max="1539" width="16.42578125" style="2" bestFit="1" customWidth="1"/>
    <col min="1540" max="1540" width="16.140625" style="2" customWidth="1"/>
    <col min="1541" max="1541" width="15.7109375" style="2" bestFit="1" customWidth="1"/>
    <col min="1542" max="1542" width="13.85546875" style="2" bestFit="1" customWidth="1"/>
    <col min="1543" max="1543" width="13.85546875" style="2" customWidth="1"/>
    <col min="1544" max="1544" width="14.7109375" style="2" bestFit="1" customWidth="1"/>
    <col min="1545" max="1545" width="13.85546875" style="2" customWidth="1"/>
    <col min="1546" max="1546" width="16.42578125" style="2" bestFit="1" customWidth="1"/>
    <col min="1547" max="1547" width="11.42578125" style="2"/>
    <col min="1548" max="1548" width="16.42578125" style="2" bestFit="1" customWidth="1"/>
    <col min="1549" max="1792" width="11.42578125" style="2"/>
    <col min="1793" max="1793" width="21.42578125" style="2" customWidth="1"/>
    <col min="1794" max="1794" width="23.7109375" style="2" customWidth="1"/>
    <col min="1795" max="1795" width="16.42578125" style="2" bestFit="1" customWidth="1"/>
    <col min="1796" max="1796" width="16.140625" style="2" customWidth="1"/>
    <col min="1797" max="1797" width="15.7109375" style="2" bestFit="1" customWidth="1"/>
    <col min="1798" max="1798" width="13.85546875" style="2" bestFit="1" customWidth="1"/>
    <col min="1799" max="1799" width="13.85546875" style="2" customWidth="1"/>
    <col min="1800" max="1800" width="14.7109375" style="2" bestFit="1" customWidth="1"/>
    <col min="1801" max="1801" width="13.85546875" style="2" customWidth="1"/>
    <col min="1802" max="1802" width="16.42578125" style="2" bestFit="1" customWidth="1"/>
    <col min="1803" max="1803" width="11.42578125" style="2"/>
    <col min="1804" max="1804" width="16.42578125" style="2" bestFit="1" customWidth="1"/>
    <col min="1805" max="2048" width="11.42578125" style="2"/>
    <col min="2049" max="2049" width="21.42578125" style="2" customWidth="1"/>
    <col min="2050" max="2050" width="23.7109375" style="2" customWidth="1"/>
    <col min="2051" max="2051" width="16.42578125" style="2" bestFit="1" customWidth="1"/>
    <col min="2052" max="2052" width="16.140625" style="2" customWidth="1"/>
    <col min="2053" max="2053" width="15.7109375" style="2" bestFit="1" customWidth="1"/>
    <col min="2054" max="2054" width="13.85546875" style="2" bestFit="1" customWidth="1"/>
    <col min="2055" max="2055" width="13.85546875" style="2" customWidth="1"/>
    <col min="2056" max="2056" width="14.7109375" style="2" bestFit="1" customWidth="1"/>
    <col min="2057" max="2057" width="13.85546875" style="2" customWidth="1"/>
    <col min="2058" max="2058" width="16.42578125" style="2" bestFit="1" customWidth="1"/>
    <col min="2059" max="2059" width="11.42578125" style="2"/>
    <col min="2060" max="2060" width="16.42578125" style="2" bestFit="1" customWidth="1"/>
    <col min="2061" max="2304" width="11.42578125" style="2"/>
    <col min="2305" max="2305" width="21.42578125" style="2" customWidth="1"/>
    <col min="2306" max="2306" width="23.7109375" style="2" customWidth="1"/>
    <col min="2307" max="2307" width="16.42578125" style="2" bestFit="1" customWidth="1"/>
    <col min="2308" max="2308" width="16.140625" style="2" customWidth="1"/>
    <col min="2309" max="2309" width="15.7109375" style="2" bestFit="1" customWidth="1"/>
    <col min="2310" max="2310" width="13.85546875" style="2" bestFit="1" customWidth="1"/>
    <col min="2311" max="2311" width="13.85546875" style="2" customWidth="1"/>
    <col min="2312" max="2312" width="14.7109375" style="2" bestFit="1" customWidth="1"/>
    <col min="2313" max="2313" width="13.85546875" style="2" customWidth="1"/>
    <col min="2314" max="2314" width="16.42578125" style="2" bestFit="1" customWidth="1"/>
    <col min="2315" max="2315" width="11.42578125" style="2"/>
    <col min="2316" max="2316" width="16.42578125" style="2" bestFit="1" customWidth="1"/>
    <col min="2317" max="2560" width="11.42578125" style="2"/>
    <col min="2561" max="2561" width="21.42578125" style="2" customWidth="1"/>
    <col min="2562" max="2562" width="23.7109375" style="2" customWidth="1"/>
    <col min="2563" max="2563" width="16.42578125" style="2" bestFit="1" customWidth="1"/>
    <col min="2564" max="2564" width="16.140625" style="2" customWidth="1"/>
    <col min="2565" max="2565" width="15.7109375" style="2" bestFit="1" customWidth="1"/>
    <col min="2566" max="2566" width="13.85546875" style="2" bestFit="1" customWidth="1"/>
    <col min="2567" max="2567" width="13.85546875" style="2" customWidth="1"/>
    <col min="2568" max="2568" width="14.7109375" style="2" bestFit="1" customWidth="1"/>
    <col min="2569" max="2569" width="13.85546875" style="2" customWidth="1"/>
    <col min="2570" max="2570" width="16.42578125" style="2" bestFit="1" customWidth="1"/>
    <col min="2571" max="2571" width="11.42578125" style="2"/>
    <col min="2572" max="2572" width="16.42578125" style="2" bestFit="1" customWidth="1"/>
    <col min="2573" max="2816" width="11.42578125" style="2"/>
    <col min="2817" max="2817" width="21.42578125" style="2" customWidth="1"/>
    <col min="2818" max="2818" width="23.7109375" style="2" customWidth="1"/>
    <col min="2819" max="2819" width="16.42578125" style="2" bestFit="1" customWidth="1"/>
    <col min="2820" max="2820" width="16.140625" style="2" customWidth="1"/>
    <col min="2821" max="2821" width="15.7109375" style="2" bestFit="1" customWidth="1"/>
    <col min="2822" max="2822" width="13.85546875" style="2" bestFit="1" customWidth="1"/>
    <col min="2823" max="2823" width="13.85546875" style="2" customWidth="1"/>
    <col min="2824" max="2824" width="14.7109375" style="2" bestFit="1" customWidth="1"/>
    <col min="2825" max="2825" width="13.85546875" style="2" customWidth="1"/>
    <col min="2826" max="2826" width="16.42578125" style="2" bestFit="1" customWidth="1"/>
    <col min="2827" max="2827" width="11.42578125" style="2"/>
    <col min="2828" max="2828" width="16.42578125" style="2" bestFit="1" customWidth="1"/>
    <col min="2829" max="3072" width="11.42578125" style="2"/>
    <col min="3073" max="3073" width="21.42578125" style="2" customWidth="1"/>
    <col min="3074" max="3074" width="23.7109375" style="2" customWidth="1"/>
    <col min="3075" max="3075" width="16.42578125" style="2" bestFit="1" customWidth="1"/>
    <col min="3076" max="3076" width="16.140625" style="2" customWidth="1"/>
    <col min="3077" max="3077" width="15.7109375" style="2" bestFit="1" customWidth="1"/>
    <col min="3078" max="3078" width="13.85546875" style="2" bestFit="1" customWidth="1"/>
    <col min="3079" max="3079" width="13.85546875" style="2" customWidth="1"/>
    <col min="3080" max="3080" width="14.7109375" style="2" bestFit="1" customWidth="1"/>
    <col min="3081" max="3081" width="13.85546875" style="2" customWidth="1"/>
    <col min="3082" max="3082" width="16.42578125" style="2" bestFit="1" customWidth="1"/>
    <col min="3083" max="3083" width="11.42578125" style="2"/>
    <col min="3084" max="3084" width="16.42578125" style="2" bestFit="1" customWidth="1"/>
    <col min="3085" max="3328" width="11.42578125" style="2"/>
    <col min="3329" max="3329" width="21.42578125" style="2" customWidth="1"/>
    <col min="3330" max="3330" width="23.7109375" style="2" customWidth="1"/>
    <col min="3331" max="3331" width="16.42578125" style="2" bestFit="1" customWidth="1"/>
    <col min="3332" max="3332" width="16.140625" style="2" customWidth="1"/>
    <col min="3333" max="3333" width="15.7109375" style="2" bestFit="1" customWidth="1"/>
    <col min="3334" max="3334" width="13.85546875" style="2" bestFit="1" customWidth="1"/>
    <col min="3335" max="3335" width="13.85546875" style="2" customWidth="1"/>
    <col min="3336" max="3336" width="14.7109375" style="2" bestFit="1" customWidth="1"/>
    <col min="3337" max="3337" width="13.85546875" style="2" customWidth="1"/>
    <col min="3338" max="3338" width="16.42578125" style="2" bestFit="1" customWidth="1"/>
    <col min="3339" max="3339" width="11.42578125" style="2"/>
    <col min="3340" max="3340" width="16.42578125" style="2" bestFit="1" customWidth="1"/>
    <col min="3341" max="3584" width="11.42578125" style="2"/>
    <col min="3585" max="3585" width="21.42578125" style="2" customWidth="1"/>
    <col min="3586" max="3586" width="23.7109375" style="2" customWidth="1"/>
    <col min="3587" max="3587" width="16.42578125" style="2" bestFit="1" customWidth="1"/>
    <col min="3588" max="3588" width="16.140625" style="2" customWidth="1"/>
    <col min="3589" max="3589" width="15.7109375" style="2" bestFit="1" customWidth="1"/>
    <col min="3590" max="3590" width="13.85546875" style="2" bestFit="1" customWidth="1"/>
    <col min="3591" max="3591" width="13.85546875" style="2" customWidth="1"/>
    <col min="3592" max="3592" width="14.7109375" style="2" bestFit="1" customWidth="1"/>
    <col min="3593" max="3593" width="13.85546875" style="2" customWidth="1"/>
    <col min="3594" max="3594" width="16.42578125" style="2" bestFit="1" customWidth="1"/>
    <col min="3595" max="3595" width="11.42578125" style="2"/>
    <col min="3596" max="3596" width="16.42578125" style="2" bestFit="1" customWidth="1"/>
    <col min="3597" max="3840" width="11.42578125" style="2"/>
    <col min="3841" max="3841" width="21.42578125" style="2" customWidth="1"/>
    <col min="3842" max="3842" width="23.7109375" style="2" customWidth="1"/>
    <col min="3843" max="3843" width="16.42578125" style="2" bestFit="1" customWidth="1"/>
    <col min="3844" max="3844" width="16.140625" style="2" customWidth="1"/>
    <col min="3845" max="3845" width="15.7109375" style="2" bestFit="1" customWidth="1"/>
    <col min="3846" max="3846" width="13.85546875" style="2" bestFit="1" customWidth="1"/>
    <col min="3847" max="3847" width="13.85546875" style="2" customWidth="1"/>
    <col min="3848" max="3848" width="14.7109375" style="2" bestFit="1" customWidth="1"/>
    <col min="3849" max="3849" width="13.85546875" style="2" customWidth="1"/>
    <col min="3850" max="3850" width="16.42578125" style="2" bestFit="1" customWidth="1"/>
    <col min="3851" max="3851" width="11.42578125" style="2"/>
    <col min="3852" max="3852" width="16.42578125" style="2" bestFit="1" customWidth="1"/>
    <col min="3853" max="4096" width="11.42578125" style="2"/>
    <col min="4097" max="4097" width="21.42578125" style="2" customWidth="1"/>
    <col min="4098" max="4098" width="23.7109375" style="2" customWidth="1"/>
    <col min="4099" max="4099" width="16.42578125" style="2" bestFit="1" customWidth="1"/>
    <col min="4100" max="4100" width="16.140625" style="2" customWidth="1"/>
    <col min="4101" max="4101" width="15.7109375" style="2" bestFit="1" customWidth="1"/>
    <col min="4102" max="4102" width="13.85546875" style="2" bestFit="1" customWidth="1"/>
    <col min="4103" max="4103" width="13.85546875" style="2" customWidth="1"/>
    <col min="4104" max="4104" width="14.7109375" style="2" bestFit="1" customWidth="1"/>
    <col min="4105" max="4105" width="13.85546875" style="2" customWidth="1"/>
    <col min="4106" max="4106" width="16.42578125" style="2" bestFit="1" customWidth="1"/>
    <col min="4107" max="4107" width="11.42578125" style="2"/>
    <col min="4108" max="4108" width="16.42578125" style="2" bestFit="1" customWidth="1"/>
    <col min="4109" max="4352" width="11.42578125" style="2"/>
    <col min="4353" max="4353" width="21.42578125" style="2" customWidth="1"/>
    <col min="4354" max="4354" width="23.7109375" style="2" customWidth="1"/>
    <col min="4355" max="4355" width="16.42578125" style="2" bestFit="1" customWidth="1"/>
    <col min="4356" max="4356" width="16.140625" style="2" customWidth="1"/>
    <col min="4357" max="4357" width="15.7109375" style="2" bestFit="1" customWidth="1"/>
    <col min="4358" max="4358" width="13.85546875" style="2" bestFit="1" customWidth="1"/>
    <col min="4359" max="4359" width="13.85546875" style="2" customWidth="1"/>
    <col min="4360" max="4360" width="14.7109375" style="2" bestFit="1" customWidth="1"/>
    <col min="4361" max="4361" width="13.85546875" style="2" customWidth="1"/>
    <col min="4362" max="4362" width="16.42578125" style="2" bestFit="1" customWidth="1"/>
    <col min="4363" max="4363" width="11.42578125" style="2"/>
    <col min="4364" max="4364" width="16.42578125" style="2" bestFit="1" customWidth="1"/>
    <col min="4365" max="4608" width="11.42578125" style="2"/>
    <col min="4609" max="4609" width="21.42578125" style="2" customWidth="1"/>
    <col min="4610" max="4610" width="23.7109375" style="2" customWidth="1"/>
    <col min="4611" max="4611" width="16.42578125" style="2" bestFit="1" customWidth="1"/>
    <col min="4612" max="4612" width="16.140625" style="2" customWidth="1"/>
    <col min="4613" max="4613" width="15.7109375" style="2" bestFit="1" customWidth="1"/>
    <col min="4614" max="4614" width="13.85546875" style="2" bestFit="1" customWidth="1"/>
    <col min="4615" max="4615" width="13.85546875" style="2" customWidth="1"/>
    <col min="4616" max="4616" width="14.7109375" style="2" bestFit="1" customWidth="1"/>
    <col min="4617" max="4617" width="13.85546875" style="2" customWidth="1"/>
    <col min="4618" max="4618" width="16.42578125" style="2" bestFit="1" customWidth="1"/>
    <col min="4619" max="4619" width="11.42578125" style="2"/>
    <col min="4620" max="4620" width="16.42578125" style="2" bestFit="1" customWidth="1"/>
    <col min="4621" max="4864" width="11.42578125" style="2"/>
    <col min="4865" max="4865" width="21.42578125" style="2" customWidth="1"/>
    <col min="4866" max="4866" width="23.7109375" style="2" customWidth="1"/>
    <col min="4867" max="4867" width="16.42578125" style="2" bestFit="1" customWidth="1"/>
    <col min="4868" max="4868" width="16.140625" style="2" customWidth="1"/>
    <col min="4869" max="4869" width="15.7109375" style="2" bestFit="1" customWidth="1"/>
    <col min="4870" max="4870" width="13.85546875" style="2" bestFit="1" customWidth="1"/>
    <col min="4871" max="4871" width="13.85546875" style="2" customWidth="1"/>
    <col min="4872" max="4872" width="14.7109375" style="2" bestFit="1" customWidth="1"/>
    <col min="4873" max="4873" width="13.85546875" style="2" customWidth="1"/>
    <col min="4874" max="4874" width="16.42578125" style="2" bestFit="1" customWidth="1"/>
    <col min="4875" max="4875" width="11.42578125" style="2"/>
    <col min="4876" max="4876" width="16.42578125" style="2" bestFit="1" customWidth="1"/>
    <col min="4877" max="5120" width="11.42578125" style="2"/>
    <col min="5121" max="5121" width="21.42578125" style="2" customWidth="1"/>
    <col min="5122" max="5122" width="23.7109375" style="2" customWidth="1"/>
    <col min="5123" max="5123" width="16.42578125" style="2" bestFit="1" customWidth="1"/>
    <col min="5124" max="5124" width="16.140625" style="2" customWidth="1"/>
    <col min="5125" max="5125" width="15.7109375" style="2" bestFit="1" customWidth="1"/>
    <col min="5126" max="5126" width="13.85546875" style="2" bestFit="1" customWidth="1"/>
    <col min="5127" max="5127" width="13.85546875" style="2" customWidth="1"/>
    <col min="5128" max="5128" width="14.7109375" style="2" bestFit="1" customWidth="1"/>
    <col min="5129" max="5129" width="13.85546875" style="2" customWidth="1"/>
    <col min="5130" max="5130" width="16.42578125" style="2" bestFit="1" customWidth="1"/>
    <col min="5131" max="5131" width="11.42578125" style="2"/>
    <col min="5132" max="5132" width="16.42578125" style="2" bestFit="1" customWidth="1"/>
    <col min="5133" max="5376" width="11.42578125" style="2"/>
    <col min="5377" max="5377" width="21.42578125" style="2" customWidth="1"/>
    <col min="5378" max="5378" width="23.7109375" style="2" customWidth="1"/>
    <col min="5379" max="5379" width="16.42578125" style="2" bestFit="1" customWidth="1"/>
    <col min="5380" max="5380" width="16.140625" style="2" customWidth="1"/>
    <col min="5381" max="5381" width="15.7109375" style="2" bestFit="1" customWidth="1"/>
    <col min="5382" max="5382" width="13.85546875" style="2" bestFit="1" customWidth="1"/>
    <col min="5383" max="5383" width="13.85546875" style="2" customWidth="1"/>
    <col min="5384" max="5384" width="14.7109375" style="2" bestFit="1" customWidth="1"/>
    <col min="5385" max="5385" width="13.85546875" style="2" customWidth="1"/>
    <col min="5386" max="5386" width="16.42578125" style="2" bestFit="1" customWidth="1"/>
    <col min="5387" max="5387" width="11.42578125" style="2"/>
    <col min="5388" max="5388" width="16.42578125" style="2" bestFit="1" customWidth="1"/>
    <col min="5389" max="5632" width="11.42578125" style="2"/>
    <col min="5633" max="5633" width="21.42578125" style="2" customWidth="1"/>
    <col min="5634" max="5634" width="23.7109375" style="2" customWidth="1"/>
    <col min="5635" max="5635" width="16.42578125" style="2" bestFit="1" customWidth="1"/>
    <col min="5636" max="5636" width="16.140625" style="2" customWidth="1"/>
    <col min="5637" max="5637" width="15.7109375" style="2" bestFit="1" customWidth="1"/>
    <col min="5638" max="5638" width="13.85546875" style="2" bestFit="1" customWidth="1"/>
    <col min="5639" max="5639" width="13.85546875" style="2" customWidth="1"/>
    <col min="5640" max="5640" width="14.7109375" style="2" bestFit="1" customWidth="1"/>
    <col min="5641" max="5641" width="13.85546875" style="2" customWidth="1"/>
    <col min="5642" max="5642" width="16.42578125" style="2" bestFit="1" customWidth="1"/>
    <col min="5643" max="5643" width="11.42578125" style="2"/>
    <col min="5644" max="5644" width="16.42578125" style="2" bestFit="1" customWidth="1"/>
    <col min="5645" max="5888" width="11.42578125" style="2"/>
    <col min="5889" max="5889" width="21.42578125" style="2" customWidth="1"/>
    <col min="5890" max="5890" width="23.7109375" style="2" customWidth="1"/>
    <col min="5891" max="5891" width="16.42578125" style="2" bestFit="1" customWidth="1"/>
    <col min="5892" max="5892" width="16.140625" style="2" customWidth="1"/>
    <col min="5893" max="5893" width="15.7109375" style="2" bestFit="1" customWidth="1"/>
    <col min="5894" max="5894" width="13.85546875" style="2" bestFit="1" customWidth="1"/>
    <col min="5895" max="5895" width="13.85546875" style="2" customWidth="1"/>
    <col min="5896" max="5896" width="14.7109375" style="2" bestFit="1" customWidth="1"/>
    <col min="5897" max="5897" width="13.85546875" style="2" customWidth="1"/>
    <col min="5898" max="5898" width="16.42578125" style="2" bestFit="1" customWidth="1"/>
    <col min="5899" max="5899" width="11.42578125" style="2"/>
    <col min="5900" max="5900" width="16.42578125" style="2" bestFit="1" customWidth="1"/>
    <col min="5901" max="6144" width="11.42578125" style="2"/>
    <col min="6145" max="6145" width="21.42578125" style="2" customWidth="1"/>
    <col min="6146" max="6146" width="23.7109375" style="2" customWidth="1"/>
    <col min="6147" max="6147" width="16.42578125" style="2" bestFit="1" customWidth="1"/>
    <col min="6148" max="6148" width="16.140625" style="2" customWidth="1"/>
    <col min="6149" max="6149" width="15.7109375" style="2" bestFit="1" customWidth="1"/>
    <col min="6150" max="6150" width="13.85546875" style="2" bestFit="1" customWidth="1"/>
    <col min="6151" max="6151" width="13.85546875" style="2" customWidth="1"/>
    <col min="6152" max="6152" width="14.7109375" style="2" bestFit="1" customWidth="1"/>
    <col min="6153" max="6153" width="13.85546875" style="2" customWidth="1"/>
    <col min="6154" max="6154" width="16.42578125" style="2" bestFit="1" customWidth="1"/>
    <col min="6155" max="6155" width="11.42578125" style="2"/>
    <col min="6156" max="6156" width="16.42578125" style="2" bestFit="1" customWidth="1"/>
    <col min="6157" max="6400" width="11.42578125" style="2"/>
    <col min="6401" max="6401" width="21.42578125" style="2" customWidth="1"/>
    <col min="6402" max="6402" width="23.7109375" style="2" customWidth="1"/>
    <col min="6403" max="6403" width="16.42578125" style="2" bestFit="1" customWidth="1"/>
    <col min="6404" max="6404" width="16.140625" style="2" customWidth="1"/>
    <col min="6405" max="6405" width="15.7109375" style="2" bestFit="1" customWidth="1"/>
    <col min="6406" max="6406" width="13.85546875" style="2" bestFit="1" customWidth="1"/>
    <col min="6407" max="6407" width="13.85546875" style="2" customWidth="1"/>
    <col min="6408" max="6408" width="14.7109375" style="2" bestFit="1" customWidth="1"/>
    <col min="6409" max="6409" width="13.85546875" style="2" customWidth="1"/>
    <col min="6410" max="6410" width="16.42578125" style="2" bestFit="1" customWidth="1"/>
    <col min="6411" max="6411" width="11.42578125" style="2"/>
    <col min="6412" max="6412" width="16.42578125" style="2" bestFit="1" customWidth="1"/>
    <col min="6413" max="6656" width="11.42578125" style="2"/>
    <col min="6657" max="6657" width="21.42578125" style="2" customWidth="1"/>
    <col min="6658" max="6658" width="23.7109375" style="2" customWidth="1"/>
    <col min="6659" max="6659" width="16.42578125" style="2" bestFit="1" customWidth="1"/>
    <col min="6660" max="6660" width="16.140625" style="2" customWidth="1"/>
    <col min="6661" max="6661" width="15.7109375" style="2" bestFit="1" customWidth="1"/>
    <col min="6662" max="6662" width="13.85546875" style="2" bestFit="1" customWidth="1"/>
    <col min="6663" max="6663" width="13.85546875" style="2" customWidth="1"/>
    <col min="6664" max="6664" width="14.7109375" style="2" bestFit="1" customWidth="1"/>
    <col min="6665" max="6665" width="13.85546875" style="2" customWidth="1"/>
    <col min="6666" max="6666" width="16.42578125" style="2" bestFit="1" customWidth="1"/>
    <col min="6667" max="6667" width="11.42578125" style="2"/>
    <col min="6668" max="6668" width="16.42578125" style="2" bestFit="1" customWidth="1"/>
    <col min="6669" max="6912" width="11.42578125" style="2"/>
    <col min="6913" max="6913" width="21.42578125" style="2" customWidth="1"/>
    <col min="6914" max="6914" width="23.7109375" style="2" customWidth="1"/>
    <col min="6915" max="6915" width="16.42578125" style="2" bestFit="1" customWidth="1"/>
    <col min="6916" max="6916" width="16.140625" style="2" customWidth="1"/>
    <col min="6917" max="6917" width="15.7109375" style="2" bestFit="1" customWidth="1"/>
    <col min="6918" max="6918" width="13.85546875" style="2" bestFit="1" customWidth="1"/>
    <col min="6919" max="6919" width="13.85546875" style="2" customWidth="1"/>
    <col min="6920" max="6920" width="14.7109375" style="2" bestFit="1" customWidth="1"/>
    <col min="6921" max="6921" width="13.85546875" style="2" customWidth="1"/>
    <col min="6922" max="6922" width="16.42578125" style="2" bestFit="1" customWidth="1"/>
    <col min="6923" max="6923" width="11.42578125" style="2"/>
    <col min="6924" max="6924" width="16.42578125" style="2" bestFit="1" customWidth="1"/>
    <col min="6925" max="7168" width="11.42578125" style="2"/>
    <col min="7169" max="7169" width="21.42578125" style="2" customWidth="1"/>
    <col min="7170" max="7170" width="23.7109375" style="2" customWidth="1"/>
    <col min="7171" max="7171" width="16.42578125" style="2" bestFit="1" customWidth="1"/>
    <col min="7172" max="7172" width="16.140625" style="2" customWidth="1"/>
    <col min="7173" max="7173" width="15.7109375" style="2" bestFit="1" customWidth="1"/>
    <col min="7174" max="7174" width="13.85546875" style="2" bestFit="1" customWidth="1"/>
    <col min="7175" max="7175" width="13.85546875" style="2" customWidth="1"/>
    <col min="7176" max="7176" width="14.7109375" style="2" bestFit="1" customWidth="1"/>
    <col min="7177" max="7177" width="13.85546875" style="2" customWidth="1"/>
    <col min="7178" max="7178" width="16.42578125" style="2" bestFit="1" customWidth="1"/>
    <col min="7179" max="7179" width="11.42578125" style="2"/>
    <col min="7180" max="7180" width="16.42578125" style="2" bestFit="1" customWidth="1"/>
    <col min="7181" max="7424" width="11.42578125" style="2"/>
    <col min="7425" max="7425" width="21.42578125" style="2" customWidth="1"/>
    <col min="7426" max="7426" width="23.7109375" style="2" customWidth="1"/>
    <col min="7427" max="7427" width="16.42578125" style="2" bestFit="1" customWidth="1"/>
    <col min="7428" max="7428" width="16.140625" style="2" customWidth="1"/>
    <col min="7429" max="7429" width="15.7109375" style="2" bestFit="1" customWidth="1"/>
    <col min="7430" max="7430" width="13.85546875" style="2" bestFit="1" customWidth="1"/>
    <col min="7431" max="7431" width="13.85546875" style="2" customWidth="1"/>
    <col min="7432" max="7432" width="14.7109375" style="2" bestFit="1" customWidth="1"/>
    <col min="7433" max="7433" width="13.85546875" style="2" customWidth="1"/>
    <col min="7434" max="7434" width="16.42578125" style="2" bestFit="1" customWidth="1"/>
    <col min="7435" max="7435" width="11.42578125" style="2"/>
    <col min="7436" max="7436" width="16.42578125" style="2" bestFit="1" customWidth="1"/>
    <col min="7437" max="7680" width="11.42578125" style="2"/>
    <col min="7681" max="7681" width="21.42578125" style="2" customWidth="1"/>
    <col min="7682" max="7682" width="23.7109375" style="2" customWidth="1"/>
    <col min="7683" max="7683" width="16.42578125" style="2" bestFit="1" customWidth="1"/>
    <col min="7684" max="7684" width="16.140625" style="2" customWidth="1"/>
    <col min="7685" max="7685" width="15.7109375" style="2" bestFit="1" customWidth="1"/>
    <col min="7686" max="7686" width="13.85546875" style="2" bestFit="1" customWidth="1"/>
    <col min="7687" max="7687" width="13.85546875" style="2" customWidth="1"/>
    <col min="7688" max="7688" width="14.7109375" style="2" bestFit="1" customWidth="1"/>
    <col min="7689" max="7689" width="13.85546875" style="2" customWidth="1"/>
    <col min="7690" max="7690" width="16.42578125" style="2" bestFit="1" customWidth="1"/>
    <col min="7691" max="7691" width="11.42578125" style="2"/>
    <col min="7692" max="7692" width="16.42578125" style="2" bestFit="1" customWidth="1"/>
    <col min="7693" max="7936" width="11.42578125" style="2"/>
    <col min="7937" max="7937" width="21.42578125" style="2" customWidth="1"/>
    <col min="7938" max="7938" width="23.7109375" style="2" customWidth="1"/>
    <col min="7939" max="7939" width="16.42578125" style="2" bestFit="1" customWidth="1"/>
    <col min="7940" max="7940" width="16.140625" style="2" customWidth="1"/>
    <col min="7941" max="7941" width="15.7109375" style="2" bestFit="1" customWidth="1"/>
    <col min="7942" max="7942" width="13.85546875" style="2" bestFit="1" customWidth="1"/>
    <col min="7943" max="7943" width="13.85546875" style="2" customWidth="1"/>
    <col min="7944" max="7944" width="14.7109375" style="2" bestFit="1" customWidth="1"/>
    <col min="7945" max="7945" width="13.85546875" style="2" customWidth="1"/>
    <col min="7946" max="7946" width="16.42578125" style="2" bestFit="1" customWidth="1"/>
    <col min="7947" max="7947" width="11.42578125" style="2"/>
    <col min="7948" max="7948" width="16.42578125" style="2" bestFit="1" customWidth="1"/>
    <col min="7949" max="8192" width="11.42578125" style="2"/>
    <col min="8193" max="8193" width="21.42578125" style="2" customWidth="1"/>
    <col min="8194" max="8194" width="23.7109375" style="2" customWidth="1"/>
    <col min="8195" max="8195" width="16.42578125" style="2" bestFit="1" customWidth="1"/>
    <col min="8196" max="8196" width="16.140625" style="2" customWidth="1"/>
    <col min="8197" max="8197" width="15.7109375" style="2" bestFit="1" customWidth="1"/>
    <col min="8198" max="8198" width="13.85546875" style="2" bestFit="1" customWidth="1"/>
    <col min="8199" max="8199" width="13.85546875" style="2" customWidth="1"/>
    <col min="8200" max="8200" width="14.7109375" style="2" bestFit="1" customWidth="1"/>
    <col min="8201" max="8201" width="13.85546875" style="2" customWidth="1"/>
    <col min="8202" max="8202" width="16.42578125" style="2" bestFit="1" customWidth="1"/>
    <col min="8203" max="8203" width="11.42578125" style="2"/>
    <col min="8204" max="8204" width="16.42578125" style="2" bestFit="1" customWidth="1"/>
    <col min="8205" max="8448" width="11.42578125" style="2"/>
    <col min="8449" max="8449" width="21.42578125" style="2" customWidth="1"/>
    <col min="8450" max="8450" width="23.7109375" style="2" customWidth="1"/>
    <col min="8451" max="8451" width="16.42578125" style="2" bestFit="1" customWidth="1"/>
    <col min="8452" max="8452" width="16.140625" style="2" customWidth="1"/>
    <col min="8453" max="8453" width="15.7109375" style="2" bestFit="1" customWidth="1"/>
    <col min="8454" max="8454" width="13.85546875" style="2" bestFit="1" customWidth="1"/>
    <col min="8455" max="8455" width="13.85546875" style="2" customWidth="1"/>
    <col min="8456" max="8456" width="14.7109375" style="2" bestFit="1" customWidth="1"/>
    <col min="8457" max="8457" width="13.85546875" style="2" customWidth="1"/>
    <col min="8458" max="8458" width="16.42578125" style="2" bestFit="1" customWidth="1"/>
    <col min="8459" max="8459" width="11.42578125" style="2"/>
    <col min="8460" max="8460" width="16.42578125" style="2" bestFit="1" customWidth="1"/>
    <col min="8461" max="8704" width="11.42578125" style="2"/>
    <col min="8705" max="8705" width="21.42578125" style="2" customWidth="1"/>
    <col min="8706" max="8706" width="23.7109375" style="2" customWidth="1"/>
    <col min="8707" max="8707" width="16.42578125" style="2" bestFit="1" customWidth="1"/>
    <col min="8708" max="8708" width="16.140625" style="2" customWidth="1"/>
    <col min="8709" max="8709" width="15.7109375" style="2" bestFit="1" customWidth="1"/>
    <col min="8710" max="8710" width="13.85546875" style="2" bestFit="1" customWidth="1"/>
    <col min="8711" max="8711" width="13.85546875" style="2" customWidth="1"/>
    <col min="8712" max="8712" width="14.7109375" style="2" bestFit="1" customWidth="1"/>
    <col min="8713" max="8713" width="13.85546875" style="2" customWidth="1"/>
    <col min="8714" max="8714" width="16.42578125" style="2" bestFit="1" customWidth="1"/>
    <col min="8715" max="8715" width="11.42578125" style="2"/>
    <col min="8716" max="8716" width="16.42578125" style="2" bestFit="1" customWidth="1"/>
    <col min="8717" max="8960" width="11.42578125" style="2"/>
    <col min="8961" max="8961" width="21.42578125" style="2" customWidth="1"/>
    <col min="8962" max="8962" width="23.7109375" style="2" customWidth="1"/>
    <col min="8963" max="8963" width="16.42578125" style="2" bestFit="1" customWidth="1"/>
    <col min="8964" max="8964" width="16.140625" style="2" customWidth="1"/>
    <col min="8965" max="8965" width="15.7109375" style="2" bestFit="1" customWidth="1"/>
    <col min="8966" max="8966" width="13.85546875" style="2" bestFit="1" customWidth="1"/>
    <col min="8967" max="8967" width="13.85546875" style="2" customWidth="1"/>
    <col min="8968" max="8968" width="14.7109375" style="2" bestFit="1" customWidth="1"/>
    <col min="8969" max="8969" width="13.85546875" style="2" customWidth="1"/>
    <col min="8970" max="8970" width="16.42578125" style="2" bestFit="1" customWidth="1"/>
    <col min="8971" max="8971" width="11.42578125" style="2"/>
    <col min="8972" max="8972" width="16.42578125" style="2" bestFit="1" customWidth="1"/>
    <col min="8973" max="9216" width="11.42578125" style="2"/>
    <col min="9217" max="9217" width="21.42578125" style="2" customWidth="1"/>
    <col min="9218" max="9218" width="23.7109375" style="2" customWidth="1"/>
    <col min="9219" max="9219" width="16.42578125" style="2" bestFit="1" customWidth="1"/>
    <col min="9220" max="9220" width="16.140625" style="2" customWidth="1"/>
    <col min="9221" max="9221" width="15.7109375" style="2" bestFit="1" customWidth="1"/>
    <col min="9222" max="9222" width="13.85546875" style="2" bestFit="1" customWidth="1"/>
    <col min="9223" max="9223" width="13.85546875" style="2" customWidth="1"/>
    <col min="9224" max="9224" width="14.7109375" style="2" bestFit="1" customWidth="1"/>
    <col min="9225" max="9225" width="13.85546875" style="2" customWidth="1"/>
    <col min="9226" max="9226" width="16.42578125" style="2" bestFit="1" customWidth="1"/>
    <col min="9227" max="9227" width="11.42578125" style="2"/>
    <col min="9228" max="9228" width="16.42578125" style="2" bestFit="1" customWidth="1"/>
    <col min="9229" max="9472" width="11.42578125" style="2"/>
    <col min="9473" max="9473" width="21.42578125" style="2" customWidth="1"/>
    <col min="9474" max="9474" width="23.7109375" style="2" customWidth="1"/>
    <col min="9475" max="9475" width="16.42578125" style="2" bestFit="1" customWidth="1"/>
    <col min="9476" max="9476" width="16.140625" style="2" customWidth="1"/>
    <col min="9477" max="9477" width="15.7109375" style="2" bestFit="1" customWidth="1"/>
    <col min="9478" max="9478" width="13.85546875" style="2" bestFit="1" customWidth="1"/>
    <col min="9479" max="9479" width="13.85546875" style="2" customWidth="1"/>
    <col min="9480" max="9480" width="14.7109375" style="2" bestFit="1" customWidth="1"/>
    <col min="9481" max="9481" width="13.85546875" style="2" customWidth="1"/>
    <col min="9482" max="9482" width="16.42578125" style="2" bestFit="1" customWidth="1"/>
    <col min="9483" max="9483" width="11.42578125" style="2"/>
    <col min="9484" max="9484" width="16.42578125" style="2" bestFit="1" customWidth="1"/>
    <col min="9485" max="9728" width="11.42578125" style="2"/>
    <col min="9729" max="9729" width="21.42578125" style="2" customWidth="1"/>
    <col min="9730" max="9730" width="23.7109375" style="2" customWidth="1"/>
    <col min="9731" max="9731" width="16.42578125" style="2" bestFit="1" customWidth="1"/>
    <col min="9732" max="9732" width="16.140625" style="2" customWidth="1"/>
    <col min="9733" max="9733" width="15.7109375" style="2" bestFit="1" customWidth="1"/>
    <col min="9734" max="9734" width="13.85546875" style="2" bestFit="1" customWidth="1"/>
    <col min="9735" max="9735" width="13.85546875" style="2" customWidth="1"/>
    <col min="9736" max="9736" width="14.7109375" style="2" bestFit="1" customWidth="1"/>
    <col min="9737" max="9737" width="13.85546875" style="2" customWidth="1"/>
    <col min="9738" max="9738" width="16.42578125" style="2" bestFit="1" customWidth="1"/>
    <col min="9739" max="9739" width="11.42578125" style="2"/>
    <col min="9740" max="9740" width="16.42578125" style="2" bestFit="1" customWidth="1"/>
    <col min="9741" max="9984" width="11.42578125" style="2"/>
    <col min="9985" max="9985" width="21.42578125" style="2" customWidth="1"/>
    <col min="9986" max="9986" width="23.7109375" style="2" customWidth="1"/>
    <col min="9987" max="9987" width="16.42578125" style="2" bestFit="1" customWidth="1"/>
    <col min="9988" max="9988" width="16.140625" style="2" customWidth="1"/>
    <col min="9989" max="9989" width="15.7109375" style="2" bestFit="1" customWidth="1"/>
    <col min="9990" max="9990" width="13.85546875" style="2" bestFit="1" customWidth="1"/>
    <col min="9991" max="9991" width="13.85546875" style="2" customWidth="1"/>
    <col min="9992" max="9992" width="14.7109375" style="2" bestFit="1" customWidth="1"/>
    <col min="9993" max="9993" width="13.85546875" style="2" customWidth="1"/>
    <col min="9994" max="9994" width="16.42578125" style="2" bestFit="1" customWidth="1"/>
    <col min="9995" max="9995" width="11.42578125" style="2"/>
    <col min="9996" max="9996" width="16.42578125" style="2" bestFit="1" customWidth="1"/>
    <col min="9997" max="10240" width="11.42578125" style="2"/>
    <col min="10241" max="10241" width="21.42578125" style="2" customWidth="1"/>
    <col min="10242" max="10242" width="23.7109375" style="2" customWidth="1"/>
    <col min="10243" max="10243" width="16.42578125" style="2" bestFit="1" customWidth="1"/>
    <col min="10244" max="10244" width="16.140625" style="2" customWidth="1"/>
    <col min="10245" max="10245" width="15.7109375" style="2" bestFit="1" customWidth="1"/>
    <col min="10246" max="10246" width="13.85546875" style="2" bestFit="1" customWidth="1"/>
    <col min="10247" max="10247" width="13.85546875" style="2" customWidth="1"/>
    <col min="10248" max="10248" width="14.7109375" style="2" bestFit="1" customWidth="1"/>
    <col min="10249" max="10249" width="13.85546875" style="2" customWidth="1"/>
    <col min="10250" max="10250" width="16.42578125" style="2" bestFit="1" customWidth="1"/>
    <col min="10251" max="10251" width="11.42578125" style="2"/>
    <col min="10252" max="10252" width="16.42578125" style="2" bestFit="1" customWidth="1"/>
    <col min="10253" max="10496" width="11.42578125" style="2"/>
    <col min="10497" max="10497" width="21.42578125" style="2" customWidth="1"/>
    <col min="10498" max="10498" width="23.7109375" style="2" customWidth="1"/>
    <col min="10499" max="10499" width="16.42578125" style="2" bestFit="1" customWidth="1"/>
    <col min="10500" max="10500" width="16.140625" style="2" customWidth="1"/>
    <col min="10501" max="10501" width="15.7109375" style="2" bestFit="1" customWidth="1"/>
    <col min="10502" max="10502" width="13.85546875" style="2" bestFit="1" customWidth="1"/>
    <col min="10503" max="10503" width="13.85546875" style="2" customWidth="1"/>
    <col min="10504" max="10504" width="14.7109375" style="2" bestFit="1" customWidth="1"/>
    <col min="10505" max="10505" width="13.85546875" style="2" customWidth="1"/>
    <col min="10506" max="10506" width="16.42578125" style="2" bestFit="1" customWidth="1"/>
    <col min="10507" max="10507" width="11.42578125" style="2"/>
    <col min="10508" max="10508" width="16.42578125" style="2" bestFit="1" customWidth="1"/>
    <col min="10509" max="10752" width="11.42578125" style="2"/>
    <col min="10753" max="10753" width="21.42578125" style="2" customWidth="1"/>
    <col min="10754" max="10754" width="23.7109375" style="2" customWidth="1"/>
    <col min="10755" max="10755" width="16.42578125" style="2" bestFit="1" customWidth="1"/>
    <col min="10756" max="10756" width="16.140625" style="2" customWidth="1"/>
    <col min="10757" max="10757" width="15.7109375" style="2" bestFit="1" customWidth="1"/>
    <col min="10758" max="10758" width="13.85546875" style="2" bestFit="1" customWidth="1"/>
    <col min="10759" max="10759" width="13.85546875" style="2" customWidth="1"/>
    <col min="10760" max="10760" width="14.7109375" style="2" bestFit="1" customWidth="1"/>
    <col min="10761" max="10761" width="13.85546875" style="2" customWidth="1"/>
    <col min="10762" max="10762" width="16.42578125" style="2" bestFit="1" customWidth="1"/>
    <col min="10763" max="10763" width="11.42578125" style="2"/>
    <col min="10764" max="10764" width="16.42578125" style="2" bestFit="1" customWidth="1"/>
    <col min="10765" max="11008" width="11.42578125" style="2"/>
    <col min="11009" max="11009" width="21.42578125" style="2" customWidth="1"/>
    <col min="11010" max="11010" width="23.7109375" style="2" customWidth="1"/>
    <col min="11011" max="11011" width="16.42578125" style="2" bestFit="1" customWidth="1"/>
    <col min="11012" max="11012" width="16.140625" style="2" customWidth="1"/>
    <col min="11013" max="11013" width="15.7109375" style="2" bestFit="1" customWidth="1"/>
    <col min="11014" max="11014" width="13.85546875" style="2" bestFit="1" customWidth="1"/>
    <col min="11015" max="11015" width="13.85546875" style="2" customWidth="1"/>
    <col min="11016" max="11016" width="14.7109375" style="2" bestFit="1" customWidth="1"/>
    <col min="11017" max="11017" width="13.85546875" style="2" customWidth="1"/>
    <col min="11018" max="11018" width="16.42578125" style="2" bestFit="1" customWidth="1"/>
    <col min="11019" max="11019" width="11.42578125" style="2"/>
    <col min="11020" max="11020" width="16.42578125" style="2" bestFit="1" customWidth="1"/>
    <col min="11021" max="11264" width="11.42578125" style="2"/>
    <col min="11265" max="11265" width="21.42578125" style="2" customWidth="1"/>
    <col min="11266" max="11266" width="23.7109375" style="2" customWidth="1"/>
    <col min="11267" max="11267" width="16.42578125" style="2" bestFit="1" customWidth="1"/>
    <col min="11268" max="11268" width="16.140625" style="2" customWidth="1"/>
    <col min="11269" max="11269" width="15.7109375" style="2" bestFit="1" customWidth="1"/>
    <col min="11270" max="11270" width="13.85546875" style="2" bestFit="1" customWidth="1"/>
    <col min="11271" max="11271" width="13.85546875" style="2" customWidth="1"/>
    <col min="11272" max="11272" width="14.7109375" style="2" bestFit="1" customWidth="1"/>
    <col min="11273" max="11273" width="13.85546875" style="2" customWidth="1"/>
    <col min="11274" max="11274" width="16.42578125" style="2" bestFit="1" customWidth="1"/>
    <col min="11275" max="11275" width="11.42578125" style="2"/>
    <col min="11276" max="11276" width="16.42578125" style="2" bestFit="1" customWidth="1"/>
    <col min="11277" max="11520" width="11.42578125" style="2"/>
    <col min="11521" max="11521" width="21.42578125" style="2" customWidth="1"/>
    <col min="11522" max="11522" width="23.7109375" style="2" customWidth="1"/>
    <col min="11523" max="11523" width="16.42578125" style="2" bestFit="1" customWidth="1"/>
    <col min="11524" max="11524" width="16.140625" style="2" customWidth="1"/>
    <col min="11525" max="11525" width="15.7109375" style="2" bestFit="1" customWidth="1"/>
    <col min="11526" max="11526" width="13.85546875" style="2" bestFit="1" customWidth="1"/>
    <col min="11527" max="11527" width="13.85546875" style="2" customWidth="1"/>
    <col min="11528" max="11528" width="14.7109375" style="2" bestFit="1" customWidth="1"/>
    <col min="11529" max="11529" width="13.85546875" style="2" customWidth="1"/>
    <col min="11530" max="11530" width="16.42578125" style="2" bestFit="1" customWidth="1"/>
    <col min="11531" max="11531" width="11.42578125" style="2"/>
    <col min="11532" max="11532" width="16.42578125" style="2" bestFit="1" customWidth="1"/>
    <col min="11533" max="11776" width="11.42578125" style="2"/>
    <col min="11777" max="11777" width="21.42578125" style="2" customWidth="1"/>
    <col min="11778" max="11778" width="23.7109375" style="2" customWidth="1"/>
    <col min="11779" max="11779" width="16.42578125" style="2" bestFit="1" customWidth="1"/>
    <col min="11780" max="11780" width="16.140625" style="2" customWidth="1"/>
    <col min="11781" max="11781" width="15.7109375" style="2" bestFit="1" customWidth="1"/>
    <col min="11782" max="11782" width="13.85546875" style="2" bestFit="1" customWidth="1"/>
    <col min="11783" max="11783" width="13.85546875" style="2" customWidth="1"/>
    <col min="11784" max="11784" width="14.7109375" style="2" bestFit="1" customWidth="1"/>
    <col min="11785" max="11785" width="13.85546875" style="2" customWidth="1"/>
    <col min="11786" max="11786" width="16.42578125" style="2" bestFit="1" customWidth="1"/>
    <col min="11787" max="11787" width="11.42578125" style="2"/>
    <col min="11788" max="11788" width="16.42578125" style="2" bestFit="1" customWidth="1"/>
    <col min="11789" max="12032" width="11.42578125" style="2"/>
    <col min="12033" max="12033" width="21.42578125" style="2" customWidth="1"/>
    <col min="12034" max="12034" width="23.7109375" style="2" customWidth="1"/>
    <col min="12035" max="12035" width="16.42578125" style="2" bestFit="1" customWidth="1"/>
    <col min="12036" max="12036" width="16.140625" style="2" customWidth="1"/>
    <col min="12037" max="12037" width="15.7109375" style="2" bestFit="1" customWidth="1"/>
    <col min="12038" max="12038" width="13.85546875" style="2" bestFit="1" customWidth="1"/>
    <col min="12039" max="12039" width="13.85546875" style="2" customWidth="1"/>
    <col min="12040" max="12040" width="14.7109375" style="2" bestFit="1" customWidth="1"/>
    <col min="12041" max="12041" width="13.85546875" style="2" customWidth="1"/>
    <col min="12042" max="12042" width="16.42578125" style="2" bestFit="1" customWidth="1"/>
    <col min="12043" max="12043" width="11.42578125" style="2"/>
    <col min="12044" max="12044" width="16.42578125" style="2" bestFit="1" customWidth="1"/>
    <col min="12045" max="12288" width="11.42578125" style="2"/>
    <col min="12289" max="12289" width="21.42578125" style="2" customWidth="1"/>
    <col min="12290" max="12290" width="23.7109375" style="2" customWidth="1"/>
    <col min="12291" max="12291" width="16.42578125" style="2" bestFit="1" customWidth="1"/>
    <col min="12292" max="12292" width="16.140625" style="2" customWidth="1"/>
    <col min="12293" max="12293" width="15.7109375" style="2" bestFit="1" customWidth="1"/>
    <col min="12294" max="12294" width="13.85546875" style="2" bestFit="1" customWidth="1"/>
    <col min="12295" max="12295" width="13.85546875" style="2" customWidth="1"/>
    <col min="12296" max="12296" width="14.7109375" style="2" bestFit="1" customWidth="1"/>
    <col min="12297" max="12297" width="13.85546875" style="2" customWidth="1"/>
    <col min="12298" max="12298" width="16.42578125" style="2" bestFit="1" customWidth="1"/>
    <col min="12299" max="12299" width="11.42578125" style="2"/>
    <col min="12300" max="12300" width="16.42578125" style="2" bestFit="1" customWidth="1"/>
    <col min="12301" max="12544" width="11.42578125" style="2"/>
    <col min="12545" max="12545" width="21.42578125" style="2" customWidth="1"/>
    <col min="12546" max="12546" width="23.7109375" style="2" customWidth="1"/>
    <col min="12547" max="12547" width="16.42578125" style="2" bestFit="1" customWidth="1"/>
    <col min="12548" max="12548" width="16.140625" style="2" customWidth="1"/>
    <col min="12549" max="12549" width="15.7109375" style="2" bestFit="1" customWidth="1"/>
    <col min="12550" max="12550" width="13.85546875" style="2" bestFit="1" customWidth="1"/>
    <col min="12551" max="12551" width="13.85546875" style="2" customWidth="1"/>
    <col min="12552" max="12552" width="14.7109375" style="2" bestFit="1" customWidth="1"/>
    <col min="12553" max="12553" width="13.85546875" style="2" customWidth="1"/>
    <col min="12554" max="12554" width="16.42578125" style="2" bestFit="1" customWidth="1"/>
    <col min="12555" max="12555" width="11.42578125" style="2"/>
    <col min="12556" max="12556" width="16.42578125" style="2" bestFit="1" customWidth="1"/>
    <col min="12557" max="12800" width="11.42578125" style="2"/>
    <col min="12801" max="12801" width="21.42578125" style="2" customWidth="1"/>
    <col min="12802" max="12802" width="23.7109375" style="2" customWidth="1"/>
    <col min="12803" max="12803" width="16.42578125" style="2" bestFit="1" customWidth="1"/>
    <col min="12804" max="12804" width="16.140625" style="2" customWidth="1"/>
    <col min="12805" max="12805" width="15.7109375" style="2" bestFit="1" customWidth="1"/>
    <col min="12806" max="12806" width="13.85546875" style="2" bestFit="1" customWidth="1"/>
    <col min="12807" max="12807" width="13.85546875" style="2" customWidth="1"/>
    <col min="12808" max="12808" width="14.7109375" style="2" bestFit="1" customWidth="1"/>
    <col min="12809" max="12809" width="13.85546875" style="2" customWidth="1"/>
    <col min="12810" max="12810" width="16.42578125" style="2" bestFit="1" customWidth="1"/>
    <col min="12811" max="12811" width="11.42578125" style="2"/>
    <col min="12812" max="12812" width="16.42578125" style="2" bestFit="1" customWidth="1"/>
    <col min="12813" max="13056" width="11.42578125" style="2"/>
    <col min="13057" max="13057" width="21.42578125" style="2" customWidth="1"/>
    <col min="13058" max="13058" width="23.7109375" style="2" customWidth="1"/>
    <col min="13059" max="13059" width="16.42578125" style="2" bestFit="1" customWidth="1"/>
    <col min="13060" max="13060" width="16.140625" style="2" customWidth="1"/>
    <col min="13061" max="13061" width="15.7109375" style="2" bestFit="1" customWidth="1"/>
    <col min="13062" max="13062" width="13.85546875" style="2" bestFit="1" customWidth="1"/>
    <col min="13063" max="13063" width="13.85546875" style="2" customWidth="1"/>
    <col min="13064" max="13064" width="14.7109375" style="2" bestFit="1" customWidth="1"/>
    <col min="13065" max="13065" width="13.85546875" style="2" customWidth="1"/>
    <col min="13066" max="13066" width="16.42578125" style="2" bestFit="1" customWidth="1"/>
    <col min="13067" max="13067" width="11.42578125" style="2"/>
    <col min="13068" max="13068" width="16.42578125" style="2" bestFit="1" customWidth="1"/>
    <col min="13069" max="13312" width="11.42578125" style="2"/>
    <col min="13313" max="13313" width="21.42578125" style="2" customWidth="1"/>
    <col min="13314" max="13314" width="23.7109375" style="2" customWidth="1"/>
    <col min="13315" max="13315" width="16.42578125" style="2" bestFit="1" customWidth="1"/>
    <col min="13316" max="13316" width="16.140625" style="2" customWidth="1"/>
    <col min="13317" max="13317" width="15.7109375" style="2" bestFit="1" customWidth="1"/>
    <col min="13318" max="13318" width="13.85546875" style="2" bestFit="1" customWidth="1"/>
    <col min="13319" max="13319" width="13.85546875" style="2" customWidth="1"/>
    <col min="13320" max="13320" width="14.7109375" style="2" bestFit="1" customWidth="1"/>
    <col min="13321" max="13321" width="13.85546875" style="2" customWidth="1"/>
    <col min="13322" max="13322" width="16.42578125" style="2" bestFit="1" customWidth="1"/>
    <col min="13323" max="13323" width="11.42578125" style="2"/>
    <col min="13324" max="13324" width="16.42578125" style="2" bestFit="1" customWidth="1"/>
    <col min="13325" max="13568" width="11.42578125" style="2"/>
    <col min="13569" max="13569" width="21.42578125" style="2" customWidth="1"/>
    <col min="13570" max="13570" width="23.7109375" style="2" customWidth="1"/>
    <col min="13571" max="13571" width="16.42578125" style="2" bestFit="1" customWidth="1"/>
    <col min="13572" max="13572" width="16.140625" style="2" customWidth="1"/>
    <col min="13573" max="13573" width="15.7109375" style="2" bestFit="1" customWidth="1"/>
    <col min="13574" max="13574" width="13.85546875" style="2" bestFit="1" customWidth="1"/>
    <col min="13575" max="13575" width="13.85546875" style="2" customWidth="1"/>
    <col min="13576" max="13576" width="14.7109375" style="2" bestFit="1" customWidth="1"/>
    <col min="13577" max="13577" width="13.85546875" style="2" customWidth="1"/>
    <col min="13578" max="13578" width="16.42578125" style="2" bestFit="1" customWidth="1"/>
    <col min="13579" max="13579" width="11.42578125" style="2"/>
    <col min="13580" max="13580" width="16.42578125" style="2" bestFit="1" customWidth="1"/>
    <col min="13581" max="13824" width="11.42578125" style="2"/>
    <col min="13825" max="13825" width="21.42578125" style="2" customWidth="1"/>
    <col min="13826" max="13826" width="23.7109375" style="2" customWidth="1"/>
    <col min="13827" max="13827" width="16.42578125" style="2" bestFit="1" customWidth="1"/>
    <col min="13828" max="13828" width="16.140625" style="2" customWidth="1"/>
    <col min="13829" max="13829" width="15.7109375" style="2" bestFit="1" customWidth="1"/>
    <col min="13830" max="13830" width="13.85546875" style="2" bestFit="1" customWidth="1"/>
    <col min="13831" max="13831" width="13.85546875" style="2" customWidth="1"/>
    <col min="13832" max="13832" width="14.7109375" style="2" bestFit="1" customWidth="1"/>
    <col min="13833" max="13833" width="13.85546875" style="2" customWidth="1"/>
    <col min="13834" max="13834" width="16.42578125" style="2" bestFit="1" customWidth="1"/>
    <col min="13835" max="13835" width="11.42578125" style="2"/>
    <col min="13836" max="13836" width="16.42578125" style="2" bestFit="1" customWidth="1"/>
    <col min="13837" max="14080" width="11.42578125" style="2"/>
    <col min="14081" max="14081" width="21.42578125" style="2" customWidth="1"/>
    <col min="14082" max="14082" width="23.7109375" style="2" customWidth="1"/>
    <col min="14083" max="14083" width="16.42578125" style="2" bestFit="1" customWidth="1"/>
    <col min="14084" max="14084" width="16.140625" style="2" customWidth="1"/>
    <col min="14085" max="14085" width="15.7109375" style="2" bestFit="1" customWidth="1"/>
    <col min="14086" max="14086" width="13.85546875" style="2" bestFit="1" customWidth="1"/>
    <col min="14087" max="14087" width="13.85546875" style="2" customWidth="1"/>
    <col min="14088" max="14088" width="14.7109375" style="2" bestFit="1" customWidth="1"/>
    <col min="14089" max="14089" width="13.85546875" style="2" customWidth="1"/>
    <col min="14090" max="14090" width="16.42578125" style="2" bestFit="1" customWidth="1"/>
    <col min="14091" max="14091" width="11.42578125" style="2"/>
    <col min="14092" max="14092" width="16.42578125" style="2" bestFit="1" customWidth="1"/>
    <col min="14093" max="14336" width="11.42578125" style="2"/>
    <col min="14337" max="14337" width="21.42578125" style="2" customWidth="1"/>
    <col min="14338" max="14338" width="23.7109375" style="2" customWidth="1"/>
    <col min="14339" max="14339" width="16.42578125" style="2" bestFit="1" customWidth="1"/>
    <col min="14340" max="14340" width="16.140625" style="2" customWidth="1"/>
    <col min="14341" max="14341" width="15.7109375" style="2" bestFit="1" customWidth="1"/>
    <col min="14342" max="14342" width="13.85546875" style="2" bestFit="1" customWidth="1"/>
    <col min="14343" max="14343" width="13.85546875" style="2" customWidth="1"/>
    <col min="14344" max="14344" width="14.7109375" style="2" bestFit="1" customWidth="1"/>
    <col min="14345" max="14345" width="13.85546875" style="2" customWidth="1"/>
    <col min="14346" max="14346" width="16.42578125" style="2" bestFit="1" customWidth="1"/>
    <col min="14347" max="14347" width="11.42578125" style="2"/>
    <col min="14348" max="14348" width="16.42578125" style="2" bestFit="1" customWidth="1"/>
    <col min="14349" max="14592" width="11.42578125" style="2"/>
    <col min="14593" max="14593" width="21.42578125" style="2" customWidth="1"/>
    <col min="14594" max="14594" width="23.7109375" style="2" customWidth="1"/>
    <col min="14595" max="14595" width="16.42578125" style="2" bestFit="1" customWidth="1"/>
    <col min="14596" max="14596" width="16.140625" style="2" customWidth="1"/>
    <col min="14597" max="14597" width="15.7109375" style="2" bestFit="1" customWidth="1"/>
    <col min="14598" max="14598" width="13.85546875" style="2" bestFit="1" customWidth="1"/>
    <col min="14599" max="14599" width="13.85546875" style="2" customWidth="1"/>
    <col min="14600" max="14600" width="14.7109375" style="2" bestFit="1" customWidth="1"/>
    <col min="14601" max="14601" width="13.85546875" style="2" customWidth="1"/>
    <col min="14602" max="14602" width="16.42578125" style="2" bestFit="1" customWidth="1"/>
    <col min="14603" max="14603" width="11.42578125" style="2"/>
    <col min="14604" max="14604" width="16.42578125" style="2" bestFit="1" customWidth="1"/>
    <col min="14605" max="14848" width="11.42578125" style="2"/>
    <col min="14849" max="14849" width="21.42578125" style="2" customWidth="1"/>
    <col min="14850" max="14850" width="23.7109375" style="2" customWidth="1"/>
    <col min="14851" max="14851" width="16.42578125" style="2" bestFit="1" customWidth="1"/>
    <col min="14852" max="14852" width="16.140625" style="2" customWidth="1"/>
    <col min="14853" max="14853" width="15.7109375" style="2" bestFit="1" customWidth="1"/>
    <col min="14854" max="14854" width="13.85546875" style="2" bestFit="1" customWidth="1"/>
    <col min="14855" max="14855" width="13.85546875" style="2" customWidth="1"/>
    <col min="14856" max="14856" width="14.7109375" style="2" bestFit="1" customWidth="1"/>
    <col min="14857" max="14857" width="13.85546875" style="2" customWidth="1"/>
    <col min="14858" max="14858" width="16.42578125" style="2" bestFit="1" customWidth="1"/>
    <col min="14859" max="14859" width="11.42578125" style="2"/>
    <col min="14860" max="14860" width="16.42578125" style="2" bestFit="1" customWidth="1"/>
    <col min="14861" max="15104" width="11.42578125" style="2"/>
    <col min="15105" max="15105" width="21.42578125" style="2" customWidth="1"/>
    <col min="15106" max="15106" width="23.7109375" style="2" customWidth="1"/>
    <col min="15107" max="15107" width="16.42578125" style="2" bestFit="1" customWidth="1"/>
    <col min="15108" max="15108" width="16.140625" style="2" customWidth="1"/>
    <col min="15109" max="15109" width="15.7109375" style="2" bestFit="1" customWidth="1"/>
    <col min="15110" max="15110" width="13.85546875" style="2" bestFit="1" customWidth="1"/>
    <col min="15111" max="15111" width="13.85546875" style="2" customWidth="1"/>
    <col min="15112" max="15112" width="14.7109375" style="2" bestFit="1" customWidth="1"/>
    <col min="15113" max="15113" width="13.85546875" style="2" customWidth="1"/>
    <col min="15114" max="15114" width="16.42578125" style="2" bestFit="1" customWidth="1"/>
    <col min="15115" max="15115" width="11.42578125" style="2"/>
    <col min="15116" max="15116" width="16.42578125" style="2" bestFit="1" customWidth="1"/>
    <col min="15117" max="15360" width="11.42578125" style="2"/>
    <col min="15361" max="15361" width="21.42578125" style="2" customWidth="1"/>
    <col min="15362" max="15362" width="23.7109375" style="2" customWidth="1"/>
    <col min="15363" max="15363" width="16.42578125" style="2" bestFit="1" customWidth="1"/>
    <col min="15364" max="15364" width="16.140625" style="2" customWidth="1"/>
    <col min="15365" max="15365" width="15.7109375" style="2" bestFit="1" customWidth="1"/>
    <col min="15366" max="15366" width="13.85546875" style="2" bestFit="1" customWidth="1"/>
    <col min="15367" max="15367" width="13.85546875" style="2" customWidth="1"/>
    <col min="15368" max="15368" width="14.7109375" style="2" bestFit="1" customWidth="1"/>
    <col min="15369" max="15369" width="13.85546875" style="2" customWidth="1"/>
    <col min="15370" max="15370" width="16.42578125" style="2" bestFit="1" customWidth="1"/>
    <col min="15371" max="15371" width="11.42578125" style="2"/>
    <col min="15372" max="15372" width="16.42578125" style="2" bestFit="1" customWidth="1"/>
    <col min="15373" max="15616" width="11.42578125" style="2"/>
    <col min="15617" max="15617" width="21.42578125" style="2" customWidth="1"/>
    <col min="15618" max="15618" width="23.7109375" style="2" customWidth="1"/>
    <col min="15619" max="15619" width="16.42578125" style="2" bestFit="1" customWidth="1"/>
    <col min="15620" max="15620" width="16.140625" style="2" customWidth="1"/>
    <col min="15621" max="15621" width="15.7109375" style="2" bestFit="1" customWidth="1"/>
    <col min="15622" max="15622" width="13.85546875" style="2" bestFit="1" customWidth="1"/>
    <col min="15623" max="15623" width="13.85546875" style="2" customWidth="1"/>
    <col min="15624" max="15624" width="14.7109375" style="2" bestFit="1" customWidth="1"/>
    <col min="15625" max="15625" width="13.85546875" style="2" customWidth="1"/>
    <col min="15626" max="15626" width="16.42578125" style="2" bestFit="1" customWidth="1"/>
    <col min="15627" max="15627" width="11.42578125" style="2"/>
    <col min="15628" max="15628" width="16.42578125" style="2" bestFit="1" customWidth="1"/>
    <col min="15629" max="15872" width="11.42578125" style="2"/>
    <col min="15873" max="15873" width="21.42578125" style="2" customWidth="1"/>
    <col min="15874" max="15874" width="23.7109375" style="2" customWidth="1"/>
    <col min="15875" max="15875" width="16.42578125" style="2" bestFit="1" customWidth="1"/>
    <col min="15876" max="15876" width="16.140625" style="2" customWidth="1"/>
    <col min="15877" max="15877" width="15.7109375" style="2" bestFit="1" customWidth="1"/>
    <col min="15878" max="15878" width="13.85546875" style="2" bestFit="1" customWidth="1"/>
    <col min="15879" max="15879" width="13.85546875" style="2" customWidth="1"/>
    <col min="15880" max="15880" width="14.7109375" style="2" bestFit="1" customWidth="1"/>
    <col min="15881" max="15881" width="13.85546875" style="2" customWidth="1"/>
    <col min="15882" max="15882" width="16.42578125" style="2" bestFit="1" customWidth="1"/>
    <col min="15883" max="15883" width="11.42578125" style="2"/>
    <col min="15884" max="15884" width="16.42578125" style="2" bestFit="1" customWidth="1"/>
    <col min="15885" max="16128" width="11.42578125" style="2"/>
    <col min="16129" max="16129" width="21.42578125" style="2" customWidth="1"/>
    <col min="16130" max="16130" width="23.7109375" style="2" customWidth="1"/>
    <col min="16131" max="16131" width="16.42578125" style="2" bestFit="1" customWidth="1"/>
    <col min="16132" max="16132" width="16.140625" style="2" customWidth="1"/>
    <col min="16133" max="16133" width="15.7109375" style="2" bestFit="1" customWidth="1"/>
    <col min="16134" max="16134" width="13.85546875" style="2" bestFit="1" customWidth="1"/>
    <col min="16135" max="16135" width="13.85546875" style="2" customWidth="1"/>
    <col min="16136" max="16136" width="14.7109375" style="2" bestFit="1" customWidth="1"/>
    <col min="16137" max="16137" width="13.85546875" style="2" customWidth="1"/>
    <col min="16138" max="16138" width="16.42578125" style="2" bestFit="1" customWidth="1"/>
    <col min="16139" max="16139" width="11.42578125" style="2"/>
    <col min="16140" max="16140" width="16.42578125" style="2" bestFit="1" customWidth="1"/>
    <col min="16141" max="16384" width="11.42578125" style="2"/>
  </cols>
  <sheetData>
    <row r="1" spans="1:10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>
      <c r="A2" s="185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17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5.7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spans="1:10" ht="15" thickBot="1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</row>
    <row r="6" spans="1:10" ht="56.25" customHeight="1" thickBot="1">
      <c r="A6" s="8" t="s">
        <v>5</v>
      </c>
      <c r="B6" s="8" t="s">
        <v>6</v>
      </c>
      <c r="C6" s="8"/>
      <c r="D6" s="8" t="s">
        <v>7</v>
      </c>
      <c r="E6" s="8"/>
      <c r="F6" s="8" t="s">
        <v>8</v>
      </c>
      <c r="G6" s="8"/>
      <c r="H6" s="8" t="s">
        <v>9</v>
      </c>
      <c r="I6" s="8"/>
      <c r="J6" s="8" t="s">
        <v>10</v>
      </c>
    </row>
    <row r="7" spans="1:10" ht="58.5" customHeight="1" thickBot="1">
      <c r="A7" s="8"/>
      <c r="B7" s="9" t="s">
        <v>11</v>
      </c>
      <c r="C7" s="9" t="s">
        <v>12</v>
      </c>
      <c r="D7" s="9" t="s">
        <v>13</v>
      </c>
      <c r="E7" s="9" t="s">
        <v>12</v>
      </c>
      <c r="F7" s="9" t="s">
        <v>11</v>
      </c>
      <c r="G7" s="9" t="s">
        <v>14</v>
      </c>
      <c r="H7" s="9" t="s">
        <v>13</v>
      </c>
      <c r="I7" s="9" t="s">
        <v>14</v>
      </c>
      <c r="J7" s="8"/>
    </row>
    <row r="8" spans="1:10">
      <c r="A8" s="10"/>
      <c r="B8" s="11"/>
      <c r="C8" s="12"/>
      <c r="D8" s="11"/>
      <c r="E8" s="13"/>
      <c r="F8" s="11"/>
      <c r="G8" s="11"/>
      <c r="H8" s="11"/>
      <c r="I8" s="11"/>
      <c r="J8" s="14"/>
    </row>
    <row r="9" spans="1:10">
      <c r="A9" s="10"/>
      <c r="B9" s="11"/>
      <c r="C9" s="12"/>
      <c r="D9" s="11"/>
      <c r="E9" s="13"/>
      <c r="F9" s="11"/>
      <c r="G9" s="11"/>
      <c r="H9" s="11"/>
      <c r="I9" s="11"/>
      <c r="J9" s="14"/>
    </row>
    <row r="10" spans="1:10">
      <c r="A10" s="10"/>
      <c r="B10" s="11"/>
      <c r="C10" s="12"/>
      <c r="D10" s="11"/>
      <c r="E10" s="13"/>
      <c r="F10" s="11"/>
      <c r="G10" s="11"/>
      <c r="H10" s="11"/>
      <c r="I10" s="11"/>
      <c r="J10" s="14"/>
    </row>
    <row r="11" spans="1:10">
      <c r="A11" s="10"/>
      <c r="B11" s="11"/>
      <c r="C11" s="12"/>
      <c r="D11" s="11"/>
      <c r="E11" s="13"/>
      <c r="F11" s="11"/>
      <c r="G11" s="11"/>
      <c r="H11" s="11"/>
      <c r="I11" s="11"/>
      <c r="J11" s="14"/>
    </row>
    <row r="12" spans="1:10">
      <c r="A12" s="10"/>
      <c r="B12" s="11"/>
      <c r="C12" s="12"/>
      <c r="D12" s="11"/>
      <c r="E12" s="13"/>
      <c r="F12" s="11"/>
      <c r="G12" s="11"/>
      <c r="H12" s="11"/>
      <c r="I12" s="11"/>
      <c r="J12" s="14"/>
    </row>
    <row r="13" spans="1:10">
      <c r="A13" s="10"/>
      <c r="B13" s="11"/>
      <c r="C13" s="12"/>
      <c r="D13" s="11"/>
      <c r="E13" s="13"/>
      <c r="F13" s="11"/>
      <c r="G13" s="11"/>
      <c r="H13" s="11"/>
      <c r="I13" s="11"/>
      <c r="J13" s="14"/>
    </row>
    <row r="14" spans="1:10">
      <c r="A14" s="10"/>
      <c r="B14" s="11"/>
      <c r="C14" s="12"/>
      <c r="D14" s="11"/>
      <c r="E14" s="13"/>
      <c r="F14" s="11"/>
      <c r="G14" s="11"/>
      <c r="H14" s="11"/>
      <c r="I14" s="11"/>
      <c r="J14" s="14"/>
    </row>
    <row r="15" spans="1:10">
      <c r="A15" s="10"/>
      <c r="B15" s="11"/>
      <c r="C15" s="12"/>
      <c r="D15" s="11"/>
      <c r="E15" s="13"/>
      <c r="F15" s="11"/>
      <c r="G15" s="11"/>
      <c r="H15" s="11"/>
      <c r="I15" s="11"/>
      <c r="J15" s="14"/>
    </row>
    <row r="16" spans="1:10">
      <c r="A16" s="10"/>
      <c r="B16" s="11"/>
      <c r="C16" s="12"/>
      <c r="D16" s="11"/>
      <c r="E16" s="13"/>
      <c r="F16" s="11"/>
      <c r="G16" s="11"/>
      <c r="H16" s="11"/>
      <c r="I16" s="11"/>
      <c r="J16" s="14"/>
    </row>
    <row r="17" spans="1:10">
      <c r="A17" s="10"/>
      <c r="B17" s="11"/>
      <c r="C17" s="12"/>
      <c r="D17" s="11"/>
      <c r="E17" s="13"/>
      <c r="F17" s="11"/>
      <c r="G17" s="11"/>
      <c r="H17" s="11"/>
      <c r="I17" s="11"/>
      <c r="J17" s="14"/>
    </row>
    <row r="18" spans="1:10">
      <c r="A18" s="10"/>
      <c r="B18" s="11"/>
      <c r="C18" s="13"/>
      <c r="D18" s="11"/>
      <c r="E18" s="12"/>
      <c r="F18" s="11"/>
      <c r="G18" s="11"/>
      <c r="H18" s="11"/>
      <c r="I18" s="11"/>
      <c r="J18" s="14"/>
    </row>
    <row r="19" spans="1:10" ht="15" thickBot="1">
      <c r="A19" s="15"/>
      <c r="B19" s="16"/>
      <c r="C19" s="17"/>
      <c r="D19" s="16"/>
      <c r="E19" s="18"/>
      <c r="F19" s="16"/>
      <c r="G19" s="16"/>
      <c r="H19" s="16"/>
      <c r="I19" s="16"/>
      <c r="J19" s="19"/>
    </row>
    <row r="21" spans="1:10">
      <c r="E21" s="20"/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59055118110236227" right="0.19685039370078741" top="0.27559055118110237" bottom="0.27559055118110237" header="0.31496062992125984" footer="0.31496062992125984"/>
  <pageSetup scale="78" orientation="landscape" r:id="rId1"/>
  <headerFooter>
    <oddFooter>&amp;R&amp;9&amp;P  DE 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F6B6-05EE-4C8A-B420-90269BF6B323}">
  <sheetPr>
    <tabColor rgb="FF00B050"/>
  </sheetPr>
  <dimension ref="A1:J21"/>
  <sheetViews>
    <sheetView tabSelected="1" view="pageBreakPreview" zoomScaleNormal="100" zoomScaleSheetLayoutView="100" workbookViewId="0">
      <selection activeCell="D27" sqref="D27"/>
    </sheetView>
  </sheetViews>
  <sheetFormatPr baseColWidth="10" defaultRowHeight="14.25"/>
  <cols>
    <col min="1" max="1" width="21.42578125" style="2" customWidth="1"/>
    <col min="2" max="2" width="23.7109375" style="2" customWidth="1"/>
    <col min="3" max="3" width="16.42578125" style="2" bestFit="1" customWidth="1"/>
    <col min="4" max="4" width="16.140625" style="2" customWidth="1"/>
    <col min="5" max="5" width="15.7109375" style="2" bestFit="1" customWidth="1"/>
    <col min="6" max="6" width="13.85546875" style="2" bestFit="1" customWidth="1"/>
    <col min="7" max="7" width="13.85546875" style="2" customWidth="1"/>
    <col min="8" max="8" width="14.7109375" style="2" bestFit="1" customWidth="1"/>
    <col min="9" max="9" width="13.85546875" style="2" customWidth="1"/>
    <col min="10" max="10" width="16.42578125" style="2" bestFit="1" customWidth="1"/>
    <col min="11" max="11" width="11.42578125" style="2"/>
    <col min="12" max="12" width="16.42578125" style="2" bestFit="1" customWidth="1"/>
    <col min="13" max="256" width="11.42578125" style="2"/>
    <col min="257" max="257" width="21.42578125" style="2" customWidth="1"/>
    <col min="258" max="258" width="23.7109375" style="2" customWidth="1"/>
    <col min="259" max="259" width="16.42578125" style="2" bestFit="1" customWidth="1"/>
    <col min="260" max="260" width="16.140625" style="2" customWidth="1"/>
    <col min="261" max="261" width="15.7109375" style="2" bestFit="1" customWidth="1"/>
    <col min="262" max="262" width="13.85546875" style="2" bestFit="1" customWidth="1"/>
    <col min="263" max="263" width="13.85546875" style="2" customWidth="1"/>
    <col min="264" max="264" width="14.7109375" style="2" bestFit="1" customWidth="1"/>
    <col min="265" max="265" width="13.85546875" style="2" customWidth="1"/>
    <col min="266" max="266" width="16.42578125" style="2" bestFit="1" customWidth="1"/>
    <col min="267" max="267" width="11.42578125" style="2"/>
    <col min="268" max="268" width="16.42578125" style="2" bestFit="1" customWidth="1"/>
    <col min="269" max="512" width="11.42578125" style="2"/>
    <col min="513" max="513" width="21.42578125" style="2" customWidth="1"/>
    <col min="514" max="514" width="23.7109375" style="2" customWidth="1"/>
    <col min="515" max="515" width="16.42578125" style="2" bestFit="1" customWidth="1"/>
    <col min="516" max="516" width="16.140625" style="2" customWidth="1"/>
    <col min="517" max="517" width="15.7109375" style="2" bestFit="1" customWidth="1"/>
    <col min="518" max="518" width="13.85546875" style="2" bestFit="1" customWidth="1"/>
    <col min="519" max="519" width="13.85546875" style="2" customWidth="1"/>
    <col min="520" max="520" width="14.7109375" style="2" bestFit="1" customWidth="1"/>
    <col min="521" max="521" width="13.85546875" style="2" customWidth="1"/>
    <col min="522" max="522" width="16.42578125" style="2" bestFit="1" customWidth="1"/>
    <col min="523" max="523" width="11.42578125" style="2"/>
    <col min="524" max="524" width="16.42578125" style="2" bestFit="1" customWidth="1"/>
    <col min="525" max="768" width="11.42578125" style="2"/>
    <col min="769" max="769" width="21.42578125" style="2" customWidth="1"/>
    <col min="770" max="770" width="23.7109375" style="2" customWidth="1"/>
    <col min="771" max="771" width="16.42578125" style="2" bestFit="1" customWidth="1"/>
    <col min="772" max="772" width="16.140625" style="2" customWidth="1"/>
    <col min="773" max="773" width="15.7109375" style="2" bestFit="1" customWidth="1"/>
    <col min="774" max="774" width="13.85546875" style="2" bestFit="1" customWidth="1"/>
    <col min="775" max="775" width="13.85546875" style="2" customWidth="1"/>
    <col min="776" max="776" width="14.7109375" style="2" bestFit="1" customWidth="1"/>
    <col min="777" max="777" width="13.85546875" style="2" customWidth="1"/>
    <col min="778" max="778" width="16.42578125" style="2" bestFit="1" customWidth="1"/>
    <col min="779" max="779" width="11.42578125" style="2"/>
    <col min="780" max="780" width="16.42578125" style="2" bestFit="1" customWidth="1"/>
    <col min="781" max="1024" width="11.42578125" style="2"/>
    <col min="1025" max="1025" width="21.42578125" style="2" customWidth="1"/>
    <col min="1026" max="1026" width="23.7109375" style="2" customWidth="1"/>
    <col min="1027" max="1027" width="16.42578125" style="2" bestFit="1" customWidth="1"/>
    <col min="1028" max="1028" width="16.140625" style="2" customWidth="1"/>
    <col min="1029" max="1029" width="15.7109375" style="2" bestFit="1" customWidth="1"/>
    <col min="1030" max="1030" width="13.85546875" style="2" bestFit="1" customWidth="1"/>
    <col min="1031" max="1031" width="13.85546875" style="2" customWidth="1"/>
    <col min="1032" max="1032" width="14.7109375" style="2" bestFit="1" customWidth="1"/>
    <col min="1033" max="1033" width="13.85546875" style="2" customWidth="1"/>
    <col min="1034" max="1034" width="16.42578125" style="2" bestFit="1" customWidth="1"/>
    <col min="1035" max="1035" width="11.42578125" style="2"/>
    <col min="1036" max="1036" width="16.42578125" style="2" bestFit="1" customWidth="1"/>
    <col min="1037" max="1280" width="11.42578125" style="2"/>
    <col min="1281" max="1281" width="21.42578125" style="2" customWidth="1"/>
    <col min="1282" max="1282" width="23.7109375" style="2" customWidth="1"/>
    <col min="1283" max="1283" width="16.42578125" style="2" bestFit="1" customWidth="1"/>
    <col min="1284" max="1284" width="16.140625" style="2" customWidth="1"/>
    <col min="1285" max="1285" width="15.7109375" style="2" bestFit="1" customWidth="1"/>
    <col min="1286" max="1286" width="13.85546875" style="2" bestFit="1" customWidth="1"/>
    <col min="1287" max="1287" width="13.85546875" style="2" customWidth="1"/>
    <col min="1288" max="1288" width="14.7109375" style="2" bestFit="1" customWidth="1"/>
    <col min="1289" max="1289" width="13.85546875" style="2" customWidth="1"/>
    <col min="1290" max="1290" width="16.42578125" style="2" bestFit="1" customWidth="1"/>
    <col min="1291" max="1291" width="11.42578125" style="2"/>
    <col min="1292" max="1292" width="16.42578125" style="2" bestFit="1" customWidth="1"/>
    <col min="1293" max="1536" width="11.42578125" style="2"/>
    <col min="1537" max="1537" width="21.42578125" style="2" customWidth="1"/>
    <col min="1538" max="1538" width="23.7109375" style="2" customWidth="1"/>
    <col min="1539" max="1539" width="16.42578125" style="2" bestFit="1" customWidth="1"/>
    <col min="1540" max="1540" width="16.140625" style="2" customWidth="1"/>
    <col min="1541" max="1541" width="15.7109375" style="2" bestFit="1" customWidth="1"/>
    <col min="1542" max="1542" width="13.85546875" style="2" bestFit="1" customWidth="1"/>
    <col min="1543" max="1543" width="13.85546875" style="2" customWidth="1"/>
    <col min="1544" max="1544" width="14.7109375" style="2" bestFit="1" customWidth="1"/>
    <col min="1545" max="1545" width="13.85546875" style="2" customWidth="1"/>
    <col min="1546" max="1546" width="16.42578125" style="2" bestFit="1" customWidth="1"/>
    <col min="1547" max="1547" width="11.42578125" style="2"/>
    <col min="1548" max="1548" width="16.42578125" style="2" bestFit="1" customWidth="1"/>
    <col min="1549" max="1792" width="11.42578125" style="2"/>
    <col min="1793" max="1793" width="21.42578125" style="2" customWidth="1"/>
    <col min="1794" max="1794" width="23.7109375" style="2" customWidth="1"/>
    <col min="1795" max="1795" width="16.42578125" style="2" bestFit="1" customWidth="1"/>
    <col min="1796" max="1796" width="16.140625" style="2" customWidth="1"/>
    <col min="1797" max="1797" width="15.7109375" style="2" bestFit="1" customWidth="1"/>
    <col min="1798" max="1798" width="13.85546875" style="2" bestFit="1" customWidth="1"/>
    <col min="1799" max="1799" width="13.85546875" style="2" customWidth="1"/>
    <col min="1800" max="1800" width="14.7109375" style="2" bestFit="1" customWidth="1"/>
    <col min="1801" max="1801" width="13.85546875" style="2" customWidth="1"/>
    <col min="1802" max="1802" width="16.42578125" style="2" bestFit="1" customWidth="1"/>
    <col min="1803" max="1803" width="11.42578125" style="2"/>
    <col min="1804" max="1804" width="16.42578125" style="2" bestFit="1" customWidth="1"/>
    <col min="1805" max="2048" width="11.42578125" style="2"/>
    <col min="2049" max="2049" width="21.42578125" style="2" customWidth="1"/>
    <col min="2050" max="2050" width="23.7109375" style="2" customWidth="1"/>
    <col min="2051" max="2051" width="16.42578125" style="2" bestFit="1" customWidth="1"/>
    <col min="2052" max="2052" width="16.140625" style="2" customWidth="1"/>
    <col min="2053" max="2053" width="15.7109375" style="2" bestFit="1" customWidth="1"/>
    <col min="2054" max="2054" width="13.85546875" style="2" bestFit="1" customWidth="1"/>
    <col min="2055" max="2055" width="13.85546875" style="2" customWidth="1"/>
    <col min="2056" max="2056" width="14.7109375" style="2" bestFit="1" customWidth="1"/>
    <col min="2057" max="2057" width="13.85546875" style="2" customWidth="1"/>
    <col min="2058" max="2058" width="16.42578125" style="2" bestFit="1" customWidth="1"/>
    <col min="2059" max="2059" width="11.42578125" style="2"/>
    <col min="2060" max="2060" width="16.42578125" style="2" bestFit="1" customWidth="1"/>
    <col min="2061" max="2304" width="11.42578125" style="2"/>
    <col min="2305" max="2305" width="21.42578125" style="2" customWidth="1"/>
    <col min="2306" max="2306" width="23.7109375" style="2" customWidth="1"/>
    <col min="2307" max="2307" width="16.42578125" style="2" bestFit="1" customWidth="1"/>
    <col min="2308" max="2308" width="16.140625" style="2" customWidth="1"/>
    <col min="2309" max="2309" width="15.7109375" style="2" bestFit="1" customWidth="1"/>
    <col min="2310" max="2310" width="13.85546875" style="2" bestFit="1" customWidth="1"/>
    <col min="2311" max="2311" width="13.85546875" style="2" customWidth="1"/>
    <col min="2312" max="2312" width="14.7109375" style="2" bestFit="1" customWidth="1"/>
    <col min="2313" max="2313" width="13.85546875" style="2" customWidth="1"/>
    <col min="2314" max="2314" width="16.42578125" style="2" bestFit="1" customWidth="1"/>
    <col min="2315" max="2315" width="11.42578125" style="2"/>
    <col min="2316" max="2316" width="16.42578125" style="2" bestFit="1" customWidth="1"/>
    <col min="2317" max="2560" width="11.42578125" style="2"/>
    <col min="2561" max="2561" width="21.42578125" style="2" customWidth="1"/>
    <col min="2562" max="2562" width="23.7109375" style="2" customWidth="1"/>
    <col min="2563" max="2563" width="16.42578125" style="2" bestFit="1" customWidth="1"/>
    <col min="2564" max="2564" width="16.140625" style="2" customWidth="1"/>
    <col min="2565" max="2565" width="15.7109375" style="2" bestFit="1" customWidth="1"/>
    <col min="2566" max="2566" width="13.85546875" style="2" bestFit="1" customWidth="1"/>
    <col min="2567" max="2567" width="13.85546875" style="2" customWidth="1"/>
    <col min="2568" max="2568" width="14.7109375" style="2" bestFit="1" customWidth="1"/>
    <col min="2569" max="2569" width="13.85546875" style="2" customWidth="1"/>
    <col min="2570" max="2570" width="16.42578125" style="2" bestFit="1" customWidth="1"/>
    <col min="2571" max="2571" width="11.42578125" style="2"/>
    <col min="2572" max="2572" width="16.42578125" style="2" bestFit="1" customWidth="1"/>
    <col min="2573" max="2816" width="11.42578125" style="2"/>
    <col min="2817" max="2817" width="21.42578125" style="2" customWidth="1"/>
    <col min="2818" max="2818" width="23.7109375" style="2" customWidth="1"/>
    <col min="2819" max="2819" width="16.42578125" style="2" bestFit="1" customWidth="1"/>
    <col min="2820" max="2820" width="16.140625" style="2" customWidth="1"/>
    <col min="2821" max="2821" width="15.7109375" style="2" bestFit="1" customWidth="1"/>
    <col min="2822" max="2822" width="13.85546875" style="2" bestFit="1" customWidth="1"/>
    <col min="2823" max="2823" width="13.85546875" style="2" customWidth="1"/>
    <col min="2824" max="2824" width="14.7109375" style="2" bestFit="1" customWidth="1"/>
    <col min="2825" max="2825" width="13.85546875" style="2" customWidth="1"/>
    <col min="2826" max="2826" width="16.42578125" style="2" bestFit="1" customWidth="1"/>
    <col min="2827" max="2827" width="11.42578125" style="2"/>
    <col min="2828" max="2828" width="16.42578125" style="2" bestFit="1" customWidth="1"/>
    <col min="2829" max="3072" width="11.42578125" style="2"/>
    <col min="3073" max="3073" width="21.42578125" style="2" customWidth="1"/>
    <col min="3074" max="3074" width="23.7109375" style="2" customWidth="1"/>
    <col min="3075" max="3075" width="16.42578125" style="2" bestFit="1" customWidth="1"/>
    <col min="3076" max="3076" width="16.140625" style="2" customWidth="1"/>
    <col min="3077" max="3077" width="15.7109375" style="2" bestFit="1" customWidth="1"/>
    <col min="3078" max="3078" width="13.85546875" style="2" bestFit="1" customWidth="1"/>
    <col min="3079" max="3079" width="13.85546875" style="2" customWidth="1"/>
    <col min="3080" max="3080" width="14.7109375" style="2" bestFit="1" customWidth="1"/>
    <col min="3081" max="3081" width="13.85546875" style="2" customWidth="1"/>
    <col min="3082" max="3082" width="16.42578125" style="2" bestFit="1" customWidth="1"/>
    <col min="3083" max="3083" width="11.42578125" style="2"/>
    <col min="3084" max="3084" width="16.42578125" style="2" bestFit="1" customWidth="1"/>
    <col min="3085" max="3328" width="11.42578125" style="2"/>
    <col min="3329" max="3329" width="21.42578125" style="2" customWidth="1"/>
    <col min="3330" max="3330" width="23.7109375" style="2" customWidth="1"/>
    <col min="3331" max="3331" width="16.42578125" style="2" bestFit="1" customWidth="1"/>
    <col min="3332" max="3332" width="16.140625" style="2" customWidth="1"/>
    <col min="3333" max="3333" width="15.7109375" style="2" bestFit="1" customWidth="1"/>
    <col min="3334" max="3334" width="13.85546875" style="2" bestFit="1" customWidth="1"/>
    <col min="3335" max="3335" width="13.85546875" style="2" customWidth="1"/>
    <col min="3336" max="3336" width="14.7109375" style="2" bestFit="1" customWidth="1"/>
    <col min="3337" max="3337" width="13.85546875" style="2" customWidth="1"/>
    <col min="3338" max="3338" width="16.42578125" style="2" bestFit="1" customWidth="1"/>
    <col min="3339" max="3339" width="11.42578125" style="2"/>
    <col min="3340" max="3340" width="16.42578125" style="2" bestFit="1" customWidth="1"/>
    <col min="3341" max="3584" width="11.42578125" style="2"/>
    <col min="3585" max="3585" width="21.42578125" style="2" customWidth="1"/>
    <col min="3586" max="3586" width="23.7109375" style="2" customWidth="1"/>
    <col min="3587" max="3587" width="16.42578125" style="2" bestFit="1" customWidth="1"/>
    <col min="3588" max="3588" width="16.140625" style="2" customWidth="1"/>
    <col min="3589" max="3589" width="15.7109375" style="2" bestFit="1" customWidth="1"/>
    <col min="3590" max="3590" width="13.85546875" style="2" bestFit="1" customWidth="1"/>
    <col min="3591" max="3591" width="13.85546875" style="2" customWidth="1"/>
    <col min="3592" max="3592" width="14.7109375" style="2" bestFit="1" customWidth="1"/>
    <col min="3593" max="3593" width="13.85546875" style="2" customWidth="1"/>
    <col min="3594" max="3594" width="16.42578125" style="2" bestFit="1" customWidth="1"/>
    <col min="3595" max="3595" width="11.42578125" style="2"/>
    <col min="3596" max="3596" width="16.42578125" style="2" bestFit="1" customWidth="1"/>
    <col min="3597" max="3840" width="11.42578125" style="2"/>
    <col min="3841" max="3841" width="21.42578125" style="2" customWidth="1"/>
    <col min="3842" max="3842" width="23.7109375" style="2" customWidth="1"/>
    <col min="3843" max="3843" width="16.42578125" style="2" bestFit="1" customWidth="1"/>
    <col min="3844" max="3844" width="16.140625" style="2" customWidth="1"/>
    <col min="3845" max="3845" width="15.7109375" style="2" bestFit="1" customWidth="1"/>
    <col min="3846" max="3846" width="13.85546875" style="2" bestFit="1" customWidth="1"/>
    <col min="3847" max="3847" width="13.85546875" style="2" customWidth="1"/>
    <col min="3848" max="3848" width="14.7109375" style="2" bestFit="1" customWidth="1"/>
    <col min="3849" max="3849" width="13.85546875" style="2" customWidth="1"/>
    <col min="3850" max="3850" width="16.42578125" style="2" bestFit="1" customWidth="1"/>
    <col min="3851" max="3851" width="11.42578125" style="2"/>
    <col min="3852" max="3852" width="16.42578125" style="2" bestFit="1" customWidth="1"/>
    <col min="3853" max="4096" width="11.42578125" style="2"/>
    <col min="4097" max="4097" width="21.42578125" style="2" customWidth="1"/>
    <col min="4098" max="4098" width="23.7109375" style="2" customWidth="1"/>
    <col min="4099" max="4099" width="16.42578125" style="2" bestFit="1" customWidth="1"/>
    <col min="4100" max="4100" width="16.140625" style="2" customWidth="1"/>
    <col min="4101" max="4101" width="15.7109375" style="2" bestFit="1" customWidth="1"/>
    <col min="4102" max="4102" width="13.85546875" style="2" bestFit="1" customWidth="1"/>
    <col min="4103" max="4103" width="13.85546875" style="2" customWidth="1"/>
    <col min="4104" max="4104" width="14.7109375" style="2" bestFit="1" customWidth="1"/>
    <col min="4105" max="4105" width="13.85546875" style="2" customWidth="1"/>
    <col min="4106" max="4106" width="16.42578125" style="2" bestFit="1" customWidth="1"/>
    <col min="4107" max="4107" width="11.42578125" style="2"/>
    <col min="4108" max="4108" width="16.42578125" style="2" bestFit="1" customWidth="1"/>
    <col min="4109" max="4352" width="11.42578125" style="2"/>
    <col min="4353" max="4353" width="21.42578125" style="2" customWidth="1"/>
    <col min="4354" max="4354" width="23.7109375" style="2" customWidth="1"/>
    <col min="4355" max="4355" width="16.42578125" style="2" bestFit="1" customWidth="1"/>
    <col min="4356" max="4356" width="16.140625" style="2" customWidth="1"/>
    <col min="4357" max="4357" width="15.7109375" style="2" bestFit="1" customWidth="1"/>
    <col min="4358" max="4358" width="13.85546875" style="2" bestFit="1" customWidth="1"/>
    <col min="4359" max="4359" width="13.85546875" style="2" customWidth="1"/>
    <col min="4360" max="4360" width="14.7109375" style="2" bestFit="1" customWidth="1"/>
    <col min="4361" max="4361" width="13.85546875" style="2" customWidth="1"/>
    <col min="4362" max="4362" width="16.42578125" style="2" bestFit="1" customWidth="1"/>
    <col min="4363" max="4363" width="11.42578125" style="2"/>
    <col min="4364" max="4364" width="16.42578125" style="2" bestFit="1" customWidth="1"/>
    <col min="4365" max="4608" width="11.42578125" style="2"/>
    <col min="4609" max="4609" width="21.42578125" style="2" customWidth="1"/>
    <col min="4610" max="4610" width="23.7109375" style="2" customWidth="1"/>
    <col min="4611" max="4611" width="16.42578125" style="2" bestFit="1" customWidth="1"/>
    <col min="4612" max="4612" width="16.140625" style="2" customWidth="1"/>
    <col min="4613" max="4613" width="15.7109375" style="2" bestFit="1" customWidth="1"/>
    <col min="4614" max="4614" width="13.85546875" style="2" bestFit="1" customWidth="1"/>
    <col min="4615" max="4615" width="13.85546875" style="2" customWidth="1"/>
    <col min="4616" max="4616" width="14.7109375" style="2" bestFit="1" customWidth="1"/>
    <col min="4617" max="4617" width="13.85546875" style="2" customWidth="1"/>
    <col min="4618" max="4618" width="16.42578125" style="2" bestFit="1" customWidth="1"/>
    <col min="4619" max="4619" width="11.42578125" style="2"/>
    <col min="4620" max="4620" width="16.42578125" style="2" bestFit="1" customWidth="1"/>
    <col min="4621" max="4864" width="11.42578125" style="2"/>
    <col min="4865" max="4865" width="21.42578125" style="2" customWidth="1"/>
    <col min="4866" max="4866" width="23.7109375" style="2" customWidth="1"/>
    <col min="4867" max="4867" width="16.42578125" style="2" bestFit="1" customWidth="1"/>
    <col min="4868" max="4868" width="16.140625" style="2" customWidth="1"/>
    <col min="4869" max="4869" width="15.7109375" style="2" bestFit="1" customWidth="1"/>
    <col min="4870" max="4870" width="13.85546875" style="2" bestFit="1" customWidth="1"/>
    <col min="4871" max="4871" width="13.85546875" style="2" customWidth="1"/>
    <col min="4872" max="4872" width="14.7109375" style="2" bestFit="1" customWidth="1"/>
    <col min="4873" max="4873" width="13.85546875" style="2" customWidth="1"/>
    <col min="4874" max="4874" width="16.42578125" style="2" bestFit="1" customWidth="1"/>
    <col min="4875" max="4875" width="11.42578125" style="2"/>
    <col min="4876" max="4876" width="16.42578125" style="2" bestFit="1" customWidth="1"/>
    <col min="4877" max="5120" width="11.42578125" style="2"/>
    <col min="5121" max="5121" width="21.42578125" style="2" customWidth="1"/>
    <col min="5122" max="5122" width="23.7109375" style="2" customWidth="1"/>
    <col min="5123" max="5123" width="16.42578125" style="2" bestFit="1" customWidth="1"/>
    <col min="5124" max="5124" width="16.140625" style="2" customWidth="1"/>
    <col min="5125" max="5125" width="15.7109375" style="2" bestFit="1" customWidth="1"/>
    <col min="5126" max="5126" width="13.85546875" style="2" bestFit="1" customWidth="1"/>
    <col min="5127" max="5127" width="13.85546875" style="2" customWidth="1"/>
    <col min="5128" max="5128" width="14.7109375" style="2" bestFit="1" customWidth="1"/>
    <col min="5129" max="5129" width="13.85546875" style="2" customWidth="1"/>
    <col min="5130" max="5130" width="16.42578125" style="2" bestFit="1" customWidth="1"/>
    <col min="5131" max="5131" width="11.42578125" style="2"/>
    <col min="5132" max="5132" width="16.42578125" style="2" bestFit="1" customWidth="1"/>
    <col min="5133" max="5376" width="11.42578125" style="2"/>
    <col min="5377" max="5377" width="21.42578125" style="2" customWidth="1"/>
    <col min="5378" max="5378" width="23.7109375" style="2" customWidth="1"/>
    <col min="5379" max="5379" width="16.42578125" style="2" bestFit="1" customWidth="1"/>
    <col min="5380" max="5380" width="16.140625" style="2" customWidth="1"/>
    <col min="5381" max="5381" width="15.7109375" style="2" bestFit="1" customWidth="1"/>
    <col min="5382" max="5382" width="13.85546875" style="2" bestFit="1" customWidth="1"/>
    <col min="5383" max="5383" width="13.85546875" style="2" customWidth="1"/>
    <col min="5384" max="5384" width="14.7109375" style="2" bestFit="1" customWidth="1"/>
    <col min="5385" max="5385" width="13.85546875" style="2" customWidth="1"/>
    <col min="5386" max="5386" width="16.42578125" style="2" bestFit="1" customWidth="1"/>
    <col min="5387" max="5387" width="11.42578125" style="2"/>
    <col min="5388" max="5388" width="16.42578125" style="2" bestFit="1" customWidth="1"/>
    <col min="5389" max="5632" width="11.42578125" style="2"/>
    <col min="5633" max="5633" width="21.42578125" style="2" customWidth="1"/>
    <col min="5634" max="5634" width="23.7109375" style="2" customWidth="1"/>
    <col min="5635" max="5635" width="16.42578125" style="2" bestFit="1" customWidth="1"/>
    <col min="5636" max="5636" width="16.140625" style="2" customWidth="1"/>
    <col min="5637" max="5637" width="15.7109375" style="2" bestFit="1" customWidth="1"/>
    <col min="5638" max="5638" width="13.85546875" style="2" bestFit="1" customWidth="1"/>
    <col min="5639" max="5639" width="13.85546875" style="2" customWidth="1"/>
    <col min="5640" max="5640" width="14.7109375" style="2" bestFit="1" customWidth="1"/>
    <col min="5641" max="5641" width="13.85546875" style="2" customWidth="1"/>
    <col min="5642" max="5642" width="16.42578125" style="2" bestFit="1" customWidth="1"/>
    <col min="5643" max="5643" width="11.42578125" style="2"/>
    <col min="5644" max="5644" width="16.42578125" style="2" bestFit="1" customWidth="1"/>
    <col min="5645" max="5888" width="11.42578125" style="2"/>
    <col min="5889" max="5889" width="21.42578125" style="2" customWidth="1"/>
    <col min="5890" max="5890" width="23.7109375" style="2" customWidth="1"/>
    <col min="5891" max="5891" width="16.42578125" style="2" bestFit="1" customWidth="1"/>
    <col min="5892" max="5892" width="16.140625" style="2" customWidth="1"/>
    <col min="5893" max="5893" width="15.7109375" style="2" bestFit="1" customWidth="1"/>
    <col min="5894" max="5894" width="13.85546875" style="2" bestFit="1" customWidth="1"/>
    <col min="5895" max="5895" width="13.85546875" style="2" customWidth="1"/>
    <col min="5896" max="5896" width="14.7109375" style="2" bestFit="1" customWidth="1"/>
    <col min="5897" max="5897" width="13.85546875" style="2" customWidth="1"/>
    <col min="5898" max="5898" width="16.42578125" style="2" bestFit="1" customWidth="1"/>
    <col min="5899" max="5899" width="11.42578125" style="2"/>
    <col min="5900" max="5900" width="16.42578125" style="2" bestFit="1" customWidth="1"/>
    <col min="5901" max="6144" width="11.42578125" style="2"/>
    <col min="6145" max="6145" width="21.42578125" style="2" customWidth="1"/>
    <col min="6146" max="6146" width="23.7109375" style="2" customWidth="1"/>
    <col min="6147" max="6147" width="16.42578125" style="2" bestFit="1" customWidth="1"/>
    <col min="6148" max="6148" width="16.140625" style="2" customWidth="1"/>
    <col min="6149" max="6149" width="15.7109375" style="2" bestFit="1" customWidth="1"/>
    <col min="6150" max="6150" width="13.85546875" style="2" bestFit="1" customWidth="1"/>
    <col min="6151" max="6151" width="13.85546875" style="2" customWidth="1"/>
    <col min="6152" max="6152" width="14.7109375" style="2" bestFit="1" customWidth="1"/>
    <col min="6153" max="6153" width="13.85546875" style="2" customWidth="1"/>
    <col min="6154" max="6154" width="16.42578125" style="2" bestFit="1" customWidth="1"/>
    <col min="6155" max="6155" width="11.42578125" style="2"/>
    <col min="6156" max="6156" width="16.42578125" style="2" bestFit="1" customWidth="1"/>
    <col min="6157" max="6400" width="11.42578125" style="2"/>
    <col min="6401" max="6401" width="21.42578125" style="2" customWidth="1"/>
    <col min="6402" max="6402" width="23.7109375" style="2" customWidth="1"/>
    <col min="6403" max="6403" width="16.42578125" style="2" bestFit="1" customWidth="1"/>
    <col min="6404" max="6404" width="16.140625" style="2" customWidth="1"/>
    <col min="6405" max="6405" width="15.7109375" style="2" bestFit="1" customWidth="1"/>
    <col min="6406" max="6406" width="13.85546875" style="2" bestFit="1" customWidth="1"/>
    <col min="6407" max="6407" width="13.85546875" style="2" customWidth="1"/>
    <col min="6408" max="6408" width="14.7109375" style="2" bestFit="1" customWidth="1"/>
    <col min="6409" max="6409" width="13.85546875" style="2" customWidth="1"/>
    <col min="6410" max="6410" width="16.42578125" style="2" bestFit="1" customWidth="1"/>
    <col min="6411" max="6411" width="11.42578125" style="2"/>
    <col min="6412" max="6412" width="16.42578125" style="2" bestFit="1" customWidth="1"/>
    <col min="6413" max="6656" width="11.42578125" style="2"/>
    <col min="6657" max="6657" width="21.42578125" style="2" customWidth="1"/>
    <col min="6658" max="6658" width="23.7109375" style="2" customWidth="1"/>
    <col min="6659" max="6659" width="16.42578125" style="2" bestFit="1" customWidth="1"/>
    <col min="6660" max="6660" width="16.140625" style="2" customWidth="1"/>
    <col min="6661" max="6661" width="15.7109375" style="2" bestFit="1" customWidth="1"/>
    <col min="6662" max="6662" width="13.85546875" style="2" bestFit="1" customWidth="1"/>
    <col min="6663" max="6663" width="13.85546875" style="2" customWidth="1"/>
    <col min="6664" max="6664" width="14.7109375" style="2" bestFit="1" customWidth="1"/>
    <col min="6665" max="6665" width="13.85546875" style="2" customWidth="1"/>
    <col min="6666" max="6666" width="16.42578125" style="2" bestFit="1" customWidth="1"/>
    <col min="6667" max="6667" width="11.42578125" style="2"/>
    <col min="6668" max="6668" width="16.42578125" style="2" bestFit="1" customWidth="1"/>
    <col min="6669" max="6912" width="11.42578125" style="2"/>
    <col min="6913" max="6913" width="21.42578125" style="2" customWidth="1"/>
    <col min="6914" max="6914" width="23.7109375" style="2" customWidth="1"/>
    <col min="6915" max="6915" width="16.42578125" style="2" bestFit="1" customWidth="1"/>
    <col min="6916" max="6916" width="16.140625" style="2" customWidth="1"/>
    <col min="6917" max="6917" width="15.7109375" style="2" bestFit="1" customWidth="1"/>
    <col min="6918" max="6918" width="13.85546875" style="2" bestFit="1" customWidth="1"/>
    <col min="6919" max="6919" width="13.85546875" style="2" customWidth="1"/>
    <col min="6920" max="6920" width="14.7109375" style="2" bestFit="1" customWidth="1"/>
    <col min="6921" max="6921" width="13.85546875" style="2" customWidth="1"/>
    <col min="6922" max="6922" width="16.42578125" style="2" bestFit="1" customWidth="1"/>
    <col min="6923" max="6923" width="11.42578125" style="2"/>
    <col min="6924" max="6924" width="16.42578125" style="2" bestFit="1" customWidth="1"/>
    <col min="6925" max="7168" width="11.42578125" style="2"/>
    <col min="7169" max="7169" width="21.42578125" style="2" customWidth="1"/>
    <col min="7170" max="7170" width="23.7109375" style="2" customWidth="1"/>
    <col min="7171" max="7171" width="16.42578125" style="2" bestFit="1" customWidth="1"/>
    <col min="7172" max="7172" width="16.140625" style="2" customWidth="1"/>
    <col min="7173" max="7173" width="15.7109375" style="2" bestFit="1" customWidth="1"/>
    <col min="7174" max="7174" width="13.85546875" style="2" bestFit="1" customWidth="1"/>
    <col min="7175" max="7175" width="13.85546875" style="2" customWidth="1"/>
    <col min="7176" max="7176" width="14.7109375" style="2" bestFit="1" customWidth="1"/>
    <col min="7177" max="7177" width="13.85546875" style="2" customWidth="1"/>
    <col min="7178" max="7178" width="16.42578125" style="2" bestFit="1" customWidth="1"/>
    <col min="7179" max="7179" width="11.42578125" style="2"/>
    <col min="7180" max="7180" width="16.42578125" style="2" bestFit="1" customWidth="1"/>
    <col min="7181" max="7424" width="11.42578125" style="2"/>
    <col min="7425" max="7425" width="21.42578125" style="2" customWidth="1"/>
    <col min="7426" max="7426" width="23.7109375" style="2" customWidth="1"/>
    <col min="7427" max="7427" width="16.42578125" style="2" bestFit="1" customWidth="1"/>
    <col min="7428" max="7428" width="16.140625" style="2" customWidth="1"/>
    <col min="7429" max="7429" width="15.7109375" style="2" bestFit="1" customWidth="1"/>
    <col min="7430" max="7430" width="13.85546875" style="2" bestFit="1" customWidth="1"/>
    <col min="7431" max="7431" width="13.85546875" style="2" customWidth="1"/>
    <col min="7432" max="7432" width="14.7109375" style="2" bestFit="1" customWidth="1"/>
    <col min="7433" max="7433" width="13.85546875" style="2" customWidth="1"/>
    <col min="7434" max="7434" width="16.42578125" style="2" bestFit="1" customWidth="1"/>
    <col min="7435" max="7435" width="11.42578125" style="2"/>
    <col min="7436" max="7436" width="16.42578125" style="2" bestFit="1" customWidth="1"/>
    <col min="7437" max="7680" width="11.42578125" style="2"/>
    <col min="7681" max="7681" width="21.42578125" style="2" customWidth="1"/>
    <col min="7682" max="7682" width="23.7109375" style="2" customWidth="1"/>
    <col min="7683" max="7683" width="16.42578125" style="2" bestFit="1" customWidth="1"/>
    <col min="7684" max="7684" width="16.140625" style="2" customWidth="1"/>
    <col min="7685" max="7685" width="15.7109375" style="2" bestFit="1" customWidth="1"/>
    <col min="7686" max="7686" width="13.85546875" style="2" bestFit="1" customWidth="1"/>
    <col min="7687" max="7687" width="13.85546875" style="2" customWidth="1"/>
    <col min="7688" max="7688" width="14.7109375" style="2" bestFit="1" customWidth="1"/>
    <col min="7689" max="7689" width="13.85546875" style="2" customWidth="1"/>
    <col min="7690" max="7690" width="16.42578125" style="2" bestFit="1" customWidth="1"/>
    <col min="7691" max="7691" width="11.42578125" style="2"/>
    <col min="7692" max="7692" width="16.42578125" style="2" bestFit="1" customWidth="1"/>
    <col min="7693" max="7936" width="11.42578125" style="2"/>
    <col min="7937" max="7937" width="21.42578125" style="2" customWidth="1"/>
    <col min="7938" max="7938" width="23.7109375" style="2" customWidth="1"/>
    <col min="7939" max="7939" width="16.42578125" style="2" bestFit="1" customWidth="1"/>
    <col min="7940" max="7940" width="16.140625" style="2" customWidth="1"/>
    <col min="7941" max="7941" width="15.7109375" style="2" bestFit="1" customWidth="1"/>
    <col min="7942" max="7942" width="13.85546875" style="2" bestFit="1" customWidth="1"/>
    <col min="7943" max="7943" width="13.85546875" style="2" customWidth="1"/>
    <col min="7944" max="7944" width="14.7109375" style="2" bestFit="1" customWidth="1"/>
    <col min="7945" max="7945" width="13.85546875" style="2" customWidth="1"/>
    <col min="7946" max="7946" width="16.42578125" style="2" bestFit="1" customWidth="1"/>
    <col min="7947" max="7947" width="11.42578125" style="2"/>
    <col min="7948" max="7948" width="16.42578125" style="2" bestFit="1" customWidth="1"/>
    <col min="7949" max="8192" width="11.42578125" style="2"/>
    <col min="8193" max="8193" width="21.42578125" style="2" customWidth="1"/>
    <col min="8194" max="8194" width="23.7109375" style="2" customWidth="1"/>
    <col min="8195" max="8195" width="16.42578125" style="2" bestFit="1" customWidth="1"/>
    <col min="8196" max="8196" width="16.140625" style="2" customWidth="1"/>
    <col min="8197" max="8197" width="15.7109375" style="2" bestFit="1" customWidth="1"/>
    <col min="8198" max="8198" width="13.85546875" style="2" bestFit="1" customWidth="1"/>
    <col min="8199" max="8199" width="13.85546875" style="2" customWidth="1"/>
    <col min="8200" max="8200" width="14.7109375" style="2" bestFit="1" customWidth="1"/>
    <col min="8201" max="8201" width="13.85546875" style="2" customWidth="1"/>
    <col min="8202" max="8202" width="16.42578125" style="2" bestFit="1" customWidth="1"/>
    <col min="8203" max="8203" width="11.42578125" style="2"/>
    <col min="8204" max="8204" width="16.42578125" style="2" bestFit="1" customWidth="1"/>
    <col min="8205" max="8448" width="11.42578125" style="2"/>
    <col min="8449" max="8449" width="21.42578125" style="2" customWidth="1"/>
    <col min="8450" max="8450" width="23.7109375" style="2" customWidth="1"/>
    <col min="8451" max="8451" width="16.42578125" style="2" bestFit="1" customWidth="1"/>
    <col min="8452" max="8452" width="16.140625" style="2" customWidth="1"/>
    <col min="8453" max="8453" width="15.7109375" style="2" bestFit="1" customWidth="1"/>
    <col min="8454" max="8454" width="13.85546875" style="2" bestFit="1" customWidth="1"/>
    <col min="8455" max="8455" width="13.85546875" style="2" customWidth="1"/>
    <col min="8456" max="8456" width="14.7109375" style="2" bestFit="1" customWidth="1"/>
    <col min="8457" max="8457" width="13.85546875" style="2" customWidth="1"/>
    <col min="8458" max="8458" width="16.42578125" style="2" bestFit="1" customWidth="1"/>
    <col min="8459" max="8459" width="11.42578125" style="2"/>
    <col min="8460" max="8460" width="16.42578125" style="2" bestFit="1" customWidth="1"/>
    <col min="8461" max="8704" width="11.42578125" style="2"/>
    <col min="8705" max="8705" width="21.42578125" style="2" customWidth="1"/>
    <col min="8706" max="8706" width="23.7109375" style="2" customWidth="1"/>
    <col min="8707" max="8707" width="16.42578125" style="2" bestFit="1" customWidth="1"/>
    <col min="8708" max="8708" width="16.140625" style="2" customWidth="1"/>
    <col min="8709" max="8709" width="15.7109375" style="2" bestFit="1" customWidth="1"/>
    <col min="8710" max="8710" width="13.85546875" style="2" bestFit="1" customWidth="1"/>
    <col min="8711" max="8711" width="13.85546875" style="2" customWidth="1"/>
    <col min="8712" max="8712" width="14.7109375" style="2" bestFit="1" customWidth="1"/>
    <col min="8713" max="8713" width="13.85546875" style="2" customWidth="1"/>
    <col min="8714" max="8714" width="16.42578125" style="2" bestFit="1" customWidth="1"/>
    <col min="8715" max="8715" width="11.42578125" style="2"/>
    <col min="8716" max="8716" width="16.42578125" style="2" bestFit="1" customWidth="1"/>
    <col min="8717" max="8960" width="11.42578125" style="2"/>
    <col min="8961" max="8961" width="21.42578125" style="2" customWidth="1"/>
    <col min="8962" max="8962" width="23.7109375" style="2" customWidth="1"/>
    <col min="8963" max="8963" width="16.42578125" style="2" bestFit="1" customWidth="1"/>
    <col min="8964" max="8964" width="16.140625" style="2" customWidth="1"/>
    <col min="8965" max="8965" width="15.7109375" style="2" bestFit="1" customWidth="1"/>
    <col min="8966" max="8966" width="13.85546875" style="2" bestFit="1" customWidth="1"/>
    <col min="8967" max="8967" width="13.85546875" style="2" customWidth="1"/>
    <col min="8968" max="8968" width="14.7109375" style="2" bestFit="1" customWidth="1"/>
    <col min="8969" max="8969" width="13.85546875" style="2" customWidth="1"/>
    <col min="8970" max="8970" width="16.42578125" style="2" bestFit="1" customWidth="1"/>
    <col min="8971" max="8971" width="11.42578125" style="2"/>
    <col min="8972" max="8972" width="16.42578125" style="2" bestFit="1" customWidth="1"/>
    <col min="8973" max="9216" width="11.42578125" style="2"/>
    <col min="9217" max="9217" width="21.42578125" style="2" customWidth="1"/>
    <col min="9218" max="9218" width="23.7109375" style="2" customWidth="1"/>
    <col min="9219" max="9219" width="16.42578125" style="2" bestFit="1" customWidth="1"/>
    <col min="9220" max="9220" width="16.140625" style="2" customWidth="1"/>
    <col min="9221" max="9221" width="15.7109375" style="2" bestFit="1" customWidth="1"/>
    <col min="9222" max="9222" width="13.85546875" style="2" bestFit="1" customWidth="1"/>
    <col min="9223" max="9223" width="13.85546875" style="2" customWidth="1"/>
    <col min="9224" max="9224" width="14.7109375" style="2" bestFit="1" customWidth="1"/>
    <col min="9225" max="9225" width="13.85546875" style="2" customWidth="1"/>
    <col min="9226" max="9226" width="16.42578125" style="2" bestFit="1" customWidth="1"/>
    <col min="9227" max="9227" width="11.42578125" style="2"/>
    <col min="9228" max="9228" width="16.42578125" style="2" bestFit="1" customWidth="1"/>
    <col min="9229" max="9472" width="11.42578125" style="2"/>
    <col min="9473" max="9473" width="21.42578125" style="2" customWidth="1"/>
    <col min="9474" max="9474" width="23.7109375" style="2" customWidth="1"/>
    <col min="9475" max="9475" width="16.42578125" style="2" bestFit="1" customWidth="1"/>
    <col min="9476" max="9476" width="16.140625" style="2" customWidth="1"/>
    <col min="9477" max="9477" width="15.7109375" style="2" bestFit="1" customWidth="1"/>
    <col min="9478" max="9478" width="13.85546875" style="2" bestFit="1" customWidth="1"/>
    <col min="9479" max="9479" width="13.85546875" style="2" customWidth="1"/>
    <col min="9480" max="9480" width="14.7109375" style="2" bestFit="1" customWidth="1"/>
    <col min="9481" max="9481" width="13.85546875" style="2" customWidth="1"/>
    <col min="9482" max="9482" width="16.42578125" style="2" bestFit="1" customWidth="1"/>
    <col min="9483" max="9483" width="11.42578125" style="2"/>
    <col min="9484" max="9484" width="16.42578125" style="2" bestFit="1" customWidth="1"/>
    <col min="9485" max="9728" width="11.42578125" style="2"/>
    <col min="9729" max="9729" width="21.42578125" style="2" customWidth="1"/>
    <col min="9730" max="9730" width="23.7109375" style="2" customWidth="1"/>
    <col min="9731" max="9731" width="16.42578125" style="2" bestFit="1" customWidth="1"/>
    <col min="9732" max="9732" width="16.140625" style="2" customWidth="1"/>
    <col min="9733" max="9733" width="15.7109375" style="2" bestFit="1" customWidth="1"/>
    <col min="9734" max="9734" width="13.85546875" style="2" bestFit="1" customWidth="1"/>
    <col min="9735" max="9735" width="13.85546875" style="2" customWidth="1"/>
    <col min="9736" max="9736" width="14.7109375" style="2" bestFit="1" customWidth="1"/>
    <col min="9737" max="9737" width="13.85546875" style="2" customWidth="1"/>
    <col min="9738" max="9738" width="16.42578125" style="2" bestFit="1" customWidth="1"/>
    <col min="9739" max="9739" width="11.42578125" style="2"/>
    <col min="9740" max="9740" width="16.42578125" style="2" bestFit="1" customWidth="1"/>
    <col min="9741" max="9984" width="11.42578125" style="2"/>
    <col min="9985" max="9985" width="21.42578125" style="2" customWidth="1"/>
    <col min="9986" max="9986" width="23.7109375" style="2" customWidth="1"/>
    <col min="9987" max="9987" width="16.42578125" style="2" bestFit="1" customWidth="1"/>
    <col min="9988" max="9988" width="16.140625" style="2" customWidth="1"/>
    <col min="9989" max="9989" width="15.7109375" style="2" bestFit="1" customWidth="1"/>
    <col min="9990" max="9990" width="13.85546875" style="2" bestFit="1" customWidth="1"/>
    <col min="9991" max="9991" width="13.85546875" style="2" customWidth="1"/>
    <col min="9992" max="9992" width="14.7109375" style="2" bestFit="1" customWidth="1"/>
    <col min="9993" max="9993" width="13.85546875" style="2" customWidth="1"/>
    <col min="9994" max="9994" width="16.42578125" style="2" bestFit="1" customWidth="1"/>
    <col min="9995" max="9995" width="11.42578125" style="2"/>
    <col min="9996" max="9996" width="16.42578125" style="2" bestFit="1" customWidth="1"/>
    <col min="9997" max="10240" width="11.42578125" style="2"/>
    <col min="10241" max="10241" width="21.42578125" style="2" customWidth="1"/>
    <col min="10242" max="10242" width="23.7109375" style="2" customWidth="1"/>
    <col min="10243" max="10243" width="16.42578125" style="2" bestFit="1" customWidth="1"/>
    <col min="10244" max="10244" width="16.140625" style="2" customWidth="1"/>
    <col min="10245" max="10245" width="15.7109375" style="2" bestFit="1" customWidth="1"/>
    <col min="10246" max="10246" width="13.85546875" style="2" bestFit="1" customWidth="1"/>
    <col min="10247" max="10247" width="13.85546875" style="2" customWidth="1"/>
    <col min="10248" max="10248" width="14.7109375" style="2" bestFit="1" customWidth="1"/>
    <col min="10249" max="10249" width="13.85546875" style="2" customWidth="1"/>
    <col min="10250" max="10250" width="16.42578125" style="2" bestFit="1" customWidth="1"/>
    <col min="10251" max="10251" width="11.42578125" style="2"/>
    <col min="10252" max="10252" width="16.42578125" style="2" bestFit="1" customWidth="1"/>
    <col min="10253" max="10496" width="11.42578125" style="2"/>
    <col min="10497" max="10497" width="21.42578125" style="2" customWidth="1"/>
    <col min="10498" max="10498" width="23.7109375" style="2" customWidth="1"/>
    <col min="10499" max="10499" width="16.42578125" style="2" bestFit="1" customWidth="1"/>
    <col min="10500" max="10500" width="16.140625" style="2" customWidth="1"/>
    <col min="10501" max="10501" width="15.7109375" style="2" bestFit="1" customWidth="1"/>
    <col min="10502" max="10502" width="13.85546875" style="2" bestFit="1" customWidth="1"/>
    <col min="10503" max="10503" width="13.85546875" style="2" customWidth="1"/>
    <col min="10504" max="10504" width="14.7109375" style="2" bestFit="1" customWidth="1"/>
    <col min="10505" max="10505" width="13.85546875" style="2" customWidth="1"/>
    <col min="10506" max="10506" width="16.42578125" style="2" bestFit="1" customWidth="1"/>
    <col min="10507" max="10507" width="11.42578125" style="2"/>
    <col min="10508" max="10508" width="16.42578125" style="2" bestFit="1" customWidth="1"/>
    <col min="10509" max="10752" width="11.42578125" style="2"/>
    <col min="10753" max="10753" width="21.42578125" style="2" customWidth="1"/>
    <col min="10754" max="10754" width="23.7109375" style="2" customWidth="1"/>
    <col min="10755" max="10755" width="16.42578125" style="2" bestFit="1" customWidth="1"/>
    <col min="10756" max="10756" width="16.140625" style="2" customWidth="1"/>
    <col min="10757" max="10757" width="15.7109375" style="2" bestFit="1" customWidth="1"/>
    <col min="10758" max="10758" width="13.85546875" style="2" bestFit="1" customWidth="1"/>
    <col min="10759" max="10759" width="13.85546875" style="2" customWidth="1"/>
    <col min="10760" max="10760" width="14.7109375" style="2" bestFit="1" customWidth="1"/>
    <col min="10761" max="10761" width="13.85546875" style="2" customWidth="1"/>
    <col min="10762" max="10762" width="16.42578125" style="2" bestFit="1" customWidth="1"/>
    <col min="10763" max="10763" width="11.42578125" style="2"/>
    <col min="10764" max="10764" width="16.42578125" style="2" bestFit="1" customWidth="1"/>
    <col min="10765" max="11008" width="11.42578125" style="2"/>
    <col min="11009" max="11009" width="21.42578125" style="2" customWidth="1"/>
    <col min="11010" max="11010" width="23.7109375" style="2" customWidth="1"/>
    <col min="11011" max="11011" width="16.42578125" style="2" bestFit="1" customWidth="1"/>
    <col min="11012" max="11012" width="16.140625" style="2" customWidth="1"/>
    <col min="11013" max="11013" width="15.7109375" style="2" bestFit="1" customWidth="1"/>
    <col min="11014" max="11014" width="13.85546875" style="2" bestFit="1" customWidth="1"/>
    <col min="11015" max="11015" width="13.85546875" style="2" customWidth="1"/>
    <col min="11016" max="11016" width="14.7109375" style="2" bestFit="1" customWidth="1"/>
    <col min="11017" max="11017" width="13.85546875" style="2" customWidth="1"/>
    <col min="11018" max="11018" width="16.42578125" style="2" bestFit="1" customWidth="1"/>
    <col min="11019" max="11019" width="11.42578125" style="2"/>
    <col min="11020" max="11020" width="16.42578125" style="2" bestFit="1" customWidth="1"/>
    <col min="11021" max="11264" width="11.42578125" style="2"/>
    <col min="11265" max="11265" width="21.42578125" style="2" customWidth="1"/>
    <col min="11266" max="11266" width="23.7109375" style="2" customWidth="1"/>
    <col min="11267" max="11267" width="16.42578125" style="2" bestFit="1" customWidth="1"/>
    <col min="11268" max="11268" width="16.140625" style="2" customWidth="1"/>
    <col min="11269" max="11269" width="15.7109375" style="2" bestFit="1" customWidth="1"/>
    <col min="11270" max="11270" width="13.85546875" style="2" bestFit="1" customWidth="1"/>
    <col min="11271" max="11271" width="13.85546875" style="2" customWidth="1"/>
    <col min="11272" max="11272" width="14.7109375" style="2" bestFit="1" customWidth="1"/>
    <col min="11273" max="11273" width="13.85546875" style="2" customWidth="1"/>
    <col min="11274" max="11274" width="16.42578125" style="2" bestFit="1" customWidth="1"/>
    <col min="11275" max="11275" width="11.42578125" style="2"/>
    <col min="11276" max="11276" width="16.42578125" style="2" bestFit="1" customWidth="1"/>
    <col min="11277" max="11520" width="11.42578125" style="2"/>
    <col min="11521" max="11521" width="21.42578125" style="2" customWidth="1"/>
    <col min="11522" max="11522" width="23.7109375" style="2" customWidth="1"/>
    <col min="11523" max="11523" width="16.42578125" style="2" bestFit="1" customWidth="1"/>
    <col min="11524" max="11524" width="16.140625" style="2" customWidth="1"/>
    <col min="11525" max="11525" width="15.7109375" style="2" bestFit="1" customWidth="1"/>
    <col min="11526" max="11526" width="13.85546875" style="2" bestFit="1" customWidth="1"/>
    <col min="11527" max="11527" width="13.85546875" style="2" customWidth="1"/>
    <col min="11528" max="11528" width="14.7109375" style="2" bestFit="1" customWidth="1"/>
    <col min="11529" max="11529" width="13.85546875" style="2" customWidth="1"/>
    <col min="11530" max="11530" width="16.42578125" style="2" bestFit="1" customWidth="1"/>
    <col min="11531" max="11531" width="11.42578125" style="2"/>
    <col min="11532" max="11532" width="16.42578125" style="2" bestFit="1" customWidth="1"/>
    <col min="11533" max="11776" width="11.42578125" style="2"/>
    <col min="11777" max="11777" width="21.42578125" style="2" customWidth="1"/>
    <col min="11778" max="11778" width="23.7109375" style="2" customWidth="1"/>
    <col min="11779" max="11779" width="16.42578125" style="2" bestFit="1" customWidth="1"/>
    <col min="11780" max="11780" width="16.140625" style="2" customWidth="1"/>
    <col min="11781" max="11781" width="15.7109375" style="2" bestFit="1" customWidth="1"/>
    <col min="11782" max="11782" width="13.85546875" style="2" bestFit="1" customWidth="1"/>
    <col min="11783" max="11783" width="13.85546875" style="2" customWidth="1"/>
    <col min="11784" max="11784" width="14.7109375" style="2" bestFit="1" customWidth="1"/>
    <col min="11785" max="11785" width="13.85546875" style="2" customWidth="1"/>
    <col min="11786" max="11786" width="16.42578125" style="2" bestFit="1" customWidth="1"/>
    <col min="11787" max="11787" width="11.42578125" style="2"/>
    <col min="11788" max="11788" width="16.42578125" style="2" bestFit="1" customWidth="1"/>
    <col min="11789" max="12032" width="11.42578125" style="2"/>
    <col min="12033" max="12033" width="21.42578125" style="2" customWidth="1"/>
    <col min="12034" max="12034" width="23.7109375" style="2" customWidth="1"/>
    <col min="12035" max="12035" width="16.42578125" style="2" bestFit="1" customWidth="1"/>
    <col min="12036" max="12036" width="16.140625" style="2" customWidth="1"/>
    <col min="12037" max="12037" width="15.7109375" style="2" bestFit="1" customWidth="1"/>
    <col min="12038" max="12038" width="13.85546875" style="2" bestFit="1" customWidth="1"/>
    <col min="12039" max="12039" width="13.85546875" style="2" customWidth="1"/>
    <col min="12040" max="12040" width="14.7109375" style="2" bestFit="1" customWidth="1"/>
    <col min="12041" max="12041" width="13.85546875" style="2" customWidth="1"/>
    <col min="12042" max="12042" width="16.42578125" style="2" bestFit="1" customWidth="1"/>
    <col min="12043" max="12043" width="11.42578125" style="2"/>
    <col min="12044" max="12044" width="16.42578125" style="2" bestFit="1" customWidth="1"/>
    <col min="12045" max="12288" width="11.42578125" style="2"/>
    <col min="12289" max="12289" width="21.42578125" style="2" customWidth="1"/>
    <col min="12290" max="12290" width="23.7109375" style="2" customWidth="1"/>
    <col min="12291" max="12291" width="16.42578125" style="2" bestFit="1" customWidth="1"/>
    <col min="12292" max="12292" width="16.140625" style="2" customWidth="1"/>
    <col min="12293" max="12293" width="15.7109375" style="2" bestFit="1" customWidth="1"/>
    <col min="12294" max="12294" width="13.85546875" style="2" bestFit="1" customWidth="1"/>
    <col min="12295" max="12295" width="13.85546875" style="2" customWidth="1"/>
    <col min="12296" max="12296" width="14.7109375" style="2" bestFit="1" customWidth="1"/>
    <col min="12297" max="12297" width="13.85546875" style="2" customWidth="1"/>
    <col min="12298" max="12298" width="16.42578125" style="2" bestFit="1" customWidth="1"/>
    <col min="12299" max="12299" width="11.42578125" style="2"/>
    <col min="12300" max="12300" width="16.42578125" style="2" bestFit="1" customWidth="1"/>
    <col min="12301" max="12544" width="11.42578125" style="2"/>
    <col min="12545" max="12545" width="21.42578125" style="2" customWidth="1"/>
    <col min="12546" max="12546" width="23.7109375" style="2" customWidth="1"/>
    <col min="12547" max="12547" width="16.42578125" style="2" bestFit="1" customWidth="1"/>
    <col min="12548" max="12548" width="16.140625" style="2" customWidth="1"/>
    <col min="12549" max="12549" width="15.7109375" style="2" bestFit="1" customWidth="1"/>
    <col min="12550" max="12550" width="13.85546875" style="2" bestFit="1" customWidth="1"/>
    <col min="12551" max="12551" width="13.85546875" style="2" customWidth="1"/>
    <col min="12552" max="12552" width="14.7109375" style="2" bestFit="1" customWidth="1"/>
    <col min="12553" max="12553" width="13.85546875" style="2" customWidth="1"/>
    <col min="12554" max="12554" width="16.42578125" style="2" bestFit="1" customWidth="1"/>
    <col min="12555" max="12555" width="11.42578125" style="2"/>
    <col min="12556" max="12556" width="16.42578125" style="2" bestFit="1" customWidth="1"/>
    <col min="12557" max="12800" width="11.42578125" style="2"/>
    <col min="12801" max="12801" width="21.42578125" style="2" customWidth="1"/>
    <col min="12802" max="12802" width="23.7109375" style="2" customWidth="1"/>
    <col min="12803" max="12803" width="16.42578125" style="2" bestFit="1" customWidth="1"/>
    <col min="12804" max="12804" width="16.140625" style="2" customWidth="1"/>
    <col min="12805" max="12805" width="15.7109375" style="2" bestFit="1" customWidth="1"/>
    <col min="12806" max="12806" width="13.85546875" style="2" bestFit="1" customWidth="1"/>
    <col min="12807" max="12807" width="13.85546875" style="2" customWidth="1"/>
    <col min="12808" max="12808" width="14.7109375" style="2" bestFit="1" customWidth="1"/>
    <col min="12809" max="12809" width="13.85546875" style="2" customWidth="1"/>
    <col min="12810" max="12810" width="16.42578125" style="2" bestFit="1" customWidth="1"/>
    <col min="12811" max="12811" width="11.42578125" style="2"/>
    <col min="12812" max="12812" width="16.42578125" style="2" bestFit="1" customWidth="1"/>
    <col min="12813" max="13056" width="11.42578125" style="2"/>
    <col min="13057" max="13057" width="21.42578125" style="2" customWidth="1"/>
    <col min="13058" max="13058" width="23.7109375" style="2" customWidth="1"/>
    <col min="13059" max="13059" width="16.42578125" style="2" bestFit="1" customWidth="1"/>
    <col min="13060" max="13060" width="16.140625" style="2" customWidth="1"/>
    <col min="13061" max="13061" width="15.7109375" style="2" bestFit="1" customWidth="1"/>
    <col min="13062" max="13062" width="13.85546875" style="2" bestFit="1" customWidth="1"/>
    <col min="13063" max="13063" width="13.85546875" style="2" customWidth="1"/>
    <col min="13064" max="13064" width="14.7109375" style="2" bestFit="1" customWidth="1"/>
    <col min="13065" max="13065" width="13.85546875" style="2" customWidth="1"/>
    <col min="13066" max="13066" width="16.42578125" style="2" bestFit="1" customWidth="1"/>
    <col min="13067" max="13067" width="11.42578125" style="2"/>
    <col min="13068" max="13068" width="16.42578125" style="2" bestFit="1" customWidth="1"/>
    <col min="13069" max="13312" width="11.42578125" style="2"/>
    <col min="13313" max="13313" width="21.42578125" style="2" customWidth="1"/>
    <col min="13314" max="13314" width="23.7109375" style="2" customWidth="1"/>
    <col min="13315" max="13315" width="16.42578125" style="2" bestFit="1" customWidth="1"/>
    <col min="13316" max="13316" width="16.140625" style="2" customWidth="1"/>
    <col min="13317" max="13317" width="15.7109375" style="2" bestFit="1" customWidth="1"/>
    <col min="13318" max="13318" width="13.85546875" style="2" bestFit="1" customWidth="1"/>
    <col min="13319" max="13319" width="13.85546875" style="2" customWidth="1"/>
    <col min="13320" max="13320" width="14.7109375" style="2" bestFit="1" customWidth="1"/>
    <col min="13321" max="13321" width="13.85546875" style="2" customWidth="1"/>
    <col min="13322" max="13322" width="16.42578125" style="2" bestFit="1" customWidth="1"/>
    <col min="13323" max="13323" width="11.42578125" style="2"/>
    <col min="13324" max="13324" width="16.42578125" style="2" bestFit="1" customWidth="1"/>
    <col min="13325" max="13568" width="11.42578125" style="2"/>
    <col min="13569" max="13569" width="21.42578125" style="2" customWidth="1"/>
    <col min="13570" max="13570" width="23.7109375" style="2" customWidth="1"/>
    <col min="13571" max="13571" width="16.42578125" style="2" bestFit="1" customWidth="1"/>
    <col min="13572" max="13572" width="16.140625" style="2" customWidth="1"/>
    <col min="13573" max="13573" width="15.7109375" style="2" bestFit="1" customWidth="1"/>
    <col min="13574" max="13574" width="13.85546875" style="2" bestFit="1" customWidth="1"/>
    <col min="13575" max="13575" width="13.85546875" style="2" customWidth="1"/>
    <col min="13576" max="13576" width="14.7109375" style="2" bestFit="1" customWidth="1"/>
    <col min="13577" max="13577" width="13.85546875" style="2" customWidth="1"/>
    <col min="13578" max="13578" width="16.42578125" style="2" bestFit="1" customWidth="1"/>
    <col min="13579" max="13579" width="11.42578125" style="2"/>
    <col min="13580" max="13580" width="16.42578125" style="2" bestFit="1" customWidth="1"/>
    <col min="13581" max="13824" width="11.42578125" style="2"/>
    <col min="13825" max="13825" width="21.42578125" style="2" customWidth="1"/>
    <col min="13826" max="13826" width="23.7109375" style="2" customWidth="1"/>
    <col min="13827" max="13827" width="16.42578125" style="2" bestFit="1" customWidth="1"/>
    <col min="13828" max="13828" width="16.140625" style="2" customWidth="1"/>
    <col min="13829" max="13829" width="15.7109375" style="2" bestFit="1" customWidth="1"/>
    <col min="13830" max="13830" width="13.85546875" style="2" bestFit="1" customWidth="1"/>
    <col min="13831" max="13831" width="13.85546875" style="2" customWidth="1"/>
    <col min="13832" max="13832" width="14.7109375" style="2" bestFit="1" customWidth="1"/>
    <col min="13833" max="13833" width="13.85546875" style="2" customWidth="1"/>
    <col min="13834" max="13834" width="16.42578125" style="2" bestFit="1" customWidth="1"/>
    <col min="13835" max="13835" width="11.42578125" style="2"/>
    <col min="13836" max="13836" width="16.42578125" style="2" bestFit="1" customWidth="1"/>
    <col min="13837" max="14080" width="11.42578125" style="2"/>
    <col min="14081" max="14081" width="21.42578125" style="2" customWidth="1"/>
    <col min="14082" max="14082" width="23.7109375" style="2" customWidth="1"/>
    <col min="14083" max="14083" width="16.42578125" style="2" bestFit="1" customWidth="1"/>
    <col min="14084" max="14084" width="16.140625" style="2" customWidth="1"/>
    <col min="14085" max="14085" width="15.7109375" style="2" bestFit="1" customWidth="1"/>
    <col min="14086" max="14086" width="13.85546875" style="2" bestFit="1" customWidth="1"/>
    <col min="14087" max="14087" width="13.85546875" style="2" customWidth="1"/>
    <col min="14088" max="14088" width="14.7109375" style="2" bestFit="1" customWidth="1"/>
    <col min="14089" max="14089" width="13.85546875" style="2" customWidth="1"/>
    <col min="14090" max="14090" width="16.42578125" style="2" bestFit="1" customWidth="1"/>
    <col min="14091" max="14091" width="11.42578125" style="2"/>
    <col min="14092" max="14092" width="16.42578125" style="2" bestFit="1" customWidth="1"/>
    <col min="14093" max="14336" width="11.42578125" style="2"/>
    <col min="14337" max="14337" width="21.42578125" style="2" customWidth="1"/>
    <col min="14338" max="14338" width="23.7109375" style="2" customWidth="1"/>
    <col min="14339" max="14339" width="16.42578125" style="2" bestFit="1" customWidth="1"/>
    <col min="14340" max="14340" width="16.140625" style="2" customWidth="1"/>
    <col min="14341" max="14341" width="15.7109375" style="2" bestFit="1" customWidth="1"/>
    <col min="14342" max="14342" width="13.85546875" style="2" bestFit="1" customWidth="1"/>
    <col min="14343" max="14343" width="13.85546875" style="2" customWidth="1"/>
    <col min="14344" max="14344" width="14.7109375" style="2" bestFit="1" customWidth="1"/>
    <col min="14345" max="14345" width="13.85546875" style="2" customWidth="1"/>
    <col min="14346" max="14346" width="16.42578125" style="2" bestFit="1" customWidth="1"/>
    <col min="14347" max="14347" width="11.42578125" style="2"/>
    <col min="14348" max="14348" width="16.42578125" style="2" bestFit="1" customWidth="1"/>
    <col min="14349" max="14592" width="11.42578125" style="2"/>
    <col min="14593" max="14593" width="21.42578125" style="2" customWidth="1"/>
    <col min="14594" max="14594" width="23.7109375" style="2" customWidth="1"/>
    <col min="14595" max="14595" width="16.42578125" style="2" bestFit="1" customWidth="1"/>
    <col min="14596" max="14596" width="16.140625" style="2" customWidth="1"/>
    <col min="14597" max="14597" width="15.7109375" style="2" bestFit="1" customWidth="1"/>
    <col min="14598" max="14598" width="13.85546875" style="2" bestFit="1" customWidth="1"/>
    <col min="14599" max="14599" width="13.85546875" style="2" customWidth="1"/>
    <col min="14600" max="14600" width="14.7109375" style="2" bestFit="1" customWidth="1"/>
    <col min="14601" max="14601" width="13.85546875" style="2" customWidth="1"/>
    <col min="14602" max="14602" width="16.42578125" style="2" bestFit="1" customWidth="1"/>
    <col min="14603" max="14603" width="11.42578125" style="2"/>
    <col min="14604" max="14604" width="16.42578125" style="2" bestFit="1" customWidth="1"/>
    <col min="14605" max="14848" width="11.42578125" style="2"/>
    <col min="14849" max="14849" width="21.42578125" style="2" customWidth="1"/>
    <col min="14850" max="14850" width="23.7109375" style="2" customWidth="1"/>
    <col min="14851" max="14851" width="16.42578125" style="2" bestFit="1" customWidth="1"/>
    <col min="14852" max="14852" width="16.140625" style="2" customWidth="1"/>
    <col min="14853" max="14853" width="15.7109375" style="2" bestFit="1" customWidth="1"/>
    <col min="14854" max="14854" width="13.85546875" style="2" bestFit="1" customWidth="1"/>
    <col min="14855" max="14855" width="13.85546875" style="2" customWidth="1"/>
    <col min="14856" max="14856" width="14.7109375" style="2" bestFit="1" customWidth="1"/>
    <col min="14857" max="14857" width="13.85546875" style="2" customWidth="1"/>
    <col min="14858" max="14858" width="16.42578125" style="2" bestFit="1" customWidth="1"/>
    <col min="14859" max="14859" width="11.42578125" style="2"/>
    <col min="14860" max="14860" width="16.42578125" style="2" bestFit="1" customWidth="1"/>
    <col min="14861" max="15104" width="11.42578125" style="2"/>
    <col min="15105" max="15105" width="21.42578125" style="2" customWidth="1"/>
    <col min="15106" max="15106" width="23.7109375" style="2" customWidth="1"/>
    <col min="15107" max="15107" width="16.42578125" style="2" bestFit="1" customWidth="1"/>
    <col min="15108" max="15108" width="16.140625" style="2" customWidth="1"/>
    <col min="15109" max="15109" width="15.7109375" style="2" bestFit="1" customWidth="1"/>
    <col min="15110" max="15110" width="13.85546875" style="2" bestFit="1" customWidth="1"/>
    <col min="15111" max="15111" width="13.85546875" style="2" customWidth="1"/>
    <col min="15112" max="15112" width="14.7109375" style="2" bestFit="1" customWidth="1"/>
    <col min="15113" max="15113" width="13.85546875" style="2" customWidth="1"/>
    <col min="15114" max="15114" width="16.42578125" style="2" bestFit="1" customWidth="1"/>
    <col min="15115" max="15115" width="11.42578125" style="2"/>
    <col min="15116" max="15116" width="16.42578125" style="2" bestFit="1" customWidth="1"/>
    <col min="15117" max="15360" width="11.42578125" style="2"/>
    <col min="15361" max="15361" width="21.42578125" style="2" customWidth="1"/>
    <col min="15362" max="15362" width="23.7109375" style="2" customWidth="1"/>
    <col min="15363" max="15363" width="16.42578125" style="2" bestFit="1" customWidth="1"/>
    <col min="15364" max="15364" width="16.140625" style="2" customWidth="1"/>
    <col min="15365" max="15365" width="15.7109375" style="2" bestFit="1" customWidth="1"/>
    <col min="15366" max="15366" width="13.85546875" style="2" bestFit="1" customWidth="1"/>
    <col min="15367" max="15367" width="13.85546875" style="2" customWidth="1"/>
    <col min="15368" max="15368" width="14.7109375" style="2" bestFit="1" customWidth="1"/>
    <col min="15369" max="15369" width="13.85546875" style="2" customWidth="1"/>
    <col min="15370" max="15370" width="16.42578125" style="2" bestFit="1" customWidth="1"/>
    <col min="15371" max="15371" width="11.42578125" style="2"/>
    <col min="15372" max="15372" width="16.42578125" style="2" bestFit="1" customWidth="1"/>
    <col min="15373" max="15616" width="11.42578125" style="2"/>
    <col min="15617" max="15617" width="21.42578125" style="2" customWidth="1"/>
    <col min="15618" max="15618" width="23.7109375" style="2" customWidth="1"/>
    <col min="15619" max="15619" width="16.42578125" style="2" bestFit="1" customWidth="1"/>
    <col min="15620" max="15620" width="16.140625" style="2" customWidth="1"/>
    <col min="15621" max="15621" width="15.7109375" style="2" bestFit="1" customWidth="1"/>
    <col min="15622" max="15622" width="13.85546875" style="2" bestFit="1" customWidth="1"/>
    <col min="15623" max="15623" width="13.85546875" style="2" customWidth="1"/>
    <col min="15624" max="15624" width="14.7109375" style="2" bestFit="1" customWidth="1"/>
    <col min="15625" max="15625" width="13.85546875" style="2" customWidth="1"/>
    <col min="15626" max="15626" width="16.42578125" style="2" bestFit="1" customWidth="1"/>
    <col min="15627" max="15627" width="11.42578125" style="2"/>
    <col min="15628" max="15628" width="16.42578125" style="2" bestFit="1" customWidth="1"/>
    <col min="15629" max="15872" width="11.42578125" style="2"/>
    <col min="15873" max="15873" width="21.42578125" style="2" customWidth="1"/>
    <col min="15874" max="15874" width="23.7109375" style="2" customWidth="1"/>
    <col min="15875" max="15875" width="16.42578125" style="2" bestFit="1" customWidth="1"/>
    <col min="15876" max="15876" width="16.140625" style="2" customWidth="1"/>
    <col min="15877" max="15877" width="15.7109375" style="2" bestFit="1" customWidth="1"/>
    <col min="15878" max="15878" width="13.85546875" style="2" bestFit="1" customWidth="1"/>
    <col min="15879" max="15879" width="13.85546875" style="2" customWidth="1"/>
    <col min="15880" max="15880" width="14.7109375" style="2" bestFit="1" customWidth="1"/>
    <col min="15881" max="15881" width="13.85546875" style="2" customWidth="1"/>
    <col min="15882" max="15882" width="16.42578125" style="2" bestFit="1" customWidth="1"/>
    <col min="15883" max="15883" width="11.42578125" style="2"/>
    <col min="15884" max="15884" width="16.42578125" style="2" bestFit="1" customWidth="1"/>
    <col min="15885" max="16128" width="11.42578125" style="2"/>
    <col min="16129" max="16129" width="21.42578125" style="2" customWidth="1"/>
    <col min="16130" max="16130" width="23.7109375" style="2" customWidth="1"/>
    <col min="16131" max="16131" width="16.42578125" style="2" bestFit="1" customWidth="1"/>
    <col min="16132" max="16132" width="16.140625" style="2" customWidth="1"/>
    <col min="16133" max="16133" width="15.7109375" style="2" bestFit="1" customWidth="1"/>
    <col min="16134" max="16134" width="13.85546875" style="2" bestFit="1" customWidth="1"/>
    <col min="16135" max="16135" width="13.85546875" style="2" customWidth="1"/>
    <col min="16136" max="16136" width="14.7109375" style="2" bestFit="1" customWidth="1"/>
    <col min="16137" max="16137" width="13.85546875" style="2" customWidth="1"/>
    <col min="16138" max="16138" width="16.42578125" style="2" bestFit="1" customWidth="1"/>
    <col min="16139" max="16139" width="11.42578125" style="2"/>
    <col min="16140" max="16140" width="16.42578125" style="2" bestFit="1" customWidth="1"/>
    <col min="16141" max="16384" width="11.42578125" style="2"/>
  </cols>
  <sheetData>
    <row r="1" spans="1:10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17.25" customHeight="1">
      <c r="A3" s="5" t="s">
        <v>15</v>
      </c>
      <c r="B3" s="5"/>
      <c r="C3" s="5"/>
      <c r="D3" s="5"/>
      <c r="E3" s="5"/>
      <c r="F3" s="5"/>
      <c r="G3" s="5"/>
      <c r="H3" s="5"/>
      <c r="I3" s="5"/>
      <c r="J3" s="5"/>
    </row>
    <row r="4" spans="1:10" ht="15.7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spans="1:10" ht="15" thickBot="1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</row>
    <row r="6" spans="1:10" ht="56.25" customHeight="1" thickBot="1">
      <c r="A6" s="8" t="s">
        <v>5</v>
      </c>
      <c r="B6" s="8" t="s">
        <v>6</v>
      </c>
      <c r="C6" s="8"/>
      <c r="D6" s="8" t="s">
        <v>7</v>
      </c>
      <c r="E6" s="8"/>
      <c r="F6" s="8" t="s">
        <v>8</v>
      </c>
      <c r="G6" s="8"/>
      <c r="H6" s="8" t="s">
        <v>9</v>
      </c>
      <c r="I6" s="8"/>
      <c r="J6" s="8" t="s">
        <v>10</v>
      </c>
    </row>
    <row r="7" spans="1:10" ht="58.5" customHeight="1" thickBot="1">
      <c r="A7" s="8"/>
      <c r="B7" s="9" t="s">
        <v>11</v>
      </c>
      <c r="C7" s="9" t="s">
        <v>12</v>
      </c>
      <c r="D7" s="9" t="s">
        <v>13</v>
      </c>
      <c r="E7" s="9" t="s">
        <v>12</v>
      </c>
      <c r="F7" s="9" t="s">
        <v>11</v>
      </c>
      <c r="G7" s="9" t="s">
        <v>14</v>
      </c>
      <c r="H7" s="9" t="s">
        <v>13</v>
      </c>
      <c r="I7" s="9" t="s">
        <v>14</v>
      </c>
      <c r="J7" s="8"/>
    </row>
    <row r="8" spans="1:10">
      <c r="A8" s="10"/>
      <c r="B8" s="11"/>
      <c r="C8" s="12"/>
      <c r="D8" s="11"/>
      <c r="E8" s="13"/>
      <c r="F8" s="11"/>
      <c r="G8" s="11"/>
      <c r="H8" s="11"/>
      <c r="I8" s="11"/>
      <c r="J8" s="14"/>
    </row>
    <row r="9" spans="1:10">
      <c r="A9" s="10"/>
      <c r="B9" s="11"/>
      <c r="C9" s="12"/>
      <c r="D9" s="11"/>
      <c r="E9" s="13"/>
      <c r="F9" s="11"/>
      <c r="G9" s="11"/>
      <c r="H9" s="11"/>
      <c r="I9" s="11"/>
      <c r="J9" s="14"/>
    </row>
    <row r="10" spans="1:10">
      <c r="A10" s="10"/>
      <c r="B10" s="11"/>
      <c r="C10" s="12"/>
      <c r="D10" s="11"/>
      <c r="E10" s="13"/>
      <c r="F10" s="11"/>
      <c r="G10" s="11"/>
      <c r="H10" s="11"/>
      <c r="I10" s="11"/>
      <c r="J10" s="14"/>
    </row>
    <row r="11" spans="1:10">
      <c r="A11" s="10"/>
      <c r="B11" s="11"/>
      <c r="C11" s="12"/>
      <c r="D11" s="11"/>
      <c r="E11" s="13"/>
      <c r="F11" s="11"/>
      <c r="G11" s="11"/>
      <c r="H11" s="11"/>
      <c r="I11" s="11"/>
      <c r="J11" s="14"/>
    </row>
    <row r="12" spans="1:10">
      <c r="A12" s="10"/>
      <c r="B12" s="11"/>
      <c r="C12" s="12"/>
      <c r="D12" s="11"/>
      <c r="E12" s="13"/>
      <c r="F12" s="11"/>
      <c r="G12" s="11"/>
      <c r="H12" s="11"/>
      <c r="I12" s="11"/>
      <c r="J12" s="14"/>
    </row>
    <row r="13" spans="1:10">
      <c r="A13" s="10"/>
      <c r="B13" s="11"/>
      <c r="C13" s="12"/>
      <c r="D13" s="11"/>
      <c r="E13" s="13"/>
      <c r="F13" s="11"/>
      <c r="G13" s="11"/>
      <c r="H13" s="11"/>
      <c r="I13" s="11"/>
      <c r="J13" s="14"/>
    </row>
    <row r="14" spans="1:10">
      <c r="A14" s="10"/>
      <c r="B14" s="11"/>
      <c r="C14" s="12"/>
      <c r="D14" s="11"/>
      <c r="E14" s="13"/>
      <c r="F14" s="11"/>
      <c r="G14" s="11"/>
      <c r="H14" s="11"/>
      <c r="I14" s="11"/>
      <c r="J14" s="14"/>
    </row>
    <row r="15" spans="1:10">
      <c r="A15" s="10"/>
      <c r="B15" s="11"/>
      <c r="C15" s="12"/>
      <c r="D15" s="11"/>
      <c r="E15" s="13"/>
      <c r="F15" s="11"/>
      <c r="G15" s="11"/>
      <c r="H15" s="11"/>
      <c r="I15" s="11"/>
      <c r="J15" s="14"/>
    </row>
    <row r="16" spans="1:10">
      <c r="A16" s="10"/>
      <c r="B16" s="11"/>
      <c r="C16" s="12"/>
      <c r="D16" s="11"/>
      <c r="E16" s="13"/>
      <c r="F16" s="11"/>
      <c r="G16" s="11"/>
      <c r="H16" s="11"/>
      <c r="I16" s="11"/>
      <c r="J16" s="14"/>
    </row>
    <row r="17" spans="1:10">
      <c r="A17" s="10"/>
      <c r="B17" s="11"/>
      <c r="C17" s="12"/>
      <c r="D17" s="11"/>
      <c r="E17" s="13"/>
      <c r="F17" s="11"/>
      <c r="G17" s="11"/>
      <c r="H17" s="11"/>
      <c r="I17" s="11"/>
      <c r="J17" s="14"/>
    </row>
    <row r="18" spans="1:10">
      <c r="A18" s="10"/>
      <c r="B18" s="11"/>
      <c r="C18" s="13"/>
      <c r="D18" s="11"/>
      <c r="E18" s="12"/>
      <c r="F18" s="11"/>
      <c r="G18" s="11"/>
      <c r="H18" s="11"/>
      <c r="I18" s="11"/>
      <c r="J18" s="14"/>
    </row>
    <row r="19" spans="1:10" ht="15" thickBot="1">
      <c r="A19" s="15"/>
      <c r="B19" s="16"/>
      <c r="C19" s="17"/>
      <c r="D19" s="16"/>
      <c r="E19" s="18"/>
      <c r="F19" s="16"/>
      <c r="G19" s="16"/>
      <c r="H19" s="16"/>
      <c r="I19" s="16"/>
      <c r="J19" s="19"/>
    </row>
    <row r="21" spans="1:10">
      <c r="E21" s="20"/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59055118110236227" right="0.19685039370078741" top="0.27559055118110237" bottom="0.27559055118110237" header="0.31496062992125984" footer="0.31496062992125984"/>
  <pageSetup scale="78" orientation="landscape" r:id="rId1"/>
  <headerFooter>
    <oddFooter>&amp;R&amp;9&amp;P  DE 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2E35-5902-4302-8272-87C45AFC7C0B}">
  <sheetPr>
    <tabColor rgb="FF00B050"/>
  </sheetPr>
  <dimension ref="A1:J16"/>
  <sheetViews>
    <sheetView zoomScaleNormal="100" workbookViewId="0">
      <selection activeCell="I10" sqref="I10"/>
    </sheetView>
  </sheetViews>
  <sheetFormatPr baseColWidth="10" defaultRowHeight="15"/>
  <cols>
    <col min="1" max="1" width="14.140625" customWidth="1"/>
    <col min="2" max="2" width="15.42578125" customWidth="1"/>
    <col min="3" max="3" width="12" customWidth="1"/>
    <col min="4" max="4" width="18.28515625" customWidth="1"/>
    <col min="5" max="5" width="12.28515625" bestFit="1" customWidth="1"/>
    <col min="6" max="6" width="14.5703125" customWidth="1"/>
    <col min="7" max="7" width="12.7109375" customWidth="1"/>
    <col min="8" max="8" width="15.140625" customWidth="1"/>
    <col min="9" max="9" width="13.85546875" customWidth="1"/>
    <col min="10" max="10" width="14.710937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18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117.75" customHeight="1">
      <c r="A8" s="186" t="s">
        <v>296</v>
      </c>
      <c r="B8" s="187"/>
      <c r="C8" s="187"/>
      <c r="D8" s="187"/>
      <c r="E8" s="187"/>
      <c r="F8" s="187"/>
      <c r="G8" s="187"/>
      <c r="H8" s="187"/>
      <c r="I8" s="187"/>
      <c r="J8" s="188"/>
    </row>
    <row r="14" spans="1:10">
      <c r="A14" s="26" t="s">
        <v>20</v>
      </c>
      <c r="B14" s="26"/>
      <c r="C14" s="26"/>
      <c r="D14" s="27" t="s">
        <v>21</v>
      </c>
      <c r="E14" s="27"/>
      <c r="F14" s="27"/>
      <c r="G14" s="28"/>
      <c r="H14" s="29" t="s">
        <v>22</v>
      </c>
      <c r="I14" s="29"/>
      <c r="J14" s="29"/>
    </row>
    <row r="15" spans="1:10">
      <c r="A15" s="30" t="s">
        <v>23</v>
      </c>
      <c r="B15" s="30"/>
      <c r="C15" s="30"/>
      <c r="D15" s="30" t="s">
        <v>24</v>
      </c>
      <c r="E15" s="30"/>
      <c r="F15" s="30"/>
      <c r="H15" s="30" t="s">
        <v>25</v>
      </c>
      <c r="I15" s="30"/>
      <c r="J15" s="30"/>
    </row>
    <row r="16" spans="1:10">
      <c r="A16" s="30" t="s">
        <v>26</v>
      </c>
      <c r="B16" s="30"/>
      <c r="C16" s="30"/>
      <c r="D16" s="30" t="s">
        <v>27</v>
      </c>
      <c r="E16" s="30"/>
      <c r="F16" s="30"/>
      <c r="H16" s="30" t="s">
        <v>28</v>
      </c>
      <c r="I16" s="30"/>
      <c r="J16" s="30"/>
    </row>
  </sheetData>
  <mergeCells count="21">
    <mergeCell ref="A16:C16"/>
    <mergeCell ref="D16:F16"/>
    <mergeCell ref="H16:J16"/>
    <mergeCell ref="J6:J7"/>
    <mergeCell ref="A8:J8"/>
    <mergeCell ref="A14:C14"/>
    <mergeCell ref="D14:F14"/>
    <mergeCell ref="H14:J14"/>
    <mergeCell ref="A15:C15"/>
    <mergeCell ref="D15:F15"/>
    <mergeCell ref="H15:J15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1753-61F0-4D8E-84C6-EC62E756AB36}">
  <sheetPr>
    <tabColor rgb="FF00B050"/>
  </sheetPr>
  <dimension ref="A1:J14"/>
  <sheetViews>
    <sheetView workbookViewId="0">
      <selection activeCell="H22" sqref="H22"/>
    </sheetView>
  </sheetViews>
  <sheetFormatPr baseColWidth="10" defaultRowHeight="15"/>
  <cols>
    <col min="1" max="1" width="12.28515625" customWidth="1"/>
    <col min="2" max="2" width="15.42578125" customWidth="1"/>
    <col min="3" max="3" width="14.28515625" customWidth="1"/>
    <col min="4" max="4" width="16.140625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2.2851562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30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47.25" customHeight="1">
      <c r="A8" s="31"/>
      <c r="B8" s="32"/>
      <c r="C8" s="33"/>
      <c r="D8" s="34" t="s">
        <v>31</v>
      </c>
      <c r="E8" s="35"/>
      <c r="F8" s="35"/>
      <c r="G8" s="36"/>
      <c r="H8" s="32"/>
      <c r="I8" s="32"/>
      <c r="J8" s="37"/>
    </row>
    <row r="9" spans="1:10">
      <c r="A9" s="38" t="s">
        <v>32</v>
      </c>
      <c r="B9" s="38"/>
      <c r="C9" s="38"/>
      <c r="D9" s="189"/>
      <c r="E9" s="189"/>
      <c r="F9" s="189"/>
      <c r="G9" s="38" t="s">
        <v>33</v>
      </c>
      <c r="H9" s="38"/>
      <c r="I9" s="38"/>
      <c r="J9" s="38"/>
    </row>
    <row r="10" spans="1:10">
      <c r="A10" s="29"/>
      <c r="B10" s="29"/>
      <c r="C10" s="29"/>
      <c r="D10" s="39"/>
      <c r="E10" s="39"/>
      <c r="F10" s="39"/>
      <c r="G10" s="39"/>
      <c r="H10" s="39"/>
      <c r="I10" s="39"/>
      <c r="J10" s="39"/>
    </row>
    <row r="11" spans="1:10" ht="15" customHeight="1">
      <c r="A11" s="29" t="s">
        <v>34</v>
      </c>
      <c r="B11" s="29"/>
      <c r="C11" s="29"/>
      <c r="D11" s="39"/>
      <c r="E11" s="39"/>
      <c r="F11" s="39"/>
      <c r="G11" s="29" t="s">
        <v>35</v>
      </c>
      <c r="H11" s="29"/>
      <c r="I11" s="29"/>
      <c r="J11" s="29"/>
    </row>
    <row r="12" spans="1:10" ht="15" customHeight="1">
      <c r="A12" s="29" t="s">
        <v>36</v>
      </c>
      <c r="B12" s="29"/>
      <c r="C12" s="29"/>
      <c r="D12" s="39"/>
      <c r="E12" s="39"/>
      <c r="F12" s="39"/>
      <c r="G12" s="29" t="s">
        <v>37</v>
      </c>
      <c r="H12" s="29"/>
      <c r="I12" s="29"/>
      <c r="J12" s="29"/>
    </row>
    <row r="13" spans="1:10">
      <c r="D13" s="40"/>
      <c r="E13" s="40"/>
      <c r="F13" s="40"/>
      <c r="H13" s="41"/>
      <c r="I13" s="41"/>
      <c r="J13" s="41"/>
    </row>
    <row r="14" spans="1:10">
      <c r="D14" s="40"/>
      <c r="E14" s="40"/>
      <c r="F14" s="40"/>
    </row>
  </sheetData>
  <mergeCells count="25">
    <mergeCell ref="H13:J13"/>
    <mergeCell ref="A11:C11"/>
    <mergeCell ref="D11:F11"/>
    <mergeCell ref="G11:J11"/>
    <mergeCell ref="A12:C12"/>
    <mergeCell ref="D12:F12"/>
    <mergeCell ref="G12:J12"/>
    <mergeCell ref="J6:J7"/>
    <mergeCell ref="D8:G8"/>
    <mergeCell ref="A9:C9"/>
    <mergeCell ref="D9:F9"/>
    <mergeCell ref="G9:J9"/>
    <mergeCell ref="A10:C10"/>
    <mergeCell ref="D10:F10"/>
    <mergeCell ref="G10:J10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5F3A-0BA7-4389-8426-4AA45A397116}">
  <sheetPr>
    <tabColor rgb="FF00B050"/>
  </sheetPr>
  <dimension ref="A1:J10"/>
  <sheetViews>
    <sheetView zoomScaleNormal="100" workbookViewId="0">
      <selection activeCell="N10" sqref="N10"/>
    </sheetView>
  </sheetViews>
  <sheetFormatPr baseColWidth="10" defaultRowHeight="15"/>
  <cols>
    <col min="1" max="1" width="14.140625" customWidth="1"/>
    <col min="2" max="2" width="15.42578125" customWidth="1"/>
    <col min="3" max="3" width="12" customWidth="1"/>
    <col min="4" max="4" width="15.140625" customWidth="1"/>
    <col min="5" max="5" width="12.28515625" bestFit="1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38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39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33" customHeight="1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 ht="56.25" customHeight="1">
      <c r="A9" s="190" t="s">
        <v>206</v>
      </c>
      <c r="B9" s="191"/>
      <c r="C9" s="191"/>
      <c r="D9" s="191"/>
      <c r="E9" s="191"/>
      <c r="F9" s="191"/>
      <c r="G9" s="191"/>
      <c r="H9" s="191"/>
      <c r="I9" s="191"/>
      <c r="J9" s="192"/>
    </row>
    <row r="10" spans="1:10" ht="56.25" customHeight="1">
      <c r="A10" s="193"/>
      <c r="B10" s="194"/>
      <c r="C10" s="194"/>
      <c r="D10" s="194"/>
      <c r="E10" s="194"/>
      <c r="F10" s="194"/>
      <c r="G10" s="194"/>
      <c r="H10" s="194"/>
      <c r="I10" s="194"/>
      <c r="J10" s="195"/>
    </row>
  </sheetData>
  <mergeCells count="12">
    <mergeCell ref="J6:J7"/>
    <mergeCell ref="A9:J10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3" orientation="landscape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F16E-5CA8-463A-A8EE-05410CC043BF}">
  <sheetPr>
    <tabColor rgb="FF00B050"/>
  </sheetPr>
  <dimension ref="A1:J18"/>
  <sheetViews>
    <sheetView view="pageBreakPreview" zoomScaleNormal="100" zoomScaleSheetLayoutView="100" workbookViewId="0">
      <selection activeCell="H15" sqref="H15"/>
    </sheetView>
  </sheetViews>
  <sheetFormatPr baseColWidth="10" defaultRowHeight="15"/>
  <cols>
    <col min="1" max="1" width="20.85546875" customWidth="1"/>
    <col min="2" max="2" width="15.42578125" customWidth="1"/>
    <col min="3" max="3" width="12" customWidth="1"/>
    <col min="4" max="4" width="15.140625" customWidth="1"/>
    <col min="5" max="5" width="12.28515625" bestFit="1" customWidth="1"/>
    <col min="6" max="6" width="14.5703125" customWidth="1"/>
    <col min="7" max="7" width="13.85546875" customWidth="1"/>
    <col min="8" max="8" width="19.42578125" customWidth="1"/>
    <col min="9" max="9" width="16.28515625" customWidth="1"/>
    <col min="10" max="10" width="18.85546875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41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56.25" customHeight="1">
      <c r="A8" s="43"/>
      <c r="B8" s="43"/>
      <c r="C8" s="44"/>
      <c r="D8" s="43"/>
      <c r="E8" s="44"/>
      <c r="F8" s="43"/>
      <c r="G8" s="43"/>
      <c r="H8" s="43"/>
      <c r="I8" s="43"/>
      <c r="J8" s="44"/>
    </row>
    <row r="9" spans="1:10" ht="15" customHeight="1">
      <c r="A9" s="45"/>
      <c r="B9" s="45"/>
      <c r="C9" s="46"/>
      <c r="D9" s="46"/>
      <c r="E9" s="46"/>
      <c r="F9" s="46"/>
      <c r="G9" s="46"/>
      <c r="H9" s="46"/>
      <c r="I9" s="45"/>
      <c r="J9" s="45"/>
    </row>
    <row r="10" spans="1:10" ht="15" customHeight="1">
      <c r="A10" s="45"/>
      <c r="B10" s="45"/>
      <c r="C10" s="46"/>
      <c r="D10" s="46"/>
      <c r="E10" s="46"/>
      <c r="F10" s="46"/>
      <c r="G10" s="46"/>
      <c r="H10" s="46"/>
      <c r="I10" s="45"/>
      <c r="J10" s="45"/>
    </row>
    <row r="11" spans="1:10" ht="15" customHeight="1">
      <c r="A11" s="45"/>
      <c r="B11" s="45"/>
      <c r="C11" s="46"/>
      <c r="D11" s="46"/>
      <c r="E11" s="46"/>
      <c r="F11" s="46"/>
      <c r="G11" s="46"/>
      <c r="H11" s="46"/>
      <c r="I11" s="45"/>
      <c r="J11" s="45"/>
    </row>
    <row r="12" spans="1:10" ht="15" customHeight="1">
      <c r="A12" s="45"/>
      <c r="B12" s="45"/>
      <c r="C12" s="46"/>
      <c r="D12" s="46"/>
      <c r="E12" s="46"/>
      <c r="F12" s="46"/>
      <c r="G12" s="46"/>
      <c r="H12" s="46"/>
      <c r="I12" s="45"/>
      <c r="J12" s="45"/>
    </row>
    <row r="13" spans="1:10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>
      <c r="A14" s="45"/>
      <c r="B14" s="45"/>
      <c r="C14" s="45"/>
      <c r="D14" s="45"/>
      <c r="E14" s="45"/>
      <c r="F14" s="45"/>
      <c r="G14" s="45"/>
      <c r="H14" s="45"/>
      <c r="I14" s="45"/>
      <c r="J14" s="45"/>
    </row>
    <row r="15" spans="1:10">
      <c r="A15" s="45"/>
      <c r="B15" s="45"/>
      <c r="C15" s="45"/>
      <c r="D15" s="45"/>
      <c r="E15" s="45"/>
      <c r="F15" s="45"/>
      <c r="G15" s="45"/>
      <c r="H15" s="45"/>
      <c r="I15" s="45"/>
      <c r="J15" s="45"/>
    </row>
    <row r="16" spans="1:10">
      <c r="A16" s="45"/>
      <c r="B16" s="45"/>
      <c r="C16" s="45"/>
      <c r="D16" s="45"/>
      <c r="E16" s="45"/>
      <c r="F16" s="45"/>
      <c r="G16" s="45"/>
      <c r="H16" s="45"/>
      <c r="I16" s="45"/>
      <c r="J16" s="45"/>
    </row>
    <row r="17" spans="1:10">
      <c r="A17" s="45"/>
      <c r="B17" s="45"/>
      <c r="C17" s="45"/>
      <c r="D17" s="45"/>
      <c r="E17" s="45"/>
      <c r="F17" s="45"/>
      <c r="G17" s="45"/>
      <c r="H17" s="45"/>
      <c r="I17" s="45"/>
      <c r="J17" s="45"/>
    </row>
    <row r="18" spans="1:10">
      <c r="A18" s="45"/>
      <c r="B18" s="45"/>
      <c r="C18" s="45"/>
      <c r="D18" s="45"/>
      <c r="E18" s="45"/>
      <c r="F18" s="45"/>
      <c r="G18" s="45"/>
      <c r="H18" s="45"/>
      <c r="I18" s="45"/>
      <c r="J18" s="45"/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83" orientation="landscape" horizont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F52F-6D48-49D5-A0FE-E58DDD8FBE73}">
  <sheetPr>
    <tabColor rgb="FF00B050"/>
  </sheetPr>
  <dimension ref="A1:J11"/>
  <sheetViews>
    <sheetView zoomScaleNormal="100" workbookViewId="0">
      <selection activeCell="N21" sqref="N21"/>
    </sheetView>
  </sheetViews>
  <sheetFormatPr baseColWidth="10" defaultRowHeight="15"/>
  <cols>
    <col min="1" max="1" width="14.140625" customWidth="1"/>
    <col min="2" max="2" width="15.42578125" customWidth="1"/>
    <col min="3" max="3" width="12" customWidth="1"/>
    <col min="4" max="4" width="15.140625" customWidth="1"/>
    <col min="5" max="5" width="12.28515625" bestFit="1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43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56.25" customHeight="1">
      <c r="A8" s="191" t="s">
        <v>206</v>
      </c>
      <c r="B8" s="191"/>
      <c r="C8" s="191"/>
      <c r="D8" s="191"/>
      <c r="E8" s="191"/>
      <c r="F8" s="191"/>
      <c r="G8" s="191"/>
      <c r="H8" s="191"/>
      <c r="I8" s="191"/>
      <c r="J8" s="191"/>
    </row>
    <row r="9" spans="1:10" ht="56.25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1" spans="1:10" ht="15.75">
      <c r="A11" s="49" t="s">
        <v>44</v>
      </c>
    </row>
  </sheetData>
  <mergeCells count="12">
    <mergeCell ref="J6:J7"/>
    <mergeCell ref="A8:J9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3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969D-82F1-4B6C-A8C1-84BB0CCB44DE}">
  <sheetPr>
    <tabColor rgb="FF00B050"/>
  </sheetPr>
  <dimension ref="A1:K14"/>
  <sheetViews>
    <sheetView zoomScaleNormal="100" workbookViewId="0">
      <selection activeCell="E13" sqref="E13"/>
    </sheetView>
  </sheetViews>
  <sheetFormatPr baseColWidth="10" defaultRowHeight="15"/>
  <cols>
    <col min="1" max="1" width="14.140625" customWidth="1"/>
    <col min="2" max="2" width="15.42578125" customWidth="1"/>
    <col min="3" max="3" width="13.85546875" customWidth="1"/>
    <col min="4" max="4" width="15.140625" customWidth="1"/>
    <col min="5" max="5" width="13.42578125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1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17.25">
      <c r="A2" s="22" t="s">
        <v>202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17.25">
      <c r="A4" s="22" t="s">
        <v>30</v>
      </c>
      <c r="B4" s="22"/>
      <c r="C4" s="22"/>
      <c r="D4" s="22"/>
      <c r="E4" s="22"/>
      <c r="F4" s="22"/>
      <c r="G4" s="22"/>
      <c r="H4" s="22"/>
      <c r="I4" s="22"/>
      <c r="J4" s="22"/>
    </row>
    <row r="5" spans="1:11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1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1" ht="39.950000000000003" customHeight="1">
      <c r="A8" s="31"/>
      <c r="B8" s="32"/>
      <c r="C8" s="33"/>
      <c r="D8" s="32"/>
      <c r="E8" s="33"/>
      <c r="F8" s="32"/>
      <c r="G8" s="32"/>
      <c r="H8" s="32"/>
      <c r="I8" s="32"/>
      <c r="J8" s="37"/>
    </row>
    <row r="9" spans="1:11" ht="39.950000000000003" customHeight="1">
      <c r="A9" s="31"/>
      <c r="B9" s="32"/>
      <c r="C9" s="33"/>
      <c r="D9" s="32"/>
      <c r="E9" s="33"/>
      <c r="F9" s="32"/>
      <c r="G9" s="32"/>
      <c r="H9" s="32"/>
      <c r="I9" s="32"/>
      <c r="J9" s="37"/>
    </row>
    <row r="10" spans="1:11" ht="39.950000000000003" customHeight="1">
      <c r="A10" s="31"/>
      <c r="B10" s="32"/>
      <c r="C10" s="33"/>
      <c r="D10" s="32"/>
      <c r="E10" s="33"/>
      <c r="F10" s="32"/>
      <c r="G10" s="32"/>
      <c r="H10" s="32"/>
      <c r="I10" s="32"/>
      <c r="J10" s="37"/>
    </row>
    <row r="13" spans="1:11" ht="15.75" customHeight="1">
      <c r="G13" s="72"/>
      <c r="H13" s="72"/>
      <c r="I13" s="72"/>
      <c r="J13" s="72"/>
      <c r="K13" s="72"/>
    </row>
    <row r="14" spans="1:11" ht="18.75" customHeight="1">
      <c r="G14" s="73" t="s">
        <v>203</v>
      </c>
      <c r="H14" s="73"/>
      <c r="I14" s="73"/>
      <c r="J14" s="73"/>
    </row>
  </sheetData>
  <mergeCells count="12">
    <mergeCell ref="J6:J7"/>
    <mergeCell ref="G14:J14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9E4C5-C051-4A33-ADAB-F89E2B91A6B1}">
  <sheetPr>
    <tabColor rgb="FF00B050"/>
  </sheetPr>
  <dimension ref="A1:L15"/>
  <sheetViews>
    <sheetView zoomScaleNormal="100" workbookViewId="0">
      <selection activeCell="A5" sqref="A5:J5"/>
    </sheetView>
  </sheetViews>
  <sheetFormatPr baseColWidth="10" defaultRowHeight="14.25"/>
  <cols>
    <col min="1" max="1" width="37.5703125" style="2" customWidth="1"/>
    <col min="2" max="2" width="23.7109375" style="2" customWidth="1"/>
    <col min="3" max="3" width="16.42578125" style="2" bestFit="1" customWidth="1"/>
    <col min="4" max="4" width="16.140625" style="2" customWidth="1"/>
    <col min="5" max="5" width="15.7109375" style="2" bestFit="1" customWidth="1"/>
    <col min="6" max="6" width="13.85546875" style="2" bestFit="1" customWidth="1"/>
    <col min="7" max="7" width="13.85546875" style="2" customWidth="1"/>
    <col min="8" max="8" width="14.7109375" style="2" bestFit="1" customWidth="1"/>
    <col min="9" max="9" width="13.85546875" style="2" customWidth="1"/>
    <col min="10" max="10" width="16.42578125" style="2" bestFit="1" customWidth="1"/>
    <col min="11" max="11" width="11.42578125" style="2"/>
    <col min="12" max="12" width="16.42578125" style="2" bestFit="1" customWidth="1"/>
    <col min="13" max="256" width="11.42578125" style="2"/>
    <col min="257" max="257" width="37.5703125" style="2" customWidth="1"/>
    <col min="258" max="258" width="23.7109375" style="2" customWidth="1"/>
    <col min="259" max="259" width="16.42578125" style="2" bestFit="1" customWidth="1"/>
    <col min="260" max="260" width="16.140625" style="2" customWidth="1"/>
    <col min="261" max="261" width="15.7109375" style="2" bestFit="1" customWidth="1"/>
    <col min="262" max="262" width="13.85546875" style="2" bestFit="1" customWidth="1"/>
    <col min="263" max="263" width="13.85546875" style="2" customWidth="1"/>
    <col min="264" max="264" width="14.7109375" style="2" bestFit="1" customWidth="1"/>
    <col min="265" max="265" width="13.85546875" style="2" customWidth="1"/>
    <col min="266" max="266" width="16.42578125" style="2" bestFit="1" customWidth="1"/>
    <col min="267" max="267" width="11.42578125" style="2"/>
    <col min="268" max="268" width="16.42578125" style="2" bestFit="1" customWidth="1"/>
    <col min="269" max="512" width="11.42578125" style="2"/>
    <col min="513" max="513" width="37.5703125" style="2" customWidth="1"/>
    <col min="514" max="514" width="23.7109375" style="2" customWidth="1"/>
    <col min="515" max="515" width="16.42578125" style="2" bestFit="1" customWidth="1"/>
    <col min="516" max="516" width="16.140625" style="2" customWidth="1"/>
    <col min="517" max="517" width="15.7109375" style="2" bestFit="1" customWidth="1"/>
    <col min="518" max="518" width="13.85546875" style="2" bestFit="1" customWidth="1"/>
    <col min="519" max="519" width="13.85546875" style="2" customWidth="1"/>
    <col min="520" max="520" width="14.7109375" style="2" bestFit="1" customWidth="1"/>
    <col min="521" max="521" width="13.85546875" style="2" customWidth="1"/>
    <col min="522" max="522" width="16.42578125" style="2" bestFit="1" customWidth="1"/>
    <col min="523" max="523" width="11.42578125" style="2"/>
    <col min="524" max="524" width="16.42578125" style="2" bestFit="1" customWidth="1"/>
    <col min="525" max="768" width="11.42578125" style="2"/>
    <col min="769" max="769" width="37.5703125" style="2" customWidth="1"/>
    <col min="770" max="770" width="23.7109375" style="2" customWidth="1"/>
    <col min="771" max="771" width="16.42578125" style="2" bestFit="1" customWidth="1"/>
    <col min="772" max="772" width="16.140625" style="2" customWidth="1"/>
    <col min="773" max="773" width="15.7109375" style="2" bestFit="1" customWidth="1"/>
    <col min="774" max="774" width="13.85546875" style="2" bestFit="1" customWidth="1"/>
    <col min="775" max="775" width="13.85546875" style="2" customWidth="1"/>
    <col min="776" max="776" width="14.7109375" style="2" bestFit="1" customWidth="1"/>
    <col min="777" max="777" width="13.85546875" style="2" customWidth="1"/>
    <col min="778" max="778" width="16.42578125" style="2" bestFit="1" customWidth="1"/>
    <col min="779" max="779" width="11.42578125" style="2"/>
    <col min="780" max="780" width="16.42578125" style="2" bestFit="1" customWidth="1"/>
    <col min="781" max="1024" width="11.42578125" style="2"/>
    <col min="1025" max="1025" width="37.5703125" style="2" customWidth="1"/>
    <col min="1026" max="1026" width="23.7109375" style="2" customWidth="1"/>
    <col min="1027" max="1027" width="16.42578125" style="2" bestFit="1" customWidth="1"/>
    <col min="1028" max="1028" width="16.140625" style="2" customWidth="1"/>
    <col min="1029" max="1029" width="15.7109375" style="2" bestFit="1" customWidth="1"/>
    <col min="1030" max="1030" width="13.85546875" style="2" bestFit="1" customWidth="1"/>
    <col min="1031" max="1031" width="13.85546875" style="2" customWidth="1"/>
    <col min="1032" max="1032" width="14.7109375" style="2" bestFit="1" customWidth="1"/>
    <col min="1033" max="1033" width="13.85546875" style="2" customWidth="1"/>
    <col min="1034" max="1034" width="16.42578125" style="2" bestFit="1" customWidth="1"/>
    <col min="1035" max="1035" width="11.42578125" style="2"/>
    <col min="1036" max="1036" width="16.42578125" style="2" bestFit="1" customWidth="1"/>
    <col min="1037" max="1280" width="11.42578125" style="2"/>
    <col min="1281" max="1281" width="37.5703125" style="2" customWidth="1"/>
    <col min="1282" max="1282" width="23.7109375" style="2" customWidth="1"/>
    <col min="1283" max="1283" width="16.42578125" style="2" bestFit="1" customWidth="1"/>
    <col min="1284" max="1284" width="16.140625" style="2" customWidth="1"/>
    <col min="1285" max="1285" width="15.7109375" style="2" bestFit="1" customWidth="1"/>
    <col min="1286" max="1286" width="13.85546875" style="2" bestFit="1" customWidth="1"/>
    <col min="1287" max="1287" width="13.85546875" style="2" customWidth="1"/>
    <col min="1288" max="1288" width="14.7109375" style="2" bestFit="1" customWidth="1"/>
    <col min="1289" max="1289" width="13.85546875" style="2" customWidth="1"/>
    <col min="1290" max="1290" width="16.42578125" style="2" bestFit="1" customWidth="1"/>
    <col min="1291" max="1291" width="11.42578125" style="2"/>
    <col min="1292" max="1292" width="16.42578125" style="2" bestFit="1" customWidth="1"/>
    <col min="1293" max="1536" width="11.42578125" style="2"/>
    <col min="1537" max="1537" width="37.5703125" style="2" customWidth="1"/>
    <col min="1538" max="1538" width="23.7109375" style="2" customWidth="1"/>
    <col min="1539" max="1539" width="16.42578125" style="2" bestFit="1" customWidth="1"/>
    <col min="1540" max="1540" width="16.140625" style="2" customWidth="1"/>
    <col min="1541" max="1541" width="15.7109375" style="2" bestFit="1" customWidth="1"/>
    <col min="1542" max="1542" width="13.85546875" style="2" bestFit="1" customWidth="1"/>
    <col min="1543" max="1543" width="13.85546875" style="2" customWidth="1"/>
    <col min="1544" max="1544" width="14.7109375" style="2" bestFit="1" customWidth="1"/>
    <col min="1545" max="1545" width="13.85546875" style="2" customWidth="1"/>
    <col min="1546" max="1546" width="16.42578125" style="2" bestFit="1" customWidth="1"/>
    <col min="1547" max="1547" width="11.42578125" style="2"/>
    <col min="1548" max="1548" width="16.42578125" style="2" bestFit="1" customWidth="1"/>
    <col min="1549" max="1792" width="11.42578125" style="2"/>
    <col min="1793" max="1793" width="37.5703125" style="2" customWidth="1"/>
    <col min="1794" max="1794" width="23.7109375" style="2" customWidth="1"/>
    <col min="1795" max="1795" width="16.42578125" style="2" bestFit="1" customWidth="1"/>
    <col min="1796" max="1796" width="16.140625" style="2" customWidth="1"/>
    <col min="1797" max="1797" width="15.7109375" style="2" bestFit="1" customWidth="1"/>
    <col min="1798" max="1798" width="13.85546875" style="2" bestFit="1" customWidth="1"/>
    <col min="1799" max="1799" width="13.85546875" style="2" customWidth="1"/>
    <col min="1800" max="1800" width="14.7109375" style="2" bestFit="1" customWidth="1"/>
    <col min="1801" max="1801" width="13.85546875" style="2" customWidth="1"/>
    <col min="1802" max="1802" width="16.42578125" style="2" bestFit="1" customWidth="1"/>
    <col min="1803" max="1803" width="11.42578125" style="2"/>
    <col min="1804" max="1804" width="16.42578125" style="2" bestFit="1" customWidth="1"/>
    <col min="1805" max="2048" width="11.42578125" style="2"/>
    <col min="2049" max="2049" width="37.5703125" style="2" customWidth="1"/>
    <col min="2050" max="2050" width="23.7109375" style="2" customWidth="1"/>
    <col min="2051" max="2051" width="16.42578125" style="2" bestFit="1" customWidth="1"/>
    <col min="2052" max="2052" width="16.140625" style="2" customWidth="1"/>
    <col min="2053" max="2053" width="15.7109375" style="2" bestFit="1" customWidth="1"/>
    <col min="2054" max="2054" width="13.85546875" style="2" bestFit="1" customWidth="1"/>
    <col min="2055" max="2055" width="13.85546875" style="2" customWidth="1"/>
    <col min="2056" max="2056" width="14.7109375" style="2" bestFit="1" customWidth="1"/>
    <col min="2057" max="2057" width="13.85546875" style="2" customWidth="1"/>
    <col min="2058" max="2058" width="16.42578125" style="2" bestFit="1" customWidth="1"/>
    <col min="2059" max="2059" width="11.42578125" style="2"/>
    <col min="2060" max="2060" width="16.42578125" style="2" bestFit="1" customWidth="1"/>
    <col min="2061" max="2304" width="11.42578125" style="2"/>
    <col min="2305" max="2305" width="37.5703125" style="2" customWidth="1"/>
    <col min="2306" max="2306" width="23.7109375" style="2" customWidth="1"/>
    <col min="2307" max="2307" width="16.42578125" style="2" bestFit="1" customWidth="1"/>
    <col min="2308" max="2308" width="16.140625" style="2" customWidth="1"/>
    <col min="2309" max="2309" width="15.7109375" style="2" bestFit="1" customWidth="1"/>
    <col min="2310" max="2310" width="13.85546875" style="2" bestFit="1" customWidth="1"/>
    <col min="2311" max="2311" width="13.85546875" style="2" customWidth="1"/>
    <col min="2312" max="2312" width="14.7109375" style="2" bestFit="1" customWidth="1"/>
    <col min="2313" max="2313" width="13.85546875" style="2" customWidth="1"/>
    <col min="2314" max="2314" width="16.42578125" style="2" bestFit="1" customWidth="1"/>
    <col min="2315" max="2315" width="11.42578125" style="2"/>
    <col min="2316" max="2316" width="16.42578125" style="2" bestFit="1" customWidth="1"/>
    <col min="2317" max="2560" width="11.42578125" style="2"/>
    <col min="2561" max="2561" width="37.5703125" style="2" customWidth="1"/>
    <col min="2562" max="2562" width="23.7109375" style="2" customWidth="1"/>
    <col min="2563" max="2563" width="16.42578125" style="2" bestFit="1" customWidth="1"/>
    <col min="2564" max="2564" width="16.140625" style="2" customWidth="1"/>
    <col min="2565" max="2565" width="15.7109375" style="2" bestFit="1" customWidth="1"/>
    <col min="2566" max="2566" width="13.85546875" style="2" bestFit="1" customWidth="1"/>
    <col min="2567" max="2567" width="13.85546875" style="2" customWidth="1"/>
    <col min="2568" max="2568" width="14.7109375" style="2" bestFit="1" customWidth="1"/>
    <col min="2569" max="2569" width="13.85546875" style="2" customWidth="1"/>
    <col min="2570" max="2570" width="16.42578125" style="2" bestFit="1" customWidth="1"/>
    <col min="2571" max="2571" width="11.42578125" style="2"/>
    <col min="2572" max="2572" width="16.42578125" style="2" bestFit="1" customWidth="1"/>
    <col min="2573" max="2816" width="11.42578125" style="2"/>
    <col min="2817" max="2817" width="37.5703125" style="2" customWidth="1"/>
    <col min="2818" max="2818" width="23.7109375" style="2" customWidth="1"/>
    <col min="2819" max="2819" width="16.42578125" style="2" bestFit="1" customWidth="1"/>
    <col min="2820" max="2820" width="16.140625" style="2" customWidth="1"/>
    <col min="2821" max="2821" width="15.7109375" style="2" bestFit="1" customWidth="1"/>
    <col min="2822" max="2822" width="13.85546875" style="2" bestFit="1" customWidth="1"/>
    <col min="2823" max="2823" width="13.85546875" style="2" customWidth="1"/>
    <col min="2824" max="2824" width="14.7109375" style="2" bestFit="1" customWidth="1"/>
    <col min="2825" max="2825" width="13.85546875" style="2" customWidth="1"/>
    <col min="2826" max="2826" width="16.42578125" style="2" bestFit="1" customWidth="1"/>
    <col min="2827" max="2827" width="11.42578125" style="2"/>
    <col min="2828" max="2828" width="16.42578125" style="2" bestFit="1" customWidth="1"/>
    <col min="2829" max="3072" width="11.42578125" style="2"/>
    <col min="3073" max="3073" width="37.5703125" style="2" customWidth="1"/>
    <col min="3074" max="3074" width="23.7109375" style="2" customWidth="1"/>
    <col min="3075" max="3075" width="16.42578125" style="2" bestFit="1" customWidth="1"/>
    <col min="3076" max="3076" width="16.140625" style="2" customWidth="1"/>
    <col min="3077" max="3077" width="15.7109375" style="2" bestFit="1" customWidth="1"/>
    <col min="3078" max="3078" width="13.85546875" style="2" bestFit="1" customWidth="1"/>
    <col min="3079" max="3079" width="13.85546875" style="2" customWidth="1"/>
    <col min="3080" max="3080" width="14.7109375" style="2" bestFit="1" customWidth="1"/>
    <col min="3081" max="3081" width="13.85546875" style="2" customWidth="1"/>
    <col min="3082" max="3082" width="16.42578125" style="2" bestFit="1" customWidth="1"/>
    <col min="3083" max="3083" width="11.42578125" style="2"/>
    <col min="3084" max="3084" width="16.42578125" style="2" bestFit="1" customWidth="1"/>
    <col min="3085" max="3328" width="11.42578125" style="2"/>
    <col min="3329" max="3329" width="37.5703125" style="2" customWidth="1"/>
    <col min="3330" max="3330" width="23.7109375" style="2" customWidth="1"/>
    <col min="3331" max="3331" width="16.42578125" style="2" bestFit="1" customWidth="1"/>
    <col min="3332" max="3332" width="16.140625" style="2" customWidth="1"/>
    <col min="3333" max="3333" width="15.7109375" style="2" bestFit="1" customWidth="1"/>
    <col min="3334" max="3334" width="13.85546875" style="2" bestFit="1" customWidth="1"/>
    <col min="3335" max="3335" width="13.85546875" style="2" customWidth="1"/>
    <col min="3336" max="3336" width="14.7109375" style="2" bestFit="1" customWidth="1"/>
    <col min="3337" max="3337" width="13.85546875" style="2" customWidth="1"/>
    <col min="3338" max="3338" width="16.42578125" style="2" bestFit="1" customWidth="1"/>
    <col min="3339" max="3339" width="11.42578125" style="2"/>
    <col min="3340" max="3340" width="16.42578125" style="2" bestFit="1" customWidth="1"/>
    <col min="3341" max="3584" width="11.42578125" style="2"/>
    <col min="3585" max="3585" width="37.5703125" style="2" customWidth="1"/>
    <col min="3586" max="3586" width="23.7109375" style="2" customWidth="1"/>
    <col min="3587" max="3587" width="16.42578125" style="2" bestFit="1" customWidth="1"/>
    <col min="3588" max="3588" width="16.140625" style="2" customWidth="1"/>
    <col min="3589" max="3589" width="15.7109375" style="2" bestFit="1" customWidth="1"/>
    <col min="3590" max="3590" width="13.85546875" style="2" bestFit="1" customWidth="1"/>
    <col min="3591" max="3591" width="13.85546875" style="2" customWidth="1"/>
    <col min="3592" max="3592" width="14.7109375" style="2" bestFit="1" customWidth="1"/>
    <col min="3593" max="3593" width="13.85546875" style="2" customWidth="1"/>
    <col min="3594" max="3594" width="16.42578125" style="2" bestFit="1" customWidth="1"/>
    <col min="3595" max="3595" width="11.42578125" style="2"/>
    <col min="3596" max="3596" width="16.42578125" style="2" bestFit="1" customWidth="1"/>
    <col min="3597" max="3840" width="11.42578125" style="2"/>
    <col min="3841" max="3841" width="37.5703125" style="2" customWidth="1"/>
    <col min="3842" max="3842" width="23.7109375" style="2" customWidth="1"/>
    <col min="3843" max="3843" width="16.42578125" style="2" bestFit="1" customWidth="1"/>
    <col min="3844" max="3844" width="16.140625" style="2" customWidth="1"/>
    <col min="3845" max="3845" width="15.7109375" style="2" bestFit="1" customWidth="1"/>
    <col min="3846" max="3846" width="13.85546875" style="2" bestFit="1" customWidth="1"/>
    <col min="3847" max="3847" width="13.85546875" style="2" customWidth="1"/>
    <col min="3848" max="3848" width="14.7109375" style="2" bestFit="1" customWidth="1"/>
    <col min="3849" max="3849" width="13.85546875" style="2" customWidth="1"/>
    <col min="3850" max="3850" width="16.42578125" style="2" bestFit="1" customWidth="1"/>
    <col min="3851" max="3851" width="11.42578125" style="2"/>
    <col min="3852" max="3852" width="16.42578125" style="2" bestFit="1" customWidth="1"/>
    <col min="3853" max="4096" width="11.42578125" style="2"/>
    <col min="4097" max="4097" width="37.5703125" style="2" customWidth="1"/>
    <col min="4098" max="4098" width="23.7109375" style="2" customWidth="1"/>
    <col min="4099" max="4099" width="16.42578125" style="2" bestFit="1" customWidth="1"/>
    <col min="4100" max="4100" width="16.140625" style="2" customWidth="1"/>
    <col min="4101" max="4101" width="15.7109375" style="2" bestFit="1" customWidth="1"/>
    <col min="4102" max="4102" width="13.85546875" style="2" bestFit="1" customWidth="1"/>
    <col min="4103" max="4103" width="13.85546875" style="2" customWidth="1"/>
    <col min="4104" max="4104" width="14.7109375" style="2" bestFit="1" customWidth="1"/>
    <col min="4105" max="4105" width="13.85546875" style="2" customWidth="1"/>
    <col min="4106" max="4106" width="16.42578125" style="2" bestFit="1" customWidth="1"/>
    <col min="4107" max="4107" width="11.42578125" style="2"/>
    <col min="4108" max="4108" width="16.42578125" style="2" bestFit="1" customWidth="1"/>
    <col min="4109" max="4352" width="11.42578125" style="2"/>
    <col min="4353" max="4353" width="37.5703125" style="2" customWidth="1"/>
    <col min="4354" max="4354" width="23.7109375" style="2" customWidth="1"/>
    <col min="4355" max="4355" width="16.42578125" style="2" bestFit="1" customWidth="1"/>
    <col min="4356" max="4356" width="16.140625" style="2" customWidth="1"/>
    <col min="4357" max="4357" width="15.7109375" style="2" bestFit="1" customWidth="1"/>
    <col min="4358" max="4358" width="13.85546875" style="2" bestFit="1" customWidth="1"/>
    <col min="4359" max="4359" width="13.85546875" style="2" customWidth="1"/>
    <col min="4360" max="4360" width="14.7109375" style="2" bestFit="1" customWidth="1"/>
    <col min="4361" max="4361" width="13.85546875" style="2" customWidth="1"/>
    <col min="4362" max="4362" width="16.42578125" style="2" bestFit="1" customWidth="1"/>
    <col min="4363" max="4363" width="11.42578125" style="2"/>
    <col min="4364" max="4364" width="16.42578125" style="2" bestFit="1" customWidth="1"/>
    <col min="4365" max="4608" width="11.42578125" style="2"/>
    <col min="4609" max="4609" width="37.5703125" style="2" customWidth="1"/>
    <col min="4610" max="4610" width="23.7109375" style="2" customWidth="1"/>
    <col min="4611" max="4611" width="16.42578125" style="2" bestFit="1" customWidth="1"/>
    <col min="4612" max="4612" width="16.140625" style="2" customWidth="1"/>
    <col min="4613" max="4613" width="15.7109375" style="2" bestFit="1" customWidth="1"/>
    <col min="4614" max="4614" width="13.85546875" style="2" bestFit="1" customWidth="1"/>
    <col min="4615" max="4615" width="13.85546875" style="2" customWidth="1"/>
    <col min="4616" max="4616" width="14.7109375" style="2" bestFit="1" customWidth="1"/>
    <col min="4617" max="4617" width="13.85546875" style="2" customWidth="1"/>
    <col min="4618" max="4618" width="16.42578125" style="2" bestFit="1" customWidth="1"/>
    <col min="4619" max="4619" width="11.42578125" style="2"/>
    <col min="4620" max="4620" width="16.42578125" style="2" bestFit="1" customWidth="1"/>
    <col min="4621" max="4864" width="11.42578125" style="2"/>
    <col min="4865" max="4865" width="37.5703125" style="2" customWidth="1"/>
    <col min="4866" max="4866" width="23.7109375" style="2" customWidth="1"/>
    <col min="4867" max="4867" width="16.42578125" style="2" bestFit="1" customWidth="1"/>
    <col min="4868" max="4868" width="16.140625" style="2" customWidth="1"/>
    <col min="4869" max="4869" width="15.7109375" style="2" bestFit="1" customWidth="1"/>
    <col min="4870" max="4870" width="13.85546875" style="2" bestFit="1" customWidth="1"/>
    <col min="4871" max="4871" width="13.85546875" style="2" customWidth="1"/>
    <col min="4872" max="4872" width="14.7109375" style="2" bestFit="1" customWidth="1"/>
    <col min="4873" max="4873" width="13.85546875" style="2" customWidth="1"/>
    <col min="4874" max="4874" width="16.42578125" style="2" bestFit="1" customWidth="1"/>
    <col min="4875" max="4875" width="11.42578125" style="2"/>
    <col min="4876" max="4876" width="16.42578125" style="2" bestFit="1" customWidth="1"/>
    <col min="4877" max="5120" width="11.42578125" style="2"/>
    <col min="5121" max="5121" width="37.5703125" style="2" customWidth="1"/>
    <col min="5122" max="5122" width="23.7109375" style="2" customWidth="1"/>
    <col min="5123" max="5123" width="16.42578125" style="2" bestFit="1" customWidth="1"/>
    <col min="5124" max="5124" width="16.140625" style="2" customWidth="1"/>
    <col min="5125" max="5125" width="15.7109375" style="2" bestFit="1" customWidth="1"/>
    <col min="5126" max="5126" width="13.85546875" style="2" bestFit="1" customWidth="1"/>
    <col min="5127" max="5127" width="13.85546875" style="2" customWidth="1"/>
    <col min="5128" max="5128" width="14.7109375" style="2" bestFit="1" customWidth="1"/>
    <col min="5129" max="5129" width="13.85546875" style="2" customWidth="1"/>
    <col min="5130" max="5130" width="16.42578125" style="2" bestFit="1" customWidth="1"/>
    <col min="5131" max="5131" width="11.42578125" style="2"/>
    <col min="5132" max="5132" width="16.42578125" style="2" bestFit="1" customWidth="1"/>
    <col min="5133" max="5376" width="11.42578125" style="2"/>
    <col min="5377" max="5377" width="37.5703125" style="2" customWidth="1"/>
    <col min="5378" max="5378" width="23.7109375" style="2" customWidth="1"/>
    <col min="5379" max="5379" width="16.42578125" style="2" bestFit="1" customWidth="1"/>
    <col min="5380" max="5380" width="16.140625" style="2" customWidth="1"/>
    <col min="5381" max="5381" width="15.7109375" style="2" bestFit="1" customWidth="1"/>
    <col min="5382" max="5382" width="13.85546875" style="2" bestFit="1" customWidth="1"/>
    <col min="5383" max="5383" width="13.85546875" style="2" customWidth="1"/>
    <col min="5384" max="5384" width="14.7109375" style="2" bestFit="1" customWidth="1"/>
    <col min="5385" max="5385" width="13.85546875" style="2" customWidth="1"/>
    <col min="5386" max="5386" width="16.42578125" style="2" bestFit="1" customWidth="1"/>
    <col min="5387" max="5387" width="11.42578125" style="2"/>
    <col min="5388" max="5388" width="16.42578125" style="2" bestFit="1" customWidth="1"/>
    <col min="5389" max="5632" width="11.42578125" style="2"/>
    <col min="5633" max="5633" width="37.5703125" style="2" customWidth="1"/>
    <col min="5634" max="5634" width="23.7109375" style="2" customWidth="1"/>
    <col min="5635" max="5635" width="16.42578125" style="2" bestFit="1" customWidth="1"/>
    <col min="5636" max="5636" width="16.140625" style="2" customWidth="1"/>
    <col min="5637" max="5637" width="15.7109375" style="2" bestFit="1" customWidth="1"/>
    <col min="5638" max="5638" width="13.85546875" style="2" bestFit="1" customWidth="1"/>
    <col min="5639" max="5639" width="13.85546875" style="2" customWidth="1"/>
    <col min="5640" max="5640" width="14.7109375" style="2" bestFit="1" customWidth="1"/>
    <col min="5641" max="5641" width="13.85546875" style="2" customWidth="1"/>
    <col min="5642" max="5642" width="16.42578125" style="2" bestFit="1" customWidth="1"/>
    <col min="5643" max="5643" width="11.42578125" style="2"/>
    <col min="5644" max="5644" width="16.42578125" style="2" bestFit="1" customWidth="1"/>
    <col min="5645" max="5888" width="11.42578125" style="2"/>
    <col min="5889" max="5889" width="37.5703125" style="2" customWidth="1"/>
    <col min="5890" max="5890" width="23.7109375" style="2" customWidth="1"/>
    <col min="5891" max="5891" width="16.42578125" style="2" bestFit="1" customWidth="1"/>
    <col min="5892" max="5892" width="16.140625" style="2" customWidth="1"/>
    <col min="5893" max="5893" width="15.7109375" style="2" bestFit="1" customWidth="1"/>
    <col min="5894" max="5894" width="13.85546875" style="2" bestFit="1" customWidth="1"/>
    <col min="5895" max="5895" width="13.85546875" style="2" customWidth="1"/>
    <col min="5896" max="5896" width="14.7109375" style="2" bestFit="1" customWidth="1"/>
    <col min="5897" max="5897" width="13.85546875" style="2" customWidth="1"/>
    <col min="5898" max="5898" width="16.42578125" style="2" bestFit="1" customWidth="1"/>
    <col min="5899" max="5899" width="11.42578125" style="2"/>
    <col min="5900" max="5900" width="16.42578125" style="2" bestFit="1" customWidth="1"/>
    <col min="5901" max="6144" width="11.42578125" style="2"/>
    <col min="6145" max="6145" width="37.5703125" style="2" customWidth="1"/>
    <col min="6146" max="6146" width="23.7109375" style="2" customWidth="1"/>
    <col min="6147" max="6147" width="16.42578125" style="2" bestFit="1" customWidth="1"/>
    <col min="6148" max="6148" width="16.140625" style="2" customWidth="1"/>
    <col min="6149" max="6149" width="15.7109375" style="2" bestFit="1" customWidth="1"/>
    <col min="6150" max="6150" width="13.85546875" style="2" bestFit="1" customWidth="1"/>
    <col min="6151" max="6151" width="13.85546875" style="2" customWidth="1"/>
    <col min="6152" max="6152" width="14.7109375" style="2" bestFit="1" customWidth="1"/>
    <col min="6153" max="6153" width="13.85546875" style="2" customWidth="1"/>
    <col min="6154" max="6154" width="16.42578125" style="2" bestFit="1" customWidth="1"/>
    <col min="6155" max="6155" width="11.42578125" style="2"/>
    <col min="6156" max="6156" width="16.42578125" style="2" bestFit="1" customWidth="1"/>
    <col min="6157" max="6400" width="11.42578125" style="2"/>
    <col min="6401" max="6401" width="37.5703125" style="2" customWidth="1"/>
    <col min="6402" max="6402" width="23.7109375" style="2" customWidth="1"/>
    <col min="6403" max="6403" width="16.42578125" style="2" bestFit="1" customWidth="1"/>
    <col min="6404" max="6404" width="16.140625" style="2" customWidth="1"/>
    <col min="6405" max="6405" width="15.7109375" style="2" bestFit="1" customWidth="1"/>
    <col min="6406" max="6406" width="13.85546875" style="2" bestFit="1" customWidth="1"/>
    <col min="6407" max="6407" width="13.85546875" style="2" customWidth="1"/>
    <col min="6408" max="6408" width="14.7109375" style="2" bestFit="1" customWidth="1"/>
    <col min="6409" max="6409" width="13.85546875" style="2" customWidth="1"/>
    <col min="6410" max="6410" width="16.42578125" style="2" bestFit="1" customWidth="1"/>
    <col min="6411" max="6411" width="11.42578125" style="2"/>
    <col min="6412" max="6412" width="16.42578125" style="2" bestFit="1" customWidth="1"/>
    <col min="6413" max="6656" width="11.42578125" style="2"/>
    <col min="6657" max="6657" width="37.5703125" style="2" customWidth="1"/>
    <col min="6658" max="6658" width="23.7109375" style="2" customWidth="1"/>
    <col min="6659" max="6659" width="16.42578125" style="2" bestFit="1" customWidth="1"/>
    <col min="6660" max="6660" width="16.140625" style="2" customWidth="1"/>
    <col min="6661" max="6661" width="15.7109375" style="2" bestFit="1" customWidth="1"/>
    <col min="6662" max="6662" width="13.85546875" style="2" bestFit="1" customWidth="1"/>
    <col min="6663" max="6663" width="13.85546875" style="2" customWidth="1"/>
    <col min="6664" max="6664" width="14.7109375" style="2" bestFit="1" customWidth="1"/>
    <col min="6665" max="6665" width="13.85546875" style="2" customWidth="1"/>
    <col min="6666" max="6666" width="16.42578125" style="2" bestFit="1" customWidth="1"/>
    <col min="6667" max="6667" width="11.42578125" style="2"/>
    <col min="6668" max="6668" width="16.42578125" style="2" bestFit="1" customWidth="1"/>
    <col min="6669" max="6912" width="11.42578125" style="2"/>
    <col min="6913" max="6913" width="37.5703125" style="2" customWidth="1"/>
    <col min="6914" max="6914" width="23.7109375" style="2" customWidth="1"/>
    <col min="6915" max="6915" width="16.42578125" style="2" bestFit="1" customWidth="1"/>
    <col min="6916" max="6916" width="16.140625" style="2" customWidth="1"/>
    <col min="6917" max="6917" width="15.7109375" style="2" bestFit="1" customWidth="1"/>
    <col min="6918" max="6918" width="13.85546875" style="2" bestFit="1" customWidth="1"/>
    <col min="6919" max="6919" width="13.85546875" style="2" customWidth="1"/>
    <col min="6920" max="6920" width="14.7109375" style="2" bestFit="1" customWidth="1"/>
    <col min="6921" max="6921" width="13.85546875" style="2" customWidth="1"/>
    <col min="6922" max="6922" width="16.42578125" style="2" bestFit="1" customWidth="1"/>
    <col min="6923" max="6923" width="11.42578125" style="2"/>
    <col min="6924" max="6924" width="16.42578125" style="2" bestFit="1" customWidth="1"/>
    <col min="6925" max="7168" width="11.42578125" style="2"/>
    <col min="7169" max="7169" width="37.5703125" style="2" customWidth="1"/>
    <col min="7170" max="7170" width="23.7109375" style="2" customWidth="1"/>
    <col min="7171" max="7171" width="16.42578125" style="2" bestFit="1" customWidth="1"/>
    <col min="7172" max="7172" width="16.140625" style="2" customWidth="1"/>
    <col min="7173" max="7173" width="15.7109375" style="2" bestFit="1" customWidth="1"/>
    <col min="7174" max="7174" width="13.85546875" style="2" bestFit="1" customWidth="1"/>
    <col min="7175" max="7175" width="13.85546875" style="2" customWidth="1"/>
    <col min="7176" max="7176" width="14.7109375" style="2" bestFit="1" customWidth="1"/>
    <col min="7177" max="7177" width="13.85546875" style="2" customWidth="1"/>
    <col min="7178" max="7178" width="16.42578125" style="2" bestFit="1" customWidth="1"/>
    <col min="7179" max="7179" width="11.42578125" style="2"/>
    <col min="7180" max="7180" width="16.42578125" style="2" bestFit="1" customWidth="1"/>
    <col min="7181" max="7424" width="11.42578125" style="2"/>
    <col min="7425" max="7425" width="37.5703125" style="2" customWidth="1"/>
    <col min="7426" max="7426" width="23.7109375" style="2" customWidth="1"/>
    <col min="7427" max="7427" width="16.42578125" style="2" bestFit="1" customWidth="1"/>
    <col min="7428" max="7428" width="16.140625" style="2" customWidth="1"/>
    <col min="7429" max="7429" width="15.7109375" style="2" bestFit="1" customWidth="1"/>
    <col min="7430" max="7430" width="13.85546875" style="2" bestFit="1" customWidth="1"/>
    <col min="7431" max="7431" width="13.85546875" style="2" customWidth="1"/>
    <col min="7432" max="7432" width="14.7109375" style="2" bestFit="1" customWidth="1"/>
    <col min="7433" max="7433" width="13.85546875" style="2" customWidth="1"/>
    <col min="7434" max="7434" width="16.42578125" style="2" bestFit="1" customWidth="1"/>
    <col min="7435" max="7435" width="11.42578125" style="2"/>
    <col min="7436" max="7436" width="16.42578125" style="2" bestFit="1" customWidth="1"/>
    <col min="7437" max="7680" width="11.42578125" style="2"/>
    <col min="7681" max="7681" width="37.5703125" style="2" customWidth="1"/>
    <col min="7682" max="7682" width="23.7109375" style="2" customWidth="1"/>
    <col min="7683" max="7683" width="16.42578125" style="2" bestFit="1" customWidth="1"/>
    <col min="7684" max="7684" width="16.140625" style="2" customWidth="1"/>
    <col min="7685" max="7685" width="15.7109375" style="2" bestFit="1" customWidth="1"/>
    <col min="7686" max="7686" width="13.85546875" style="2" bestFit="1" customWidth="1"/>
    <col min="7687" max="7687" width="13.85546875" style="2" customWidth="1"/>
    <col min="7688" max="7688" width="14.7109375" style="2" bestFit="1" customWidth="1"/>
    <col min="7689" max="7689" width="13.85546875" style="2" customWidth="1"/>
    <col min="7690" max="7690" width="16.42578125" style="2" bestFit="1" customWidth="1"/>
    <col min="7691" max="7691" width="11.42578125" style="2"/>
    <col min="7692" max="7692" width="16.42578125" style="2" bestFit="1" customWidth="1"/>
    <col min="7693" max="7936" width="11.42578125" style="2"/>
    <col min="7937" max="7937" width="37.5703125" style="2" customWidth="1"/>
    <col min="7938" max="7938" width="23.7109375" style="2" customWidth="1"/>
    <col min="7939" max="7939" width="16.42578125" style="2" bestFit="1" customWidth="1"/>
    <col min="7940" max="7940" width="16.140625" style="2" customWidth="1"/>
    <col min="7941" max="7941" width="15.7109375" style="2" bestFit="1" customWidth="1"/>
    <col min="7942" max="7942" width="13.85546875" style="2" bestFit="1" customWidth="1"/>
    <col min="7943" max="7943" width="13.85546875" style="2" customWidth="1"/>
    <col min="7944" max="7944" width="14.7109375" style="2" bestFit="1" customWidth="1"/>
    <col min="7945" max="7945" width="13.85546875" style="2" customWidth="1"/>
    <col min="7946" max="7946" width="16.42578125" style="2" bestFit="1" customWidth="1"/>
    <col min="7947" max="7947" width="11.42578125" style="2"/>
    <col min="7948" max="7948" width="16.42578125" style="2" bestFit="1" customWidth="1"/>
    <col min="7949" max="8192" width="11.42578125" style="2"/>
    <col min="8193" max="8193" width="37.5703125" style="2" customWidth="1"/>
    <col min="8194" max="8194" width="23.7109375" style="2" customWidth="1"/>
    <col min="8195" max="8195" width="16.42578125" style="2" bestFit="1" customWidth="1"/>
    <col min="8196" max="8196" width="16.140625" style="2" customWidth="1"/>
    <col min="8197" max="8197" width="15.7109375" style="2" bestFit="1" customWidth="1"/>
    <col min="8198" max="8198" width="13.85546875" style="2" bestFit="1" customWidth="1"/>
    <col min="8199" max="8199" width="13.85546875" style="2" customWidth="1"/>
    <col min="8200" max="8200" width="14.7109375" style="2" bestFit="1" customWidth="1"/>
    <col min="8201" max="8201" width="13.85546875" style="2" customWidth="1"/>
    <col min="8202" max="8202" width="16.42578125" style="2" bestFit="1" customWidth="1"/>
    <col min="8203" max="8203" width="11.42578125" style="2"/>
    <col min="8204" max="8204" width="16.42578125" style="2" bestFit="1" customWidth="1"/>
    <col min="8205" max="8448" width="11.42578125" style="2"/>
    <col min="8449" max="8449" width="37.5703125" style="2" customWidth="1"/>
    <col min="8450" max="8450" width="23.7109375" style="2" customWidth="1"/>
    <col min="8451" max="8451" width="16.42578125" style="2" bestFit="1" customWidth="1"/>
    <col min="8452" max="8452" width="16.140625" style="2" customWidth="1"/>
    <col min="8453" max="8453" width="15.7109375" style="2" bestFit="1" customWidth="1"/>
    <col min="8454" max="8454" width="13.85546875" style="2" bestFit="1" customWidth="1"/>
    <col min="8455" max="8455" width="13.85546875" style="2" customWidth="1"/>
    <col min="8456" max="8456" width="14.7109375" style="2" bestFit="1" customWidth="1"/>
    <col min="8457" max="8457" width="13.85546875" style="2" customWidth="1"/>
    <col min="8458" max="8458" width="16.42578125" style="2" bestFit="1" customWidth="1"/>
    <col min="8459" max="8459" width="11.42578125" style="2"/>
    <col min="8460" max="8460" width="16.42578125" style="2" bestFit="1" customWidth="1"/>
    <col min="8461" max="8704" width="11.42578125" style="2"/>
    <col min="8705" max="8705" width="37.5703125" style="2" customWidth="1"/>
    <col min="8706" max="8706" width="23.7109375" style="2" customWidth="1"/>
    <col min="8707" max="8707" width="16.42578125" style="2" bestFit="1" customWidth="1"/>
    <col min="8708" max="8708" width="16.140625" style="2" customWidth="1"/>
    <col min="8709" max="8709" width="15.7109375" style="2" bestFit="1" customWidth="1"/>
    <col min="8710" max="8710" width="13.85546875" style="2" bestFit="1" customWidth="1"/>
    <col min="8711" max="8711" width="13.85546875" style="2" customWidth="1"/>
    <col min="8712" max="8712" width="14.7109375" style="2" bestFit="1" customWidth="1"/>
    <col min="8713" max="8713" width="13.85546875" style="2" customWidth="1"/>
    <col min="8714" max="8714" width="16.42578125" style="2" bestFit="1" customWidth="1"/>
    <col min="8715" max="8715" width="11.42578125" style="2"/>
    <col min="8716" max="8716" width="16.42578125" style="2" bestFit="1" customWidth="1"/>
    <col min="8717" max="8960" width="11.42578125" style="2"/>
    <col min="8961" max="8961" width="37.5703125" style="2" customWidth="1"/>
    <col min="8962" max="8962" width="23.7109375" style="2" customWidth="1"/>
    <col min="8963" max="8963" width="16.42578125" style="2" bestFit="1" customWidth="1"/>
    <col min="8964" max="8964" width="16.140625" style="2" customWidth="1"/>
    <col min="8965" max="8965" width="15.7109375" style="2" bestFit="1" customWidth="1"/>
    <col min="8966" max="8966" width="13.85546875" style="2" bestFit="1" customWidth="1"/>
    <col min="8967" max="8967" width="13.85546875" style="2" customWidth="1"/>
    <col min="8968" max="8968" width="14.7109375" style="2" bestFit="1" customWidth="1"/>
    <col min="8969" max="8969" width="13.85546875" style="2" customWidth="1"/>
    <col min="8970" max="8970" width="16.42578125" style="2" bestFit="1" customWidth="1"/>
    <col min="8971" max="8971" width="11.42578125" style="2"/>
    <col min="8972" max="8972" width="16.42578125" style="2" bestFit="1" customWidth="1"/>
    <col min="8973" max="9216" width="11.42578125" style="2"/>
    <col min="9217" max="9217" width="37.5703125" style="2" customWidth="1"/>
    <col min="9218" max="9218" width="23.7109375" style="2" customWidth="1"/>
    <col min="9219" max="9219" width="16.42578125" style="2" bestFit="1" customWidth="1"/>
    <col min="9220" max="9220" width="16.140625" style="2" customWidth="1"/>
    <col min="9221" max="9221" width="15.7109375" style="2" bestFit="1" customWidth="1"/>
    <col min="9222" max="9222" width="13.85546875" style="2" bestFit="1" customWidth="1"/>
    <col min="9223" max="9223" width="13.85546875" style="2" customWidth="1"/>
    <col min="9224" max="9224" width="14.7109375" style="2" bestFit="1" customWidth="1"/>
    <col min="9225" max="9225" width="13.85546875" style="2" customWidth="1"/>
    <col min="9226" max="9226" width="16.42578125" style="2" bestFit="1" customWidth="1"/>
    <col min="9227" max="9227" width="11.42578125" style="2"/>
    <col min="9228" max="9228" width="16.42578125" style="2" bestFit="1" customWidth="1"/>
    <col min="9229" max="9472" width="11.42578125" style="2"/>
    <col min="9473" max="9473" width="37.5703125" style="2" customWidth="1"/>
    <col min="9474" max="9474" width="23.7109375" style="2" customWidth="1"/>
    <col min="9475" max="9475" width="16.42578125" style="2" bestFit="1" customWidth="1"/>
    <col min="9476" max="9476" width="16.140625" style="2" customWidth="1"/>
    <col min="9477" max="9477" width="15.7109375" style="2" bestFit="1" customWidth="1"/>
    <col min="9478" max="9478" width="13.85546875" style="2" bestFit="1" customWidth="1"/>
    <col min="9479" max="9479" width="13.85546875" style="2" customWidth="1"/>
    <col min="9480" max="9480" width="14.7109375" style="2" bestFit="1" customWidth="1"/>
    <col min="9481" max="9481" width="13.85546875" style="2" customWidth="1"/>
    <col min="9482" max="9482" width="16.42578125" style="2" bestFit="1" customWidth="1"/>
    <col min="9483" max="9483" width="11.42578125" style="2"/>
    <col min="9484" max="9484" width="16.42578125" style="2" bestFit="1" customWidth="1"/>
    <col min="9485" max="9728" width="11.42578125" style="2"/>
    <col min="9729" max="9729" width="37.5703125" style="2" customWidth="1"/>
    <col min="9730" max="9730" width="23.7109375" style="2" customWidth="1"/>
    <col min="9731" max="9731" width="16.42578125" style="2" bestFit="1" customWidth="1"/>
    <col min="9732" max="9732" width="16.140625" style="2" customWidth="1"/>
    <col min="9733" max="9733" width="15.7109375" style="2" bestFit="1" customWidth="1"/>
    <col min="9734" max="9734" width="13.85546875" style="2" bestFit="1" customWidth="1"/>
    <col min="9735" max="9735" width="13.85546875" style="2" customWidth="1"/>
    <col min="9736" max="9736" width="14.7109375" style="2" bestFit="1" customWidth="1"/>
    <col min="9737" max="9737" width="13.85546875" style="2" customWidth="1"/>
    <col min="9738" max="9738" width="16.42578125" style="2" bestFit="1" customWidth="1"/>
    <col min="9739" max="9739" width="11.42578125" style="2"/>
    <col min="9740" max="9740" width="16.42578125" style="2" bestFit="1" customWidth="1"/>
    <col min="9741" max="9984" width="11.42578125" style="2"/>
    <col min="9985" max="9985" width="37.5703125" style="2" customWidth="1"/>
    <col min="9986" max="9986" width="23.7109375" style="2" customWidth="1"/>
    <col min="9987" max="9987" width="16.42578125" style="2" bestFit="1" customWidth="1"/>
    <col min="9988" max="9988" width="16.140625" style="2" customWidth="1"/>
    <col min="9989" max="9989" width="15.7109375" style="2" bestFit="1" customWidth="1"/>
    <col min="9990" max="9990" width="13.85546875" style="2" bestFit="1" customWidth="1"/>
    <col min="9991" max="9991" width="13.85546875" style="2" customWidth="1"/>
    <col min="9992" max="9992" width="14.7109375" style="2" bestFit="1" customWidth="1"/>
    <col min="9993" max="9993" width="13.85546875" style="2" customWidth="1"/>
    <col min="9994" max="9994" width="16.42578125" style="2" bestFit="1" customWidth="1"/>
    <col min="9995" max="9995" width="11.42578125" style="2"/>
    <col min="9996" max="9996" width="16.42578125" style="2" bestFit="1" customWidth="1"/>
    <col min="9997" max="10240" width="11.42578125" style="2"/>
    <col min="10241" max="10241" width="37.5703125" style="2" customWidth="1"/>
    <col min="10242" max="10242" width="23.7109375" style="2" customWidth="1"/>
    <col min="10243" max="10243" width="16.42578125" style="2" bestFit="1" customWidth="1"/>
    <col min="10244" max="10244" width="16.140625" style="2" customWidth="1"/>
    <col min="10245" max="10245" width="15.7109375" style="2" bestFit="1" customWidth="1"/>
    <col min="10246" max="10246" width="13.85546875" style="2" bestFit="1" customWidth="1"/>
    <col min="10247" max="10247" width="13.85546875" style="2" customWidth="1"/>
    <col min="10248" max="10248" width="14.7109375" style="2" bestFit="1" customWidth="1"/>
    <col min="10249" max="10249" width="13.85546875" style="2" customWidth="1"/>
    <col min="10250" max="10250" width="16.42578125" style="2" bestFit="1" customWidth="1"/>
    <col min="10251" max="10251" width="11.42578125" style="2"/>
    <col min="10252" max="10252" width="16.42578125" style="2" bestFit="1" customWidth="1"/>
    <col min="10253" max="10496" width="11.42578125" style="2"/>
    <col min="10497" max="10497" width="37.5703125" style="2" customWidth="1"/>
    <col min="10498" max="10498" width="23.7109375" style="2" customWidth="1"/>
    <col min="10499" max="10499" width="16.42578125" style="2" bestFit="1" customWidth="1"/>
    <col min="10500" max="10500" width="16.140625" style="2" customWidth="1"/>
    <col min="10501" max="10501" width="15.7109375" style="2" bestFit="1" customWidth="1"/>
    <col min="10502" max="10502" width="13.85546875" style="2" bestFit="1" customWidth="1"/>
    <col min="10503" max="10503" width="13.85546875" style="2" customWidth="1"/>
    <col min="10504" max="10504" width="14.7109375" style="2" bestFit="1" customWidth="1"/>
    <col min="10505" max="10505" width="13.85546875" style="2" customWidth="1"/>
    <col min="10506" max="10506" width="16.42578125" style="2" bestFit="1" customWidth="1"/>
    <col min="10507" max="10507" width="11.42578125" style="2"/>
    <col min="10508" max="10508" width="16.42578125" style="2" bestFit="1" customWidth="1"/>
    <col min="10509" max="10752" width="11.42578125" style="2"/>
    <col min="10753" max="10753" width="37.5703125" style="2" customWidth="1"/>
    <col min="10754" max="10754" width="23.7109375" style="2" customWidth="1"/>
    <col min="10755" max="10755" width="16.42578125" style="2" bestFit="1" customWidth="1"/>
    <col min="10756" max="10756" width="16.140625" style="2" customWidth="1"/>
    <col min="10757" max="10757" width="15.7109375" style="2" bestFit="1" customWidth="1"/>
    <col min="10758" max="10758" width="13.85546875" style="2" bestFit="1" customWidth="1"/>
    <col min="10759" max="10759" width="13.85546875" style="2" customWidth="1"/>
    <col min="10760" max="10760" width="14.7109375" style="2" bestFit="1" customWidth="1"/>
    <col min="10761" max="10761" width="13.85546875" style="2" customWidth="1"/>
    <col min="10762" max="10762" width="16.42578125" style="2" bestFit="1" customWidth="1"/>
    <col min="10763" max="10763" width="11.42578125" style="2"/>
    <col min="10764" max="10764" width="16.42578125" style="2" bestFit="1" customWidth="1"/>
    <col min="10765" max="11008" width="11.42578125" style="2"/>
    <col min="11009" max="11009" width="37.5703125" style="2" customWidth="1"/>
    <col min="11010" max="11010" width="23.7109375" style="2" customWidth="1"/>
    <col min="11011" max="11011" width="16.42578125" style="2" bestFit="1" customWidth="1"/>
    <col min="11012" max="11012" width="16.140625" style="2" customWidth="1"/>
    <col min="11013" max="11013" width="15.7109375" style="2" bestFit="1" customWidth="1"/>
    <col min="11014" max="11014" width="13.85546875" style="2" bestFit="1" customWidth="1"/>
    <col min="11015" max="11015" width="13.85546875" style="2" customWidth="1"/>
    <col min="11016" max="11016" width="14.7109375" style="2" bestFit="1" customWidth="1"/>
    <col min="11017" max="11017" width="13.85546875" style="2" customWidth="1"/>
    <col min="11018" max="11018" width="16.42578125" style="2" bestFit="1" customWidth="1"/>
    <col min="11019" max="11019" width="11.42578125" style="2"/>
    <col min="11020" max="11020" width="16.42578125" style="2" bestFit="1" customWidth="1"/>
    <col min="11021" max="11264" width="11.42578125" style="2"/>
    <col min="11265" max="11265" width="37.5703125" style="2" customWidth="1"/>
    <col min="11266" max="11266" width="23.7109375" style="2" customWidth="1"/>
    <col min="11267" max="11267" width="16.42578125" style="2" bestFit="1" customWidth="1"/>
    <col min="11268" max="11268" width="16.140625" style="2" customWidth="1"/>
    <col min="11269" max="11269" width="15.7109375" style="2" bestFit="1" customWidth="1"/>
    <col min="11270" max="11270" width="13.85546875" style="2" bestFit="1" customWidth="1"/>
    <col min="11271" max="11271" width="13.85546875" style="2" customWidth="1"/>
    <col min="11272" max="11272" width="14.7109375" style="2" bestFit="1" customWidth="1"/>
    <col min="11273" max="11273" width="13.85546875" style="2" customWidth="1"/>
    <col min="11274" max="11274" width="16.42578125" style="2" bestFit="1" customWidth="1"/>
    <col min="11275" max="11275" width="11.42578125" style="2"/>
    <col min="11276" max="11276" width="16.42578125" style="2" bestFit="1" customWidth="1"/>
    <col min="11277" max="11520" width="11.42578125" style="2"/>
    <col min="11521" max="11521" width="37.5703125" style="2" customWidth="1"/>
    <col min="11522" max="11522" width="23.7109375" style="2" customWidth="1"/>
    <col min="11523" max="11523" width="16.42578125" style="2" bestFit="1" customWidth="1"/>
    <col min="11524" max="11524" width="16.140625" style="2" customWidth="1"/>
    <col min="11525" max="11525" width="15.7109375" style="2" bestFit="1" customWidth="1"/>
    <col min="11526" max="11526" width="13.85546875" style="2" bestFit="1" customWidth="1"/>
    <col min="11527" max="11527" width="13.85546875" style="2" customWidth="1"/>
    <col min="11528" max="11528" width="14.7109375" style="2" bestFit="1" customWidth="1"/>
    <col min="11529" max="11529" width="13.85546875" style="2" customWidth="1"/>
    <col min="11530" max="11530" width="16.42578125" style="2" bestFit="1" customWidth="1"/>
    <col min="11531" max="11531" width="11.42578125" style="2"/>
    <col min="11532" max="11532" width="16.42578125" style="2" bestFit="1" customWidth="1"/>
    <col min="11533" max="11776" width="11.42578125" style="2"/>
    <col min="11777" max="11777" width="37.5703125" style="2" customWidth="1"/>
    <col min="11778" max="11778" width="23.7109375" style="2" customWidth="1"/>
    <col min="11779" max="11779" width="16.42578125" style="2" bestFit="1" customWidth="1"/>
    <col min="11780" max="11780" width="16.140625" style="2" customWidth="1"/>
    <col min="11781" max="11781" width="15.7109375" style="2" bestFit="1" customWidth="1"/>
    <col min="11782" max="11782" width="13.85546875" style="2" bestFit="1" customWidth="1"/>
    <col min="11783" max="11783" width="13.85546875" style="2" customWidth="1"/>
    <col min="11784" max="11784" width="14.7109375" style="2" bestFit="1" customWidth="1"/>
    <col min="11785" max="11785" width="13.85546875" style="2" customWidth="1"/>
    <col min="11786" max="11786" width="16.42578125" style="2" bestFit="1" customWidth="1"/>
    <col min="11787" max="11787" width="11.42578125" style="2"/>
    <col min="11788" max="11788" width="16.42578125" style="2" bestFit="1" customWidth="1"/>
    <col min="11789" max="12032" width="11.42578125" style="2"/>
    <col min="12033" max="12033" width="37.5703125" style="2" customWidth="1"/>
    <col min="12034" max="12034" width="23.7109375" style="2" customWidth="1"/>
    <col min="12035" max="12035" width="16.42578125" style="2" bestFit="1" customWidth="1"/>
    <col min="12036" max="12036" width="16.140625" style="2" customWidth="1"/>
    <col min="12037" max="12037" width="15.7109375" style="2" bestFit="1" customWidth="1"/>
    <col min="12038" max="12038" width="13.85546875" style="2" bestFit="1" customWidth="1"/>
    <col min="12039" max="12039" width="13.85546875" style="2" customWidth="1"/>
    <col min="12040" max="12040" width="14.7109375" style="2" bestFit="1" customWidth="1"/>
    <col min="12041" max="12041" width="13.85546875" style="2" customWidth="1"/>
    <col min="12042" max="12042" width="16.42578125" style="2" bestFit="1" customWidth="1"/>
    <col min="12043" max="12043" width="11.42578125" style="2"/>
    <col min="12044" max="12044" width="16.42578125" style="2" bestFit="1" customWidth="1"/>
    <col min="12045" max="12288" width="11.42578125" style="2"/>
    <col min="12289" max="12289" width="37.5703125" style="2" customWidth="1"/>
    <col min="12290" max="12290" width="23.7109375" style="2" customWidth="1"/>
    <col min="12291" max="12291" width="16.42578125" style="2" bestFit="1" customWidth="1"/>
    <col min="12292" max="12292" width="16.140625" style="2" customWidth="1"/>
    <col min="12293" max="12293" width="15.7109375" style="2" bestFit="1" customWidth="1"/>
    <col min="12294" max="12294" width="13.85546875" style="2" bestFit="1" customWidth="1"/>
    <col min="12295" max="12295" width="13.85546875" style="2" customWidth="1"/>
    <col min="12296" max="12296" width="14.7109375" style="2" bestFit="1" customWidth="1"/>
    <col min="12297" max="12297" width="13.85546875" style="2" customWidth="1"/>
    <col min="12298" max="12298" width="16.42578125" style="2" bestFit="1" customWidth="1"/>
    <col min="12299" max="12299" width="11.42578125" style="2"/>
    <col min="12300" max="12300" width="16.42578125" style="2" bestFit="1" customWidth="1"/>
    <col min="12301" max="12544" width="11.42578125" style="2"/>
    <col min="12545" max="12545" width="37.5703125" style="2" customWidth="1"/>
    <col min="12546" max="12546" width="23.7109375" style="2" customWidth="1"/>
    <col min="12547" max="12547" width="16.42578125" style="2" bestFit="1" customWidth="1"/>
    <col min="12548" max="12548" width="16.140625" style="2" customWidth="1"/>
    <col min="12549" max="12549" width="15.7109375" style="2" bestFit="1" customWidth="1"/>
    <col min="12550" max="12550" width="13.85546875" style="2" bestFit="1" customWidth="1"/>
    <col min="12551" max="12551" width="13.85546875" style="2" customWidth="1"/>
    <col min="12552" max="12552" width="14.7109375" style="2" bestFit="1" customWidth="1"/>
    <col min="12553" max="12553" width="13.85546875" style="2" customWidth="1"/>
    <col min="12554" max="12554" width="16.42578125" style="2" bestFit="1" customWidth="1"/>
    <col min="12555" max="12555" width="11.42578125" style="2"/>
    <col min="12556" max="12556" width="16.42578125" style="2" bestFit="1" customWidth="1"/>
    <col min="12557" max="12800" width="11.42578125" style="2"/>
    <col min="12801" max="12801" width="37.5703125" style="2" customWidth="1"/>
    <col min="12802" max="12802" width="23.7109375" style="2" customWidth="1"/>
    <col min="12803" max="12803" width="16.42578125" style="2" bestFit="1" customWidth="1"/>
    <col min="12804" max="12804" width="16.140625" style="2" customWidth="1"/>
    <col min="12805" max="12805" width="15.7109375" style="2" bestFit="1" customWidth="1"/>
    <col min="12806" max="12806" width="13.85546875" style="2" bestFit="1" customWidth="1"/>
    <col min="12807" max="12807" width="13.85546875" style="2" customWidth="1"/>
    <col min="12808" max="12808" width="14.7109375" style="2" bestFit="1" customWidth="1"/>
    <col min="12809" max="12809" width="13.85546875" style="2" customWidth="1"/>
    <col min="12810" max="12810" width="16.42578125" style="2" bestFit="1" customWidth="1"/>
    <col min="12811" max="12811" width="11.42578125" style="2"/>
    <col min="12812" max="12812" width="16.42578125" style="2" bestFit="1" customWidth="1"/>
    <col min="12813" max="13056" width="11.42578125" style="2"/>
    <col min="13057" max="13057" width="37.5703125" style="2" customWidth="1"/>
    <col min="13058" max="13058" width="23.7109375" style="2" customWidth="1"/>
    <col min="13059" max="13059" width="16.42578125" style="2" bestFit="1" customWidth="1"/>
    <col min="13060" max="13060" width="16.140625" style="2" customWidth="1"/>
    <col min="13061" max="13061" width="15.7109375" style="2" bestFit="1" customWidth="1"/>
    <col min="13062" max="13062" width="13.85546875" style="2" bestFit="1" customWidth="1"/>
    <col min="13063" max="13063" width="13.85546875" style="2" customWidth="1"/>
    <col min="13064" max="13064" width="14.7109375" style="2" bestFit="1" customWidth="1"/>
    <col min="13065" max="13065" width="13.85546875" style="2" customWidth="1"/>
    <col min="13066" max="13066" width="16.42578125" style="2" bestFit="1" customWidth="1"/>
    <col min="13067" max="13067" width="11.42578125" style="2"/>
    <col min="13068" max="13068" width="16.42578125" style="2" bestFit="1" customWidth="1"/>
    <col min="13069" max="13312" width="11.42578125" style="2"/>
    <col min="13313" max="13313" width="37.5703125" style="2" customWidth="1"/>
    <col min="13314" max="13314" width="23.7109375" style="2" customWidth="1"/>
    <col min="13315" max="13315" width="16.42578125" style="2" bestFit="1" customWidth="1"/>
    <col min="13316" max="13316" width="16.140625" style="2" customWidth="1"/>
    <col min="13317" max="13317" width="15.7109375" style="2" bestFit="1" customWidth="1"/>
    <col min="13318" max="13318" width="13.85546875" style="2" bestFit="1" customWidth="1"/>
    <col min="13319" max="13319" width="13.85546875" style="2" customWidth="1"/>
    <col min="13320" max="13320" width="14.7109375" style="2" bestFit="1" customWidth="1"/>
    <col min="13321" max="13321" width="13.85546875" style="2" customWidth="1"/>
    <col min="13322" max="13322" width="16.42578125" style="2" bestFit="1" customWidth="1"/>
    <col min="13323" max="13323" width="11.42578125" style="2"/>
    <col min="13324" max="13324" width="16.42578125" style="2" bestFit="1" customWidth="1"/>
    <col min="13325" max="13568" width="11.42578125" style="2"/>
    <col min="13569" max="13569" width="37.5703125" style="2" customWidth="1"/>
    <col min="13570" max="13570" width="23.7109375" style="2" customWidth="1"/>
    <col min="13571" max="13571" width="16.42578125" style="2" bestFit="1" customWidth="1"/>
    <col min="13572" max="13572" width="16.140625" style="2" customWidth="1"/>
    <col min="13573" max="13573" width="15.7109375" style="2" bestFit="1" customWidth="1"/>
    <col min="13574" max="13574" width="13.85546875" style="2" bestFit="1" customWidth="1"/>
    <col min="13575" max="13575" width="13.85546875" style="2" customWidth="1"/>
    <col min="13576" max="13576" width="14.7109375" style="2" bestFit="1" customWidth="1"/>
    <col min="13577" max="13577" width="13.85546875" style="2" customWidth="1"/>
    <col min="13578" max="13578" width="16.42578125" style="2" bestFit="1" customWidth="1"/>
    <col min="13579" max="13579" width="11.42578125" style="2"/>
    <col min="13580" max="13580" width="16.42578125" style="2" bestFit="1" customWidth="1"/>
    <col min="13581" max="13824" width="11.42578125" style="2"/>
    <col min="13825" max="13825" width="37.5703125" style="2" customWidth="1"/>
    <col min="13826" max="13826" width="23.7109375" style="2" customWidth="1"/>
    <col min="13827" max="13827" width="16.42578125" style="2" bestFit="1" customWidth="1"/>
    <col min="13828" max="13828" width="16.140625" style="2" customWidth="1"/>
    <col min="13829" max="13829" width="15.7109375" style="2" bestFit="1" customWidth="1"/>
    <col min="13830" max="13830" width="13.85546875" style="2" bestFit="1" customWidth="1"/>
    <col min="13831" max="13831" width="13.85546875" style="2" customWidth="1"/>
    <col min="13832" max="13832" width="14.7109375" style="2" bestFit="1" customWidth="1"/>
    <col min="13833" max="13833" width="13.85546875" style="2" customWidth="1"/>
    <col min="13834" max="13834" width="16.42578125" style="2" bestFit="1" customWidth="1"/>
    <col min="13835" max="13835" width="11.42578125" style="2"/>
    <col min="13836" max="13836" width="16.42578125" style="2" bestFit="1" customWidth="1"/>
    <col min="13837" max="14080" width="11.42578125" style="2"/>
    <col min="14081" max="14081" width="37.5703125" style="2" customWidth="1"/>
    <col min="14082" max="14082" width="23.7109375" style="2" customWidth="1"/>
    <col min="14083" max="14083" width="16.42578125" style="2" bestFit="1" customWidth="1"/>
    <col min="14084" max="14084" width="16.140625" style="2" customWidth="1"/>
    <col min="14085" max="14085" width="15.7109375" style="2" bestFit="1" customWidth="1"/>
    <col min="14086" max="14086" width="13.85546875" style="2" bestFit="1" customWidth="1"/>
    <col min="14087" max="14087" width="13.85546875" style="2" customWidth="1"/>
    <col min="14088" max="14088" width="14.7109375" style="2" bestFit="1" customWidth="1"/>
    <col min="14089" max="14089" width="13.85546875" style="2" customWidth="1"/>
    <col min="14090" max="14090" width="16.42578125" style="2" bestFit="1" customWidth="1"/>
    <col min="14091" max="14091" width="11.42578125" style="2"/>
    <col min="14092" max="14092" width="16.42578125" style="2" bestFit="1" customWidth="1"/>
    <col min="14093" max="14336" width="11.42578125" style="2"/>
    <col min="14337" max="14337" width="37.5703125" style="2" customWidth="1"/>
    <col min="14338" max="14338" width="23.7109375" style="2" customWidth="1"/>
    <col min="14339" max="14339" width="16.42578125" style="2" bestFit="1" customWidth="1"/>
    <col min="14340" max="14340" width="16.140625" style="2" customWidth="1"/>
    <col min="14341" max="14341" width="15.7109375" style="2" bestFit="1" customWidth="1"/>
    <col min="14342" max="14342" width="13.85546875" style="2" bestFit="1" customWidth="1"/>
    <col min="14343" max="14343" width="13.85546875" style="2" customWidth="1"/>
    <col min="14344" max="14344" width="14.7109375" style="2" bestFit="1" customWidth="1"/>
    <col min="14345" max="14345" width="13.85546875" style="2" customWidth="1"/>
    <col min="14346" max="14346" width="16.42578125" style="2" bestFit="1" customWidth="1"/>
    <col min="14347" max="14347" width="11.42578125" style="2"/>
    <col min="14348" max="14348" width="16.42578125" style="2" bestFit="1" customWidth="1"/>
    <col min="14349" max="14592" width="11.42578125" style="2"/>
    <col min="14593" max="14593" width="37.5703125" style="2" customWidth="1"/>
    <col min="14594" max="14594" width="23.7109375" style="2" customWidth="1"/>
    <col min="14595" max="14595" width="16.42578125" style="2" bestFit="1" customWidth="1"/>
    <col min="14596" max="14596" width="16.140625" style="2" customWidth="1"/>
    <col min="14597" max="14597" width="15.7109375" style="2" bestFit="1" customWidth="1"/>
    <col min="14598" max="14598" width="13.85546875" style="2" bestFit="1" customWidth="1"/>
    <col min="14599" max="14599" width="13.85546875" style="2" customWidth="1"/>
    <col min="14600" max="14600" width="14.7109375" style="2" bestFit="1" customWidth="1"/>
    <col min="14601" max="14601" width="13.85546875" style="2" customWidth="1"/>
    <col min="14602" max="14602" width="16.42578125" style="2" bestFit="1" customWidth="1"/>
    <col min="14603" max="14603" width="11.42578125" style="2"/>
    <col min="14604" max="14604" width="16.42578125" style="2" bestFit="1" customWidth="1"/>
    <col min="14605" max="14848" width="11.42578125" style="2"/>
    <col min="14849" max="14849" width="37.5703125" style="2" customWidth="1"/>
    <col min="14850" max="14850" width="23.7109375" style="2" customWidth="1"/>
    <col min="14851" max="14851" width="16.42578125" style="2" bestFit="1" customWidth="1"/>
    <col min="14852" max="14852" width="16.140625" style="2" customWidth="1"/>
    <col min="14853" max="14853" width="15.7109375" style="2" bestFit="1" customWidth="1"/>
    <col min="14854" max="14854" width="13.85546875" style="2" bestFit="1" customWidth="1"/>
    <col min="14855" max="14855" width="13.85546875" style="2" customWidth="1"/>
    <col min="14856" max="14856" width="14.7109375" style="2" bestFit="1" customWidth="1"/>
    <col min="14857" max="14857" width="13.85546875" style="2" customWidth="1"/>
    <col min="14858" max="14858" width="16.42578125" style="2" bestFit="1" customWidth="1"/>
    <col min="14859" max="14859" width="11.42578125" style="2"/>
    <col min="14860" max="14860" width="16.42578125" style="2" bestFit="1" customWidth="1"/>
    <col min="14861" max="15104" width="11.42578125" style="2"/>
    <col min="15105" max="15105" width="37.5703125" style="2" customWidth="1"/>
    <col min="15106" max="15106" width="23.7109375" style="2" customWidth="1"/>
    <col min="15107" max="15107" width="16.42578125" style="2" bestFit="1" customWidth="1"/>
    <col min="15108" max="15108" width="16.140625" style="2" customWidth="1"/>
    <col min="15109" max="15109" width="15.7109375" style="2" bestFit="1" customWidth="1"/>
    <col min="15110" max="15110" width="13.85546875" style="2" bestFit="1" customWidth="1"/>
    <col min="15111" max="15111" width="13.85546875" style="2" customWidth="1"/>
    <col min="15112" max="15112" width="14.7109375" style="2" bestFit="1" customWidth="1"/>
    <col min="15113" max="15113" width="13.85546875" style="2" customWidth="1"/>
    <col min="15114" max="15114" width="16.42578125" style="2" bestFit="1" customWidth="1"/>
    <col min="15115" max="15115" width="11.42578125" style="2"/>
    <col min="15116" max="15116" width="16.42578125" style="2" bestFit="1" customWidth="1"/>
    <col min="15117" max="15360" width="11.42578125" style="2"/>
    <col min="15361" max="15361" width="37.5703125" style="2" customWidth="1"/>
    <col min="15362" max="15362" width="23.7109375" style="2" customWidth="1"/>
    <col min="15363" max="15363" width="16.42578125" style="2" bestFit="1" customWidth="1"/>
    <col min="15364" max="15364" width="16.140625" style="2" customWidth="1"/>
    <col min="15365" max="15365" width="15.7109375" style="2" bestFit="1" customWidth="1"/>
    <col min="15366" max="15366" width="13.85546875" style="2" bestFit="1" customWidth="1"/>
    <col min="15367" max="15367" width="13.85546875" style="2" customWidth="1"/>
    <col min="15368" max="15368" width="14.7109375" style="2" bestFit="1" customWidth="1"/>
    <col min="15369" max="15369" width="13.85546875" style="2" customWidth="1"/>
    <col min="15370" max="15370" width="16.42578125" style="2" bestFit="1" customWidth="1"/>
    <col min="15371" max="15371" width="11.42578125" style="2"/>
    <col min="15372" max="15372" width="16.42578125" style="2" bestFit="1" customWidth="1"/>
    <col min="15373" max="15616" width="11.42578125" style="2"/>
    <col min="15617" max="15617" width="37.5703125" style="2" customWidth="1"/>
    <col min="15618" max="15618" width="23.7109375" style="2" customWidth="1"/>
    <col min="15619" max="15619" width="16.42578125" style="2" bestFit="1" customWidth="1"/>
    <col min="15620" max="15620" width="16.140625" style="2" customWidth="1"/>
    <col min="15621" max="15621" width="15.7109375" style="2" bestFit="1" customWidth="1"/>
    <col min="15622" max="15622" width="13.85546875" style="2" bestFit="1" customWidth="1"/>
    <col min="15623" max="15623" width="13.85546875" style="2" customWidth="1"/>
    <col min="15624" max="15624" width="14.7109375" style="2" bestFit="1" customWidth="1"/>
    <col min="15625" max="15625" width="13.85546875" style="2" customWidth="1"/>
    <col min="15626" max="15626" width="16.42578125" style="2" bestFit="1" customWidth="1"/>
    <col min="15627" max="15627" width="11.42578125" style="2"/>
    <col min="15628" max="15628" width="16.42578125" style="2" bestFit="1" customWidth="1"/>
    <col min="15629" max="15872" width="11.42578125" style="2"/>
    <col min="15873" max="15873" width="37.5703125" style="2" customWidth="1"/>
    <col min="15874" max="15874" width="23.7109375" style="2" customWidth="1"/>
    <col min="15875" max="15875" width="16.42578125" style="2" bestFit="1" customWidth="1"/>
    <col min="15876" max="15876" width="16.140625" style="2" customWidth="1"/>
    <col min="15877" max="15877" width="15.7109375" style="2" bestFit="1" customWidth="1"/>
    <col min="15878" max="15878" width="13.85546875" style="2" bestFit="1" customWidth="1"/>
    <col min="15879" max="15879" width="13.85546875" style="2" customWidth="1"/>
    <col min="15880" max="15880" width="14.7109375" style="2" bestFit="1" customWidth="1"/>
    <col min="15881" max="15881" width="13.85546875" style="2" customWidth="1"/>
    <col min="15882" max="15882" width="16.42578125" style="2" bestFit="1" customWidth="1"/>
    <col min="15883" max="15883" width="11.42578125" style="2"/>
    <col min="15884" max="15884" width="16.42578125" style="2" bestFit="1" customWidth="1"/>
    <col min="15885" max="16128" width="11.42578125" style="2"/>
    <col min="16129" max="16129" width="37.5703125" style="2" customWidth="1"/>
    <col min="16130" max="16130" width="23.7109375" style="2" customWidth="1"/>
    <col min="16131" max="16131" width="16.42578125" style="2" bestFit="1" customWidth="1"/>
    <col min="16132" max="16132" width="16.140625" style="2" customWidth="1"/>
    <col min="16133" max="16133" width="15.7109375" style="2" bestFit="1" customWidth="1"/>
    <col min="16134" max="16134" width="13.85546875" style="2" bestFit="1" customWidth="1"/>
    <col min="16135" max="16135" width="13.85546875" style="2" customWidth="1"/>
    <col min="16136" max="16136" width="14.7109375" style="2" bestFit="1" customWidth="1"/>
    <col min="16137" max="16137" width="13.85546875" style="2" customWidth="1"/>
    <col min="16138" max="16138" width="16.42578125" style="2" bestFit="1" customWidth="1"/>
    <col min="16139" max="16139" width="11.42578125" style="2"/>
    <col min="16140" max="16140" width="16.42578125" style="2" bestFit="1" customWidth="1"/>
    <col min="16141" max="16384" width="11.42578125" style="2"/>
  </cols>
  <sheetData>
    <row r="1" spans="1:12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37.5" customHeight="1">
      <c r="A2" s="4" t="s">
        <v>295</v>
      </c>
      <c r="B2" s="4"/>
      <c r="C2" s="4"/>
      <c r="D2" s="4"/>
      <c r="E2" s="4"/>
      <c r="F2" s="4"/>
      <c r="G2" s="4"/>
      <c r="H2" s="4"/>
      <c r="I2" s="4"/>
      <c r="J2" s="4"/>
    </row>
    <row r="3" spans="1:12" ht="17.25" customHeight="1">
      <c r="A3" s="4" t="s">
        <v>17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customHeight="1">
      <c r="A4" s="4" t="s">
        <v>294</v>
      </c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>
      <c r="A5" s="6" t="s">
        <v>216</v>
      </c>
      <c r="B5" s="6"/>
      <c r="C5" s="6"/>
      <c r="D5" s="6"/>
      <c r="E5" s="6"/>
      <c r="F5" s="6"/>
      <c r="G5" s="6"/>
      <c r="H5" s="6"/>
      <c r="I5" s="6"/>
      <c r="J5" s="6"/>
    </row>
    <row r="6" spans="1:12" ht="15" thickBo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2" ht="56.25" customHeight="1" thickBot="1">
      <c r="A7" s="8" t="s">
        <v>5</v>
      </c>
      <c r="B7" s="8" t="s">
        <v>6</v>
      </c>
      <c r="C7" s="8"/>
      <c r="D7" s="8" t="s">
        <v>7</v>
      </c>
      <c r="E7" s="8"/>
      <c r="F7" s="8" t="s">
        <v>8</v>
      </c>
      <c r="G7" s="8"/>
      <c r="H7" s="8" t="s">
        <v>9</v>
      </c>
      <c r="I7" s="8"/>
      <c r="J7" s="8" t="s">
        <v>10</v>
      </c>
    </row>
    <row r="8" spans="1:12" ht="58.5" customHeight="1" thickBot="1">
      <c r="A8" s="8"/>
      <c r="B8" s="9" t="s">
        <v>11</v>
      </c>
      <c r="C8" s="9" t="s">
        <v>12</v>
      </c>
      <c r="D8" s="9" t="s">
        <v>13</v>
      </c>
      <c r="E8" s="9" t="s">
        <v>12</v>
      </c>
      <c r="F8" s="9" t="s">
        <v>11</v>
      </c>
      <c r="G8" s="9" t="s">
        <v>14</v>
      </c>
      <c r="H8" s="9" t="s">
        <v>13</v>
      </c>
      <c r="I8" s="9" t="s">
        <v>14</v>
      </c>
      <c r="J8" s="8"/>
    </row>
    <row r="9" spans="1:12">
      <c r="A9" s="82"/>
      <c r="B9" s="11"/>
      <c r="C9" s="12"/>
      <c r="D9" s="11"/>
      <c r="E9" s="13"/>
      <c r="F9" s="11"/>
      <c r="G9" s="11"/>
      <c r="H9" s="11"/>
      <c r="I9" s="11"/>
      <c r="J9" s="14"/>
      <c r="L9" s="20"/>
    </row>
    <row r="10" spans="1:12" ht="48" customHeight="1">
      <c r="A10" s="83" t="s">
        <v>217</v>
      </c>
      <c r="B10" s="84"/>
      <c r="C10" s="85">
        <v>0</v>
      </c>
      <c r="D10" s="86"/>
      <c r="E10" s="85">
        <v>0</v>
      </c>
      <c r="F10" s="86"/>
      <c r="G10" s="85">
        <v>0</v>
      </c>
      <c r="H10" s="86"/>
      <c r="I10" s="85">
        <v>0</v>
      </c>
      <c r="J10" s="87">
        <v>0</v>
      </c>
      <c r="L10" s="20"/>
    </row>
    <row r="11" spans="1:12" ht="48" customHeight="1">
      <c r="A11" s="83" t="s">
        <v>218</v>
      </c>
      <c r="B11" s="88"/>
      <c r="C11" s="85">
        <v>0</v>
      </c>
      <c r="D11" s="89"/>
      <c r="E11" s="85">
        <v>0</v>
      </c>
      <c r="F11" s="86"/>
      <c r="G11" s="85">
        <v>0</v>
      </c>
      <c r="H11" s="86"/>
      <c r="I11" s="85">
        <v>0</v>
      </c>
      <c r="J11" s="87">
        <v>0</v>
      </c>
      <c r="L11" s="20"/>
    </row>
    <row r="12" spans="1:12" ht="48" customHeight="1">
      <c r="A12" s="90" t="s">
        <v>219</v>
      </c>
      <c r="B12" s="88"/>
      <c r="C12" s="85">
        <v>0</v>
      </c>
      <c r="D12" s="89"/>
      <c r="E12" s="85">
        <v>0</v>
      </c>
      <c r="F12" s="86"/>
      <c r="G12" s="85">
        <v>0</v>
      </c>
      <c r="H12" s="86"/>
      <c r="I12" s="85">
        <v>0</v>
      </c>
      <c r="J12" s="87">
        <v>0</v>
      </c>
      <c r="L12" s="20"/>
    </row>
    <row r="13" spans="1:12" ht="15" thickBot="1">
      <c r="A13" s="15"/>
      <c r="B13" s="16"/>
      <c r="C13" s="17"/>
      <c r="D13" s="16"/>
      <c r="E13" s="18"/>
      <c r="F13" s="16"/>
      <c r="G13" s="16"/>
      <c r="H13" s="16"/>
      <c r="I13" s="16"/>
      <c r="J13" s="19"/>
    </row>
    <row r="15" spans="1:12">
      <c r="E15" s="20"/>
    </row>
  </sheetData>
  <mergeCells count="11">
    <mergeCell ref="J7:J8"/>
    <mergeCell ref="A1:J1"/>
    <mergeCell ref="A2:J2"/>
    <mergeCell ref="A3:J3"/>
    <mergeCell ref="A4:J4"/>
    <mergeCell ref="A5:J5"/>
    <mergeCell ref="A7:A8"/>
    <mergeCell ref="B7:C7"/>
    <mergeCell ref="D7:E7"/>
    <mergeCell ref="F7:G7"/>
    <mergeCell ref="H7:I7"/>
  </mergeCells>
  <printOptions horizontalCentered="1"/>
  <pageMargins left="0.39370078740157483" right="0.39370078740157483" top="0.47244094488188981" bottom="0.47244094488188981" header="0.31496062992125984" footer="0.31496062992125984"/>
  <pageSetup scale="68" orientation="landscape" r:id="rId1"/>
  <headerFooter>
    <oddFooter>&amp;R&amp;9&amp;P  DE 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8C1D-64C4-42F5-AA70-FD2A2297292F}">
  <sheetPr>
    <tabColor rgb="FF00B050"/>
  </sheetPr>
  <dimension ref="A1:J14"/>
  <sheetViews>
    <sheetView zoomScaleNormal="100" workbookViewId="0">
      <selection activeCell="G12" sqref="G12:H13"/>
    </sheetView>
  </sheetViews>
  <sheetFormatPr baseColWidth="10" defaultRowHeight="15"/>
  <cols>
    <col min="1" max="1" width="14.140625" customWidth="1"/>
    <col min="2" max="2" width="15.42578125" customWidth="1"/>
    <col min="3" max="3" width="12" customWidth="1"/>
    <col min="4" max="4" width="15.140625" customWidth="1"/>
    <col min="5" max="5" width="12.28515625" bestFit="1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204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205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56.25" customHeight="1">
      <c r="A8" s="74" t="s">
        <v>206</v>
      </c>
      <c r="B8" s="75"/>
      <c r="C8" s="75"/>
      <c r="D8" s="75"/>
      <c r="E8" s="75"/>
      <c r="F8" s="75"/>
      <c r="G8" s="75"/>
      <c r="H8" s="75"/>
      <c r="I8" s="75"/>
      <c r="J8" s="75"/>
    </row>
    <row r="9" spans="1:10" ht="15" customHeight="1">
      <c r="A9" s="76"/>
      <c r="B9" s="77"/>
      <c r="C9" s="77"/>
      <c r="D9" s="77"/>
      <c r="E9" s="77"/>
      <c r="F9" s="77"/>
      <c r="G9" s="77"/>
      <c r="H9" s="77"/>
      <c r="I9" s="77"/>
      <c r="J9" s="77"/>
    </row>
    <row r="12" spans="1:10">
      <c r="A12" s="78" t="s">
        <v>207</v>
      </c>
      <c r="B12" s="78"/>
      <c r="C12" s="79"/>
      <c r="D12" s="78" t="s">
        <v>208</v>
      </c>
      <c r="E12" s="78"/>
      <c r="G12" s="80"/>
      <c r="H12" s="80"/>
      <c r="I12" s="80" t="s">
        <v>209</v>
      </c>
      <c r="J12" s="80"/>
    </row>
    <row r="13" spans="1:10" ht="27" customHeight="1">
      <c r="A13" s="78" t="s">
        <v>210</v>
      </c>
      <c r="B13" s="78"/>
      <c r="C13" s="79"/>
      <c r="D13" s="78" t="s">
        <v>211</v>
      </c>
      <c r="E13" s="78"/>
      <c r="G13" s="81"/>
      <c r="H13" s="81"/>
      <c r="I13" s="81" t="s">
        <v>212</v>
      </c>
      <c r="J13" s="81"/>
    </row>
    <row r="14" spans="1:10" ht="18" customHeight="1">
      <c r="A14" s="78" t="s">
        <v>213</v>
      </c>
      <c r="B14" s="78"/>
      <c r="C14" s="79"/>
      <c r="D14" s="78" t="s">
        <v>214</v>
      </c>
      <c r="E14" s="78"/>
      <c r="G14" s="78"/>
      <c r="H14" s="78"/>
      <c r="I14" s="78" t="s">
        <v>215</v>
      </c>
      <c r="J14" s="78"/>
    </row>
  </sheetData>
  <mergeCells count="24">
    <mergeCell ref="A13:B13"/>
    <mergeCell ref="D13:E13"/>
    <mergeCell ref="G13:H13"/>
    <mergeCell ref="I13:J13"/>
    <mergeCell ref="A14:B14"/>
    <mergeCell ref="D14:E14"/>
    <mergeCell ref="G14:H14"/>
    <mergeCell ref="I14:J14"/>
    <mergeCell ref="J6:J7"/>
    <mergeCell ref="A8:J9"/>
    <mergeCell ref="A12:B12"/>
    <mergeCell ref="D12:E12"/>
    <mergeCell ref="G12:H12"/>
    <mergeCell ref="I12:J12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3" orientation="landscape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819B-34E4-434A-A180-EC966B306347}">
  <sheetPr>
    <tabColor rgb="FF00B050"/>
  </sheetPr>
  <dimension ref="A1:J21"/>
  <sheetViews>
    <sheetView view="pageBreakPreview" zoomScaleNormal="100" zoomScaleSheetLayoutView="100" workbookViewId="0">
      <selection activeCell="F25" sqref="F25"/>
    </sheetView>
  </sheetViews>
  <sheetFormatPr baseColWidth="10" defaultRowHeight="15"/>
  <cols>
    <col min="1" max="1" width="14.140625" customWidth="1"/>
    <col min="2" max="2" width="15.42578125" customWidth="1"/>
    <col min="3" max="3" width="12" customWidth="1"/>
    <col min="4" max="4" width="15.140625" customWidth="1"/>
    <col min="5" max="5" width="12.28515625" bestFit="1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234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235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99.95" customHeight="1">
      <c r="A8" s="107"/>
      <c r="B8" s="108"/>
      <c r="C8" s="109"/>
      <c r="D8" s="108"/>
      <c r="E8" s="109"/>
      <c r="F8" s="108"/>
      <c r="G8" s="108"/>
      <c r="H8" s="108"/>
      <c r="I8" s="108"/>
      <c r="J8" s="110"/>
    </row>
    <row r="10" spans="1:10" s="2" customFormat="1" ht="14.25"/>
    <row r="11" spans="1:10" s="113" customFormat="1" ht="33.75" customHeight="1">
      <c r="A11" s="111" t="s">
        <v>236</v>
      </c>
      <c r="B11" s="112"/>
      <c r="C11" s="112"/>
      <c r="D11" s="112"/>
      <c r="E11" s="112"/>
      <c r="F11" s="112"/>
      <c r="G11" s="112"/>
      <c r="H11" s="112"/>
      <c r="I11" s="112"/>
      <c r="J11" s="112"/>
    </row>
    <row r="12" spans="1:10" s="2" customFormat="1" ht="42.75" customHeight="1"/>
    <row r="13" spans="1:10" s="2" customFormat="1" ht="14.25"/>
    <row r="14" spans="1:10" s="2" customFormat="1" ht="14.25"/>
    <row r="15" spans="1:10" s="2" customFormat="1" ht="14.25"/>
    <row r="16" spans="1:10" s="2" customFormat="1" ht="14.25"/>
    <row r="17" s="2" customFormat="1" ht="14.25"/>
    <row r="18" s="2" customFormat="1" ht="14.25"/>
    <row r="19" s="2" customFormat="1" ht="14.25"/>
    <row r="20" s="2" customFormat="1" ht="14.25"/>
    <row r="21" s="2" customFormat="1" ht="14.25"/>
  </sheetData>
  <mergeCells count="12">
    <mergeCell ref="J6:J7"/>
    <mergeCell ref="A11:J11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3" orientation="landscape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294E-DA53-4E80-B39C-F0282DD32B5E}">
  <sheetPr>
    <tabColor rgb="FF00B050"/>
  </sheetPr>
  <dimension ref="A1:J9"/>
  <sheetViews>
    <sheetView zoomScaleNormal="100" workbookViewId="0">
      <selection activeCell="H9" sqref="H9"/>
    </sheetView>
  </sheetViews>
  <sheetFormatPr baseColWidth="10" defaultRowHeight="15"/>
  <cols>
    <col min="1" max="1" width="14.140625" customWidth="1"/>
    <col min="2" max="3" width="15.42578125" customWidth="1"/>
    <col min="4" max="4" width="15.140625" customWidth="1"/>
    <col min="5" max="5" width="12.28515625" bestFit="1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251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252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50.1" customHeight="1">
      <c r="A8" s="31"/>
      <c r="B8" s="32"/>
      <c r="C8" s="120"/>
      <c r="D8" s="32"/>
      <c r="E8" s="33"/>
      <c r="F8" s="32"/>
      <c r="G8" s="32"/>
      <c r="H8" s="32"/>
      <c r="I8" s="32"/>
      <c r="J8" s="121"/>
    </row>
    <row r="9" spans="1:10" ht="50.1" customHeight="1">
      <c r="A9" s="31"/>
      <c r="B9" s="32"/>
      <c r="C9" s="120"/>
      <c r="D9" s="32"/>
      <c r="E9" s="33"/>
      <c r="F9" s="32"/>
      <c r="G9" s="32"/>
      <c r="H9" s="32"/>
      <c r="I9" s="32"/>
      <c r="J9" s="121"/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horizont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97D8-67F6-4DA4-A7E2-DCEC52844C6E}">
  <sheetPr>
    <tabColor rgb="FF00B050"/>
  </sheetPr>
  <dimension ref="A1:L18"/>
  <sheetViews>
    <sheetView zoomScaleNormal="100" workbookViewId="0">
      <selection activeCell="A8" sqref="A8:J16"/>
    </sheetView>
  </sheetViews>
  <sheetFormatPr baseColWidth="10" defaultRowHeight="14.25"/>
  <cols>
    <col min="1" max="1" width="21.42578125" style="2" customWidth="1"/>
    <col min="2" max="2" width="23.7109375" style="2" customWidth="1"/>
    <col min="3" max="3" width="16.42578125" style="2" bestFit="1" customWidth="1"/>
    <col min="4" max="4" width="16.140625" style="2" customWidth="1"/>
    <col min="5" max="5" width="15.7109375" style="2" bestFit="1" customWidth="1"/>
    <col min="6" max="6" width="13.85546875" style="2" bestFit="1" customWidth="1"/>
    <col min="7" max="7" width="13.85546875" style="2" customWidth="1"/>
    <col min="8" max="8" width="14.7109375" style="2" bestFit="1" customWidth="1"/>
    <col min="9" max="9" width="13.85546875" style="2" customWidth="1"/>
    <col min="10" max="10" width="16.42578125" style="2" bestFit="1" customWidth="1"/>
    <col min="11" max="11" width="11.42578125" style="2"/>
    <col min="12" max="12" width="16.42578125" style="2" bestFit="1" customWidth="1"/>
    <col min="13" max="256" width="11.42578125" style="2"/>
    <col min="257" max="257" width="21.42578125" style="2" customWidth="1"/>
    <col min="258" max="258" width="23.7109375" style="2" customWidth="1"/>
    <col min="259" max="259" width="16.42578125" style="2" bestFit="1" customWidth="1"/>
    <col min="260" max="260" width="16.140625" style="2" customWidth="1"/>
    <col min="261" max="261" width="15.7109375" style="2" bestFit="1" customWidth="1"/>
    <col min="262" max="262" width="13.85546875" style="2" bestFit="1" customWidth="1"/>
    <col min="263" max="263" width="13.85546875" style="2" customWidth="1"/>
    <col min="264" max="264" width="14.7109375" style="2" bestFit="1" customWidth="1"/>
    <col min="265" max="265" width="13.85546875" style="2" customWidth="1"/>
    <col min="266" max="266" width="16.42578125" style="2" bestFit="1" customWidth="1"/>
    <col min="267" max="267" width="11.42578125" style="2"/>
    <col min="268" max="268" width="16.42578125" style="2" bestFit="1" customWidth="1"/>
    <col min="269" max="512" width="11.42578125" style="2"/>
    <col min="513" max="513" width="21.42578125" style="2" customWidth="1"/>
    <col min="514" max="514" width="23.7109375" style="2" customWidth="1"/>
    <col min="515" max="515" width="16.42578125" style="2" bestFit="1" customWidth="1"/>
    <col min="516" max="516" width="16.140625" style="2" customWidth="1"/>
    <col min="517" max="517" width="15.7109375" style="2" bestFit="1" customWidth="1"/>
    <col min="518" max="518" width="13.85546875" style="2" bestFit="1" customWidth="1"/>
    <col min="519" max="519" width="13.85546875" style="2" customWidth="1"/>
    <col min="520" max="520" width="14.7109375" style="2" bestFit="1" customWidth="1"/>
    <col min="521" max="521" width="13.85546875" style="2" customWidth="1"/>
    <col min="522" max="522" width="16.42578125" style="2" bestFit="1" customWidth="1"/>
    <col min="523" max="523" width="11.42578125" style="2"/>
    <col min="524" max="524" width="16.42578125" style="2" bestFit="1" customWidth="1"/>
    <col min="525" max="768" width="11.42578125" style="2"/>
    <col min="769" max="769" width="21.42578125" style="2" customWidth="1"/>
    <col min="770" max="770" width="23.7109375" style="2" customWidth="1"/>
    <col min="771" max="771" width="16.42578125" style="2" bestFit="1" customWidth="1"/>
    <col min="772" max="772" width="16.140625" style="2" customWidth="1"/>
    <col min="773" max="773" width="15.7109375" style="2" bestFit="1" customWidth="1"/>
    <col min="774" max="774" width="13.85546875" style="2" bestFit="1" customWidth="1"/>
    <col min="775" max="775" width="13.85546875" style="2" customWidth="1"/>
    <col min="776" max="776" width="14.7109375" style="2" bestFit="1" customWidth="1"/>
    <col min="777" max="777" width="13.85546875" style="2" customWidth="1"/>
    <col min="778" max="778" width="16.42578125" style="2" bestFit="1" customWidth="1"/>
    <col min="779" max="779" width="11.42578125" style="2"/>
    <col min="780" max="780" width="16.42578125" style="2" bestFit="1" customWidth="1"/>
    <col min="781" max="1024" width="11.42578125" style="2"/>
    <col min="1025" max="1025" width="21.42578125" style="2" customWidth="1"/>
    <col min="1026" max="1026" width="23.7109375" style="2" customWidth="1"/>
    <col min="1027" max="1027" width="16.42578125" style="2" bestFit="1" customWidth="1"/>
    <col min="1028" max="1028" width="16.140625" style="2" customWidth="1"/>
    <col min="1029" max="1029" width="15.7109375" style="2" bestFit="1" customWidth="1"/>
    <col min="1030" max="1030" width="13.85546875" style="2" bestFit="1" customWidth="1"/>
    <col min="1031" max="1031" width="13.85546875" style="2" customWidth="1"/>
    <col min="1032" max="1032" width="14.7109375" style="2" bestFit="1" customWidth="1"/>
    <col min="1033" max="1033" width="13.85546875" style="2" customWidth="1"/>
    <col min="1034" max="1034" width="16.42578125" style="2" bestFit="1" customWidth="1"/>
    <col min="1035" max="1035" width="11.42578125" style="2"/>
    <col min="1036" max="1036" width="16.42578125" style="2" bestFit="1" customWidth="1"/>
    <col min="1037" max="1280" width="11.42578125" style="2"/>
    <col min="1281" max="1281" width="21.42578125" style="2" customWidth="1"/>
    <col min="1282" max="1282" width="23.7109375" style="2" customWidth="1"/>
    <col min="1283" max="1283" width="16.42578125" style="2" bestFit="1" customWidth="1"/>
    <col min="1284" max="1284" width="16.140625" style="2" customWidth="1"/>
    <col min="1285" max="1285" width="15.7109375" style="2" bestFit="1" customWidth="1"/>
    <col min="1286" max="1286" width="13.85546875" style="2" bestFit="1" customWidth="1"/>
    <col min="1287" max="1287" width="13.85546875" style="2" customWidth="1"/>
    <col min="1288" max="1288" width="14.7109375" style="2" bestFit="1" customWidth="1"/>
    <col min="1289" max="1289" width="13.85546875" style="2" customWidth="1"/>
    <col min="1290" max="1290" width="16.42578125" style="2" bestFit="1" customWidth="1"/>
    <col min="1291" max="1291" width="11.42578125" style="2"/>
    <col min="1292" max="1292" width="16.42578125" style="2" bestFit="1" customWidth="1"/>
    <col min="1293" max="1536" width="11.42578125" style="2"/>
    <col min="1537" max="1537" width="21.42578125" style="2" customWidth="1"/>
    <col min="1538" max="1538" width="23.7109375" style="2" customWidth="1"/>
    <col min="1539" max="1539" width="16.42578125" style="2" bestFit="1" customWidth="1"/>
    <col min="1540" max="1540" width="16.140625" style="2" customWidth="1"/>
    <col min="1541" max="1541" width="15.7109375" style="2" bestFit="1" customWidth="1"/>
    <col min="1542" max="1542" width="13.85546875" style="2" bestFit="1" customWidth="1"/>
    <col min="1543" max="1543" width="13.85546875" style="2" customWidth="1"/>
    <col min="1544" max="1544" width="14.7109375" style="2" bestFit="1" customWidth="1"/>
    <col min="1545" max="1545" width="13.85546875" style="2" customWidth="1"/>
    <col min="1546" max="1546" width="16.42578125" style="2" bestFit="1" customWidth="1"/>
    <col min="1547" max="1547" width="11.42578125" style="2"/>
    <col min="1548" max="1548" width="16.42578125" style="2" bestFit="1" customWidth="1"/>
    <col min="1549" max="1792" width="11.42578125" style="2"/>
    <col min="1793" max="1793" width="21.42578125" style="2" customWidth="1"/>
    <col min="1794" max="1794" width="23.7109375" style="2" customWidth="1"/>
    <col min="1795" max="1795" width="16.42578125" style="2" bestFit="1" customWidth="1"/>
    <col min="1796" max="1796" width="16.140625" style="2" customWidth="1"/>
    <col min="1797" max="1797" width="15.7109375" style="2" bestFit="1" customWidth="1"/>
    <col min="1798" max="1798" width="13.85546875" style="2" bestFit="1" customWidth="1"/>
    <col min="1799" max="1799" width="13.85546875" style="2" customWidth="1"/>
    <col min="1800" max="1800" width="14.7109375" style="2" bestFit="1" customWidth="1"/>
    <col min="1801" max="1801" width="13.85546875" style="2" customWidth="1"/>
    <col min="1802" max="1802" width="16.42578125" style="2" bestFit="1" customWidth="1"/>
    <col min="1803" max="1803" width="11.42578125" style="2"/>
    <col min="1804" max="1804" width="16.42578125" style="2" bestFit="1" customWidth="1"/>
    <col min="1805" max="2048" width="11.42578125" style="2"/>
    <col min="2049" max="2049" width="21.42578125" style="2" customWidth="1"/>
    <col min="2050" max="2050" width="23.7109375" style="2" customWidth="1"/>
    <col min="2051" max="2051" width="16.42578125" style="2" bestFit="1" customWidth="1"/>
    <col min="2052" max="2052" width="16.140625" style="2" customWidth="1"/>
    <col min="2053" max="2053" width="15.7109375" style="2" bestFit="1" customWidth="1"/>
    <col min="2054" max="2054" width="13.85546875" style="2" bestFit="1" customWidth="1"/>
    <col min="2055" max="2055" width="13.85546875" style="2" customWidth="1"/>
    <col min="2056" max="2056" width="14.7109375" style="2" bestFit="1" customWidth="1"/>
    <col min="2057" max="2057" width="13.85546875" style="2" customWidth="1"/>
    <col min="2058" max="2058" width="16.42578125" style="2" bestFit="1" customWidth="1"/>
    <col min="2059" max="2059" width="11.42578125" style="2"/>
    <col min="2060" max="2060" width="16.42578125" style="2" bestFit="1" customWidth="1"/>
    <col min="2061" max="2304" width="11.42578125" style="2"/>
    <col min="2305" max="2305" width="21.42578125" style="2" customWidth="1"/>
    <col min="2306" max="2306" width="23.7109375" style="2" customWidth="1"/>
    <col min="2307" max="2307" width="16.42578125" style="2" bestFit="1" customWidth="1"/>
    <col min="2308" max="2308" width="16.140625" style="2" customWidth="1"/>
    <col min="2309" max="2309" width="15.7109375" style="2" bestFit="1" customWidth="1"/>
    <col min="2310" max="2310" width="13.85546875" style="2" bestFit="1" customWidth="1"/>
    <col min="2311" max="2311" width="13.85546875" style="2" customWidth="1"/>
    <col min="2312" max="2312" width="14.7109375" style="2" bestFit="1" customWidth="1"/>
    <col min="2313" max="2313" width="13.85546875" style="2" customWidth="1"/>
    <col min="2314" max="2314" width="16.42578125" style="2" bestFit="1" customWidth="1"/>
    <col min="2315" max="2315" width="11.42578125" style="2"/>
    <col min="2316" max="2316" width="16.42578125" style="2" bestFit="1" customWidth="1"/>
    <col min="2317" max="2560" width="11.42578125" style="2"/>
    <col min="2561" max="2561" width="21.42578125" style="2" customWidth="1"/>
    <col min="2562" max="2562" width="23.7109375" style="2" customWidth="1"/>
    <col min="2563" max="2563" width="16.42578125" style="2" bestFit="1" customWidth="1"/>
    <col min="2564" max="2564" width="16.140625" style="2" customWidth="1"/>
    <col min="2565" max="2565" width="15.7109375" style="2" bestFit="1" customWidth="1"/>
    <col min="2566" max="2566" width="13.85546875" style="2" bestFit="1" customWidth="1"/>
    <col min="2567" max="2567" width="13.85546875" style="2" customWidth="1"/>
    <col min="2568" max="2568" width="14.7109375" style="2" bestFit="1" customWidth="1"/>
    <col min="2569" max="2569" width="13.85546875" style="2" customWidth="1"/>
    <col min="2570" max="2570" width="16.42578125" style="2" bestFit="1" customWidth="1"/>
    <col min="2571" max="2571" width="11.42578125" style="2"/>
    <col min="2572" max="2572" width="16.42578125" style="2" bestFit="1" customWidth="1"/>
    <col min="2573" max="2816" width="11.42578125" style="2"/>
    <col min="2817" max="2817" width="21.42578125" style="2" customWidth="1"/>
    <col min="2818" max="2818" width="23.7109375" style="2" customWidth="1"/>
    <col min="2819" max="2819" width="16.42578125" style="2" bestFit="1" customWidth="1"/>
    <col min="2820" max="2820" width="16.140625" style="2" customWidth="1"/>
    <col min="2821" max="2821" width="15.7109375" style="2" bestFit="1" customWidth="1"/>
    <col min="2822" max="2822" width="13.85546875" style="2" bestFit="1" customWidth="1"/>
    <col min="2823" max="2823" width="13.85546875" style="2" customWidth="1"/>
    <col min="2824" max="2824" width="14.7109375" style="2" bestFit="1" customWidth="1"/>
    <col min="2825" max="2825" width="13.85546875" style="2" customWidth="1"/>
    <col min="2826" max="2826" width="16.42578125" style="2" bestFit="1" customWidth="1"/>
    <col min="2827" max="2827" width="11.42578125" style="2"/>
    <col min="2828" max="2828" width="16.42578125" style="2" bestFit="1" customWidth="1"/>
    <col min="2829" max="3072" width="11.42578125" style="2"/>
    <col min="3073" max="3073" width="21.42578125" style="2" customWidth="1"/>
    <col min="3074" max="3074" width="23.7109375" style="2" customWidth="1"/>
    <col min="3075" max="3075" width="16.42578125" style="2" bestFit="1" customWidth="1"/>
    <col min="3076" max="3076" width="16.140625" style="2" customWidth="1"/>
    <col min="3077" max="3077" width="15.7109375" style="2" bestFit="1" customWidth="1"/>
    <col min="3078" max="3078" width="13.85546875" style="2" bestFit="1" customWidth="1"/>
    <col min="3079" max="3079" width="13.85546875" style="2" customWidth="1"/>
    <col min="3080" max="3080" width="14.7109375" style="2" bestFit="1" customWidth="1"/>
    <col min="3081" max="3081" width="13.85546875" style="2" customWidth="1"/>
    <col min="3082" max="3082" width="16.42578125" style="2" bestFit="1" customWidth="1"/>
    <col min="3083" max="3083" width="11.42578125" style="2"/>
    <col min="3084" max="3084" width="16.42578125" style="2" bestFit="1" customWidth="1"/>
    <col min="3085" max="3328" width="11.42578125" style="2"/>
    <col min="3329" max="3329" width="21.42578125" style="2" customWidth="1"/>
    <col min="3330" max="3330" width="23.7109375" style="2" customWidth="1"/>
    <col min="3331" max="3331" width="16.42578125" style="2" bestFit="1" customWidth="1"/>
    <col min="3332" max="3332" width="16.140625" style="2" customWidth="1"/>
    <col min="3333" max="3333" width="15.7109375" style="2" bestFit="1" customWidth="1"/>
    <col min="3334" max="3334" width="13.85546875" style="2" bestFit="1" customWidth="1"/>
    <col min="3335" max="3335" width="13.85546875" style="2" customWidth="1"/>
    <col min="3336" max="3336" width="14.7109375" style="2" bestFit="1" customWidth="1"/>
    <col min="3337" max="3337" width="13.85546875" style="2" customWidth="1"/>
    <col min="3338" max="3338" width="16.42578125" style="2" bestFit="1" customWidth="1"/>
    <col min="3339" max="3339" width="11.42578125" style="2"/>
    <col min="3340" max="3340" width="16.42578125" style="2" bestFit="1" customWidth="1"/>
    <col min="3341" max="3584" width="11.42578125" style="2"/>
    <col min="3585" max="3585" width="21.42578125" style="2" customWidth="1"/>
    <col min="3586" max="3586" width="23.7109375" style="2" customWidth="1"/>
    <col min="3587" max="3587" width="16.42578125" style="2" bestFit="1" customWidth="1"/>
    <col min="3588" max="3588" width="16.140625" style="2" customWidth="1"/>
    <col min="3589" max="3589" width="15.7109375" style="2" bestFit="1" customWidth="1"/>
    <col min="3590" max="3590" width="13.85546875" style="2" bestFit="1" customWidth="1"/>
    <col min="3591" max="3591" width="13.85546875" style="2" customWidth="1"/>
    <col min="3592" max="3592" width="14.7109375" style="2" bestFit="1" customWidth="1"/>
    <col min="3593" max="3593" width="13.85546875" style="2" customWidth="1"/>
    <col min="3594" max="3594" width="16.42578125" style="2" bestFit="1" customWidth="1"/>
    <col min="3595" max="3595" width="11.42578125" style="2"/>
    <col min="3596" max="3596" width="16.42578125" style="2" bestFit="1" customWidth="1"/>
    <col min="3597" max="3840" width="11.42578125" style="2"/>
    <col min="3841" max="3841" width="21.42578125" style="2" customWidth="1"/>
    <col min="3842" max="3842" width="23.7109375" style="2" customWidth="1"/>
    <col min="3843" max="3843" width="16.42578125" style="2" bestFit="1" customWidth="1"/>
    <col min="3844" max="3844" width="16.140625" style="2" customWidth="1"/>
    <col min="3845" max="3845" width="15.7109375" style="2" bestFit="1" customWidth="1"/>
    <col min="3846" max="3846" width="13.85546875" style="2" bestFit="1" customWidth="1"/>
    <col min="3847" max="3847" width="13.85546875" style="2" customWidth="1"/>
    <col min="3848" max="3848" width="14.7109375" style="2" bestFit="1" customWidth="1"/>
    <col min="3849" max="3849" width="13.85546875" style="2" customWidth="1"/>
    <col min="3850" max="3850" width="16.42578125" style="2" bestFit="1" customWidth="1"/>
    <col min="3851" max="3851" width="11.42578125" style="2"/>
    <col min="3852" max="3852" width="16.42578125" style="2" bestFit="1" customWidth="1"/>
    <col min="3853" max="4096" width="11.42578125" style="2"/>
    <col min="4097" max="4097" width="21.42578125" style="2" customWidth="1"/>
    <col min="4098" max="4098" width="23.7109375" style="2" customWidth="1"/>
    <col min="4099" max="4099" width="16.42578125" style="2" bestFit="1" customWidth="1"/>
    <col min="4100" max="4100" width="16.140625" style="2" customWidth="1"/>
    <col min="4101" max="4101" width="15.7109375" style="2" bestFit="1" customWidth="1"/>
    <col min="4102" max="4102" width="13.85546875" style="2" bestFit="1" customWidth="1"/>
    <col min="4103" max="4103" width="13.85546875" style="2" customWidth="1"/>
    <col min="4104" max="4104" width="14.7109375" style="2" bestFit="1" customWidth="1"/>
    <col min="4105" max="4105" width="13.85546875" style="2" customWidth="1"/>
    <col min="4106" max="4106" width="16.42578125" style="2" bestFit="1" customWidth="1"/>
    <col min="4107" max="4107" width="11.42578125" style="2"/>
    <col min="4108" max="4108" width="16.42578125" style="2" bestFit="1" customWidth="1"/>
    <col min="4109" max="4352" width="11.42578125" style="2"/>
    <col min="4353" max="4353" width="21.42578125" style="2" customWidth="1"/>
    <col min="4354" max="4354" width="23.7109375" style="2" customWidth="1"/>
    <col min="4355" max="4355" width="16.42578125" style="2" bestFit="1" customWidth="1"/>
    <col min="4356" max="4356" width="16.140625" style="2" customWidth="1"/>
    <col min="4357" max="4357" width="15.7109375" style="2" bestFit="1" customWidth="1"/>
    <col min="4358" max="4358" width="13.85546875" style="2" bestFit="1" customWidth="1"/>
    <col min="4359" max="4359" width="13.85546875" style="2" customWidth="1"/>
    <col min="4360" max="4360" width="14.7109375" style="2" bestFit="1" customWidth="1"/>
    <col min="4361" max="4361" width="13.85546875" style="2" customWidth="1"/>
    <col min="4362" max="4362" width="16.42578125" style="2" bestFit="1" customWidth="1"/>
    <col min="4363" max="4363" width="11.42578125" style="2"/>
    <col min="4364" max="4364" width="16.42578125" style="2" bestFit="1" customWidth="1"/>
    <col min="4365" max="4608" width="11.42578125" style="2"/>
    <col min="4609" max="4609" width="21.42578125" style="2" customWidth="1"/>
    <col min="4610" max="4610" width="23.7109375" style="2" customWidth="1"/>
    <col min="4611" max="4611" width="16.42578125" style="2" bestFit="1" customWidth="1"/>
    <col min="4612" max="4612" width="16.140625" style="2" customWidth="1"/>
    <col min="4613" max="4613" width="15.7109375" style="2" bestFit="1" customWidth="1"/>
    <col min="4614" max="4614" width="13.85546875" style="2" bestFit="1" customWidth="1"/>
    <col min="4615" max="4615" width="13.85546875" style="2" customWidth="1"/>
    <col min="4616" max="4616" width="14.7109375" style="2" bestFit="1" customWidth="1"/>
    <col min="4617" max="4617" width="13.85546875" style="2" customWidth="1"/>
    <col min="4618" max="4618" width="16.42578125" style="2" bestFit="1" customWidth="1"/>
    <col min="4619" max="4619" width="11.42578125" style="2"/>
    <col min="4620" max="4620" width="16.42578125" style="2" bestFit="1" customWidth="1"/>
    <col min="4621" max="4864" width="11.42578125" style="2"/>
    <col min="4865" max="4865" width="21.42578125" style="2" customWidth="1"/>
    <col min="4866" max="4866" width="23.7109375" style="2" customWidth="1"/>
    <col min="4867" max="4867" width="16.42578125" style="2" bestFit="1" customWidth="1"/>
    <col min="4868" max="4868" width="16.140625" style="2" customWidth="1"/>
    <col min="4869" max="4869" width="15.7109375" style="2" bestFit="1" customWidth="1"/>
    <col min="4870" max="4870" width="13.85546875" style="2" bestFit="1" customWidth="1"/>
    <col min="4871" max="4871" width="13.85546875" style="2" customWidth="1"/>
    <col min="4872" max="4872" width="14.7109375" style="2" bestFit="1" customWidth="1"/>
    <col min="4873" max="4873" width="13.85546875" style="2" customWidth="1"/>
    <col min="4874" max="4874" width="16.42578125" style="2" bestFit="1" customWidth="1"/>
    <col min="4875" max="4875" width="11.42578125" style="2"/>
    <col min="4876" max="4876" width="16.42578125" style="2" bestFit="1" customWidth="1"/>
    <col min="4877" max="5120" width="11.42578125" style="2"/>
    <col min="5121" max="5121" width="21.42578125" style="2" customWidth="1"/>
    <col min="5122" max="5122" width="23.7109375" style="2" customWidth="1"/>
    <col min="5123" max="5123" width="16.42578125" style="2" bestFit="1" customWidth="1"/>
    <col min="5124" max="5124" width="16.140625" style="2" customWidth="1"/>
    <col min="5125" max="5125" width="15.7109375" style="2" bestFit="1" customWidth="1"/>
    <col min="5126" max="5126" width="13.85546875" style="2" bestFit="1" customWidth="1"/>
    <col min="5127" max="5127" width="13.85546875" style="2" customWidth="1"/>
    <col min="5128" max="5128" width="14.7109375" style="2" bestFit="1" customWidth="1"/>
    <col min="5129" max="5129" width="13.85546875" style="2" customWidth="1"/>
    <col min="5130" max="5130" width="16.42578125" style="2" bestFit="1" customWidth="1"/>
    <col min="5131" max="5131" width="11.42578125" style="2"/>
    <col min="5132" max="5132" width="16.42578125" style="2" bestFit="1" customWidth="1"/>
    <col min="5133" max="5376" width="11.42578125" style="2"/>
    <col min="5377" max="5377" width="21.42578125" style="2" customWidth="1"/>
    <col min="5378" max="5378" width="23.7109375" style="2" customWidth="1"/>
    <col min="5379" max="5379" width="16.42578125" style="2" bestFit="1" customWidth="1"/>
    <col min="5380" max="5380" width="16.140625" style="2" customWidth="1"/>
    <col min="5381" max="5381" width="15.7109375" style="2" bestFit="1" customWidth="1"/>
    <col min="5382" max="5382" width="13.85546875" style="2" bestFit="1" customWidth="1"/>
    <col min="5383" max="5383" width="13.85546875" style="2" customWidth="1"/>
    <col min="5384" max="5384" width="14.7109375" style="2" bestFit="1" customWidth="1"/>
    <col min="5385" max="5385" width="13.85546875" style="2" customWidth="1"/>
    <col min="5386" max="5386" width="16.42578125" style="2" bestFit="1" customWidth="1"/>
    <col min="5387" max="5387" width="11.42578125" style="2"/>
    <col min="5388" max="5388" width="16.42578125" style="2" bestFit="1" customWidth="1"/>
    <col min="5389" max="5632" width="11.42578125" style="2"/>
    <col min="5633" max="5633" width="21.42578125" style="2" customWidth="1"/>
    <col min="5634" max="5634" width="23.7109375" style="2" customWidth="1"/>
    <col min="5635" max="5635" width="16.42578125" style="2" bestFit="1" customWidth="1"/>
    <col min="5636" max="5636" width="16.140625" style="2" customWidth="1"/>
    <col min="5637" max="5637" width="15.7109375" style="2" bestFit="1" customWidth="1"/>
    <col min="5638" max="5638" width="13.85546875" style="2" bestFit="1" customWidth="1"/>
    <col min="5639" max="5639" width="13.85546875" style="2" customWidth="1"/>
    <col min="5640" max="5640" width="14.7109375" style="2" bestFit="1" customWidth="1"/>
    <col min="5641" max="5641" width="13.85546875" style="2" customWidth="1"/>
    <col min="5642" max="5642" width="16.42578125" style="2" bestFit="1" customWidth="1"/>
    <col min="5643" max="5643" width="11.42578125" style="2"/>
    <col min="5644" max="5644" width="16.42578125" style="2" bestFit="1" customWidth="1"/>
    <col min="5645" max="5888" width="11.42578125" style="2"/>
    <col min="5889" max="5889" width="21.42578125" style="2" customWidth="1"/>
    <col min="5890" max="5890" width="23.7109375" style="2" customWidth="1"/>
    <col min="5891" max="5891" width="16.42578125" style="2" bestFit="1" customWidth="1"/>
    <col min="5892" max="5892" width="16.140625" style="2" customWidth="1"/>
    <col min="5893" max="5893" width="15.7109375" style="2" bestFit="1" customWidth="1"/>
    <col min="5894" max="5894" width="13.85546875" style="2" bestFit="1" customWidth="1"/>
    <col min="5895" max="5895" width="13.85546875" style="2" customWidth="1"/>
    <col min="5896" max="5896" width="14.7109375" style="2" bestFit="1" customWidth="1"/>
    <col min="5897" max="5897" width="13.85546875" style="2" customWidth="1"/>
    <col min="5898" max="5898" width="16.42578125" style="2" bestFit="1" customWidth="1"/>
    <col min="5899" max="5899" width="11.42578125" style="2"/>
    <col min="5900" max="5900" width="16.42578125" style="2" bestFit="1" customWidth="1"/>
    <col min="5901" max="6144" width="11.42578125" style="2"/>
    <col min="6145" max="6145" width="21.42578125" style="2" customWidth="1"/>
    <col min="6146" max="6146" width="23.7109375" style="2" customWidth="1"/>
    <col min="6147" max="6147" width="16.42578125" style="2" bestFit="1" customWidth="1"/>
    <col min="6148" max="6148" width="16.140625" style="2" customWidth="1"/>
    <col min="6149" max="6149" width="15.7109375" style="2" bestFit="1" customWidth="1"/>
    <col min="6150" max="6150" width="13.85546875" style="2" bestFit="1" customWidth="1"/>
    <col min="6151" max="6151" width="13.85546875" style="2" customWidth="1"/>
    <col min="6152" max="6152" width="14.7109375" style="2" bestFit="1" customWidth="1"/>
    <col min="6153" max="6153" width="13.85546875" style="2" customWidth="1"/>
    <col min="6154" max="6154" width="16.42578125" style="2" bestFit="1" customWidth="1"/>
    <col min="6155" max="6155" width="11.42578125" style="2"/>
    <col min="6156" max="6156" width="16.42578125" style="2" bestFit="1" customWidth="1"/>
    <col min="6157" max="6400" width="11.42578125" style="2"/>
    <col min="6401" max="6401" width="21.42578125" style="2" customWidth="1"/>
    <col min="6402" max="6402" width="23.7109375" style="2" customWidth="1"/>
    <col min="6403" max="6403" width="16.42578125" style="2" bestFit="1" customWidth="1"/>
    <col min="6404" max="6404" width="16.140625" style="2" customWidth="1"/>
    <col min="6405" max="6405" width="15.7109375" style="2" bestFit="1" customWidth="1"/>
    <col min="6406" max="6406" width="13.85546875" style="2" bestFit="1" customWidth="1"/>
    <col min="6407" max="6407" width="13.85546875" style="2" customWidth="1"/>
    <col min="6408" max="6408" width="14.7109375" style="2" bestFit="1" customWidth="1"/>
    <col min="6409" max="6409" width="13.85546875" style="2" customWidth="1"/>
    <col min="6410" max="6410" width="16.42578125" style="2" bestFit="1" customWidth="1"/>
    <col min="6411" max="6411" width="11.42578125" style="2"/>
    <col min="6412" max="6412" width="16.42578125" style="2" bestFit="1" customWidth="1"/>
    <col min="6413" max="6656" width="11.42578125" style="2"/>
    <col min="6657" max="6657" width="21.42578125" style="2" customWidth="1"/>
    <col min="6658" max="6658" width="23.7109375" style="2" customWidth="1"/>
    <col min="6659" max="6659" width="16.42578125" style="2" bestFit="1" customWidth="1"/>
    <col min="6660" max="6660" width="16.140625" style="2" customWidth="1"/>
    <col min="6661" max="6661" width="15.7109375" style="2" bestFit="1" customWidth="1"/>
    <col min="6662" max="6662" width="13.85546875" style="2" bestFit="1" customWidth="1"/>
    <col min="6663" max="6663" width="13.85546875" style="2" customWidth="1"/>
    <col min="6664" max="6664" width="14.7109375" style="2" bestFit="1" customWidth="1"/>
    <col min="6665" max="6665" width="13.85546875" style="2" customWidth="1"/>
    <col min="6666" max="6666" width="16.42578125" style="2" bestFit="1" customWidth="1"/>
    <col min="6667" max="6667" width="11.42578125" style="2"/>
    <col min="6668" max="6668" width="16.42578125" style="2" bestFit="1" customWidth="1"/>
    <col min="6669" max="6912" width="11.42578125" style="2"/>
    <col min="6913" max="6913" width="21.42578125" style="2" customWidth="1"/>
    <col min="6914" max="6914" width="23.7109375" style="2" customWidth="1"/>
    <col min="6915" max="6915" width="16.42578125" style="2" bestFit="1" customWidth="1"/>
    <col min="6916" max="6916" width="16.140625" style="2" customWidth="1"/>
    <col min="6917" max="6917" width="15.7109375" style="2" bestFit="1" customWidth="1"/>
    <col min="6918" max="6918" width="13.85546875" style="2" bestFit="1" customWidth="1"/>
    <col min="6919" max="6919" width="13.85546875" style="2" customWidth="1"/>
    <col min="6920" max="6920" width="14.7109375" style="2" bestFit="1" customWidth="1"/>
    <col min="6921" max="6921" width="13.85546875" style="2" customWidth="1"/>
    <col min="6922" max="6922" width="16.42578125" style="2" bestFit="1" customWidth="1"/>
    <col min="6923" max="6923" width="11.42578125" style="2"/>
    <col min="6924" max="6924" width="16.42578125" style="2" bestFit="1" customWidth="1"/>
    <col min="6925" max="7168" width="11.42578125" style="2"/>
    <col min="7169" max="7169" width="21.42578125" style="2" customWidth="1"/>
    <col min="7170" max="7170" width="23.7109375" style="2" customWidth="1"/>
    <col min="7171" max="7171" width="16.42578125" style="2" bestFit="1" customWidth="1"/>
    <col min="7172" max="7172" width="16.140625" style="2" customWidth="1"/>
    <col min="7173" max="7173" width="15.7109375" style="2" bestFit="1" customWidth="1"/>
    <col min="7174" max="7174" width="13.85546875" style="2" bestFit="1" customWidth="1"/>
    <col min="7175" max="7175" width="13.85546875" style="2" customWidth="1"/>
    <col min="7176" max="7176" width="14.7109375" style="2" bestFit="1" customWidth="1"/>
    <col min="7177" max="7177" width="13.85546875" style="2" customWidth="1"/>
    <col min="7178" max="7178" width="16.42578125" style="2" bestFit="1" customWidth="1"/>
    <col min="7179" max="7179" width="11.42578125" style="2"/>
    <col min="7180" max="7180" width="16.42578125" style="2" bestFit="1" customWidth="1"/>
    <col min="7181" max="7424" width="11.42578125" style="2"/>
    <col min="7425" max="7425" width="21.42578125" style="2" customWidth="1"/>
    <col min="7426" max="7426" width="23.7109375" style="2" customWidth="1"/>
    <col min="7427" max="7427" width="16.42578125" style="2" bestFit="1" customWidth="1"/>
    <col min="7428" max="7428" width="16.140625" style="2" customWidth="1"/>
    <col min="7429" max="7429" width="15.7109375" style="2" bestFit="1" customWidth="1"/>
    <col min="7430" max="7430" width="13.85546875" style="2" bestFit="1" customWidth="1"/>
    <col min="7431" max="7431" width="13.85546875" style="2" customWidth="1"/>
    <col min="7432" max="7432" width="14.7109375" style="2" bestFit="1" customWidth="1"/>
    <col min="7433" max="7433" width="13.85546875" style="2" customWidth="1"/>
    <col min="7434" max="7434" width="16.42578125" style="2" bestFit="1" customWidth="1"/>
    <col min="7435" max="7435" width="11.42578125" style="2"/>
    <col min="7436" max="7436" width="16.42578125" style="2" bestFit="1" customWidth="1"/>
    <col min="7437" max="7680" width="11.42578125" style="2"/>
    <col min="7681" max="7681" width="21.42578125" style="2" customWidth="1"/>
    <col min="7682" max="7682" width="23.7109375" style="2" customWidth="1"/>
    <col min="7683" max="7683" width="16.42578125" style="2" bestFit="1" customWidth="1"/>
    <col min="7684" max="7684" width="16.140625" style="2" customWidth="1"/>
    <col min="7685" max="7685" width="15.7109375" style="2" bestFit="1" customWidth="1"/>
    <col min="7686" max="7686" width="13.85546875" style="2" bestFit="1" customWidth="1"/>
    <col min="7687" max="7687" width="13.85546875" style="2" customWidth="1"/>
    <col min="7688" max="7688" width="14.7109375" style="2" bestFit="1" customWidth="1"/>
    <col min="7689" max="7689" width="13.85546875" style="2" customWidth="1"/>
    <col min="7690" max="7690" width="16.42578125" style="2" bestFit="1" customWidth="1"/>
    <col min="7691" max="7691" width="11.42578125" style="2"/>
    <col min="7692" max="7692" width="16.42578125" style="2" bestFit="1" customWidth="1"/>
    <col min="7693" max="7936" width="11.42578125" style="2"/>
    <col min="7937" max="7937" width="21.42578125" style="2" customWidth="1"/>
    <col min="7938" max="7938" width="23.7109375" style="2" customWidth="1"/>
    <col min="7939" max="7939" width="16.42578125" style="2" bestFit="1" customWidth="1"/>
    <col min="7940" max="7940" width="16.140625" style="2" customWidth="1"/>
    <col min="7941" max="7941" width="15.7109375" style="2" bestFit="1" customWidth="1"/>
    <col min="7942" max="7942" width="13.85546875" style="2" bestFit="1" customWidth="1"/>
    <col min="7943" max="7943" width="13.85546875" style="2" customWidth="1"/>
    <col min="7944" max="7944" width="14.7109375" style="2" bestFit="1" customWidth="1"/>
    <col min="7945" max="7945" width="13.85546875" style="2" customWidth="1"/>
    <col min="7946" max="7946" width="16.42578125" style="2" bestFit="1" customWidth="1"/>
    <col min="7947" max="7947" width="11.42578125" style="2"/>
    <col min="7948" max="7948" width="16.42578125" style="2" bestFit="1" customWidth="1"/>
    <col min="7949" max="8192" width="11.42578125" style="2"/>
    <col min="8193" max="8193" width="21.42578125" style="2" customWidth="1"/>
    <col min="8194" max="8194" width="23.7109375" style="2" customWidth="1"/>
    <col min="8195" max="8195" width="16.42578125" style="2" bestFit="1" customWidth="1"/>
    <col min="8196" max="8196" width="16.140625" style="2" customWidth="1"/>
    <col min="8197" max="8197" width="15.7109375" style="2" bestFit="1" customWidth="1"/>
    <col min="8198" max="8198" width="13.85546875" style="2" bestFit="1" customWidth="1"/>
    <col min="8199" max="8199" width="13.85546875" style="2" customWidth="1"/>
    <col min="8200" max="8200" width="14.7109375" style="2" bestFit="1" customWidth="1"/>
    <col min="8201" max="8201" width="13.85546875" style="2" customWidth="1"/>
    <col min="8202" max="8202" width="16.42578125" style="2" bestFit="1" customWidth="1"/>
    <col min="8203" max="8203" width="11.42578125" style="2"/>
    <col min="8204" max="8204" width="16.42578125" style="2" bestFit="1" customWidth="1"/>
    <col min="8205" max="8448" width="11.42578125" style="2"/>
    <col min="8449" max="8449" width="21.42578125" style="2" customWidth="1"/>
    <col min="8450" max="8450" width="23.7109375" style="2" customWidth="1"/>
    <col min="8451" max="8451" width="16.42578125" style="2" bestFit="1" customWidth="1"/>
    <col min="8452" max="8452" width="16.140625" style="2" customWidth="1"/>
    <col min="8453" max="8453" width="15.7109375" style="2" bestFit="1" customWidth="1"/>
    <col min="8454" max="8454" width="13.85546875" style="2" bestFit="1" customWidth="1"/>
    <col min="8455" max="8455" width="13.85546875" style="2" customWidth="1"/>
    <col min="8456" max="8456" width="14.7109375" style="2" bestFit="1" customWidth="1"/>
    <col min="8457" max="8457" width="13.85546875" style="2" customWidth="1"/>
    <col min="8458" max="8458" width="16.42578125" style="2" bestFit="1" customWidth="1"/>
    <col min="8459" max="8459" width="11.42578125" style="2"/>
    <col min="8460" max="8460" width="16.42578125" style="2" bestFit="1" customWidth="1"/>
    <col min="8461" max="8704" width="11.42578125" style="2"/>
    <col min="8705" max="8705" width="21.42578125" style="2" customWidth="1"/>
    <col min="8706" max="8706" width="23.7109375" style="2" customWidth="1"/>
    <col min="8707" max="8707" width="16.42578125" style="2" bestFit="1" customWidth="1"/>
    <col min="8708" max="8708" width="16.140625" style="2" customWidth="1"/>
    <col min="8709" max="8709" width="15.7109375" style="2" bestFit="1" customWidth="1"/>
    <col min="8710" max="8710" width="13.85546875" style="2" bestFit="1" customWidth="1"/>
    <col min="8711" max="8711" width="13.85546875" style="2" customWidth="1"/>
    <col min="8712" max="8712" width="14.7109375" style="2" bestFit="1" customWidth="1"/>
    <col min="8713" max="8713" width="13.85546875" style="2" customWidth="1"/>
    <col min="8714" max="8714" width="16.42578125" style="2" bestFit="1" customWidth="1"/>
    <col min="8715" max="8715" width="11.42578125" style="2"/>
    <col min="8716" max="8716" width="16.42578125" style="2" bestFit="1" customWidth="1"/>
    <col min="8717" max="8960" width="11.42578125" style="2"/>
    <col min="8961" max="8961" width="21.42578125" style="2" customWidth="1"/>
    <col min="8962" max="8962" width="23.7109375" style="2" customWidth="1"/>
    <col min="8963" max="8963" width="16.42578125" style="2" bestFit="1" customWidth="1"/>
    <col min="8964" max="8964" width="16.140625" style="2" customWidth="1"/>
    <col min="8965" max="8965" width="15.7109375" style="2" bestFit="1" customWidth="1"/>
    <col min="8966" max="8966" width="13.85546875" style="2" bestFit="1" customWidth="1"/>
    <col min="8967" max="8967" width="13.85546875" style="2" customWidth="1"/>
    <col min="8968" max="8968" width="14.7109375" style="2" bestFit="1" customWidth="1"/>
    <col min="8969" max="8969" width="13.85546875" style="2" customWidth="1"/>
    <col min="8970" max="8970" width="16.42578125" style="2" bestFit="1" customWidth="1"/>
    <col min="8971" max="8971" width="11.42578125" style="2"/>
    <col min="8972" max="8972" width="16.42578125" style="2" bestFit="1" customWidth="1"/>
    <col min="8973" max="9216" width="11.42578125" style="2"/>
    <col min="9217" max="9217" width="21.42578125" style="2" customWidth="1"/>
    <col min="9218" max="9218" width="23.7109375" style="2" customWidth="1"/>
    <col min="9219" max="9219" width="16.42578125" style="2" bestFit="1" customWidth="1"/>
    <col min="9220" max="9220" width="16.140625" style="2" customWidth="1"/>
    <col min="9221" max="9221" width="15.7109375" style="2" bestFit="1" customWidth="1"/>
    <col min="9222" max="9222" width="13.85546875" style="2" bestFit="1" customWidth="1"/>
    <col min="9223" max="9223" width="13.85546875" style="2" customWidth="1"/>
    <col min="9224" max="9224" width="14.7109375" style="2" bestFit="1" customWidth="1"/>
    <col min="9225" max="9225" width="13.85546875" style="2" customWidth="1"/>
    <col min="9226" max="9226" width="16.42578125" style="2" bestFit="1" customWidth="1"/>
    <col min="9227" max="9227" width="11.42578125" style="2"/>
    <col min="9228" max="9228" width="16.42578125" style="2" bestFit="1" customWidth="1"/>
    <col min="9229" max="9472" width="11.42578125" style="2"/>
    <col min="9473" max="9473" width="21.42578125" style="2" customWidth="1"/>
    <col min="9474" max="9474" width="23.7109375" style="2" customWidth="1"/>
    <col min="9475" max="9475" width="16.42578125" style="2" bestFit="1" customWidth="1"/>
    <col min="9476" max="9476" width="16.140625" style="2" customWidth="1"/>
    <col min="9477" max="9477" width="15.7109375" style="2" bestFit="1" customWidth="1"/>
    <col min="9478" max="9478" width="13.85546875" style="2" bestFit="1" customWidth="1"/>
    <col min="9479" max="9479" width="13.85546875" style="2" customWidth="1"/>
    <col min="9480" max="9480" width="14.7109375" style="2" bestFit="1" customWidth="1"/>
    <col min="9481" max="9481" width="13.85546875" style="2" customWidth="1"/>
    <col min="9482" max="9482" width="16.42578125" style="2" bestFit="1" customWidth="1"/>
    <col min="9483" max="9483" width="11.42578125" style="2"/>
    <col min="9484" max="9484" width="16.42578125" style="2" bestFit="1" customWidth="1"/>
    <col min="9485" max="9728" width="11.42578125" style="2"/>
    <col min="9729" max="9729" width="21.42578125" style="2" customWidth="1"/>
    <col min="9730" max="9730" width="23.7109375" style="2" customWidth="1"/>
    <col min="9731" max="9731" width="16.42578125" style="2" bestFit="1" customWidth="1"/>
    <col min="9732" max="9732" width="16.140625" style="2" customWidth="1"/>
    <col min="9733" max="9733" width="15.7109375" style="2" bestFit="1" customWidth="1"/>
    <col min="9734" max="9734" width="13.85546875" style="2" bestFit="1" customWidth="1"/>
    <col min="9735" max="9735" width="13.85546875" style="2" customWidth="1"/>
    <col min="9736" max="9736" width="14.7109375" style="2" bestFit="1" customWidth="1"/>
    <col min="9737" max="9737" width="13.85546875" style="2" customWidth="1"/>
    <col min="9738" max="9738" width="16.42578125" style="2" bestFit="1" customWidth="1"/>
    <col min="9739" max="9739" width="11.42578125" style="2"/>
    <col min="9740" max="9740" width="16.42578125" style="2" bestFit="1" customWidth="1"/>
    <col min="9741" max="9984" width="11.42578125" style="2"/>
    <col min="9985" max="9985" width="21.42578125" style="2" customWidth="1"/>
    <col min="9986" max="9986" width="23.7109375" style="2" customWidth="1"/>
    <col min="9987" max="9987" width="16.42578125" style="2" bestFit="1" customWidth="1"/>
    <col min="9988" max="9988" width="16.140625" style="2" customWidth="1"/>
    <col min="9989" max="9989" width="15.7109375" style="2" bestFit="1" customWidth="1"/>
    <col min="9990" max="9990" width="13.85546875" style="2" bestFit="1" customWidth="1"/>
    <col min="9991" max="9991" width="13.85546875" style="2" customWidth="1"/>
    <col min="9992" max="9992" width="14.7109375" style="2" bestFit="1" customWidth="1"/>
    <col min="9993" max="9993" width="13.85546875" style="2" customWidth="1"/>
    <col min="9994" max="9994" width="16.42578125" style="2" bestFit="1" customWidth="1"/>
    <col min="9995" max="9995" width="11.42578125" style="2"/>
    <col min="9996" max="9996" width="16.42578125" style="2" bestFit="1" customWidth="1"/>
    <col min="9997" max="10240" width="11.42578125" style="2"/>
    <col min="10241" max="10241" width="21.42578125" style="2" customWidth="1"/>
    <col min="10242" max="10242" width="23.7109375" style="2" customWidth="1"/>
    <col min="10243" max="10243" width="16.42578125" style="2" bestFit="1" customWidth="1"/>
    <col min="10244" max="10244" width="16.140625" style="2" customWidth="1"/>
    <col min="10245" max="10245" width="15.7109375" style="2" bestFit="1" customWidth="1"/>
    <col min="10246" max="10246" width="13.85546875" style="2" bestFit="1" customWidth="1"/>
    <col min="10247" max="10247" width="13.85546875" style="2" customWidth="1"/>
    <col min="10248" max="10248" width="14.7109375" style="2" bestFit="1" customWidth="1"/>
    <col min="10249" max="10249" width="13.85546875" style="2" customWidth="1"/>
    <col min="10250" max="10250" width="16.42578125" style="2" bestFit="1" customWidth="1"/>
    <col min="10251" max="10251" width="11.42578125" style="2"/>
    <col min="10252" max="10252" width="16.42578125" style="2" bestFit="1" customWidth="1"/>
    <col min="10253" max="10496" width="11.42578125" style="2"/>
    <col min="10497" max="10497" width="21.42578125" style="2" customWidth="1"/>
    <col min="10498" max="10498" width="23.7109375" style="2" customWidth="1"/>
    <col min="10499" max="10499" width="16.42578125" style="2" bestFit="1" customWidth="1"/>
    <col min="10500" max="10500" width="16.140625" style="2" customWidth="1"/>
    <col min="10501" max="10501" width="15.7109375" style="2" bestFit="1" customWidth="1"/>
    <col min="10502" max="10502" width="13.85546875" style="2" bestFit="1" customWidth="1"/>
    <col min="10503" max="10503" width="13.85546875" style="2" customWidth="1"/>
    <col min="10504" max="10504" width="14.7109375" style="2" bestFit="1" customWidth="1"/>
    <col min="10505" max="10505" width="13.85546875" style="2" customWidth="1"/>
    <col min="10506" max="10506" width="16.42578125" style="2" bestFit="1" customWidth="1"/>
    <col min="10507" max="10507" width="11.42578125" style="2"/>
    <col min="10508" max="10508" width="16.42578125" style="2" bestFit="1" customWidth="1"/>
    <col min="10509" max="10752" width="11.42578125" style="2"/>
    <col min="10753" max="10753" width="21.42578125" style="2" customWidth="1"/>
    <col min="10754" max="10754" width="23.7109375" style="2" customWidth="1"/>
    <col min="10755" max="10755" width="16.42578125" style="2" bestFit="1" customWidth="1"/>
    <col min="10756" max="10756" width="16.140625" style="2" customWidth="1"/>
    <col min="10757" max="10757" width="15.7109375" style="2" bestFit="1" customWidth="1"/>
    <col min="10758" max="10758" width="13.85546875" style="2" bestFit="1" customWidth="1"/>
    <col min="10759" max="10759" width="13.85546875" style="2" customWidth="1"/>
    <col min="10760" max="10760" width="14.7109375" style="2" bestFit="1" customWidth="1"/>
    <col min="10761" max="10761" width="13.85546875" style="2" customWidth="1"/>
    <col min="10762" max="10762" width="16.42578125" style="2" bestFit="1" customWidth="1"/>
    <col min="10763" max="10763" width="11.42578125" style="2"/>
    <col min="10764" max="10764" width="16.42578125" style="2" bestFit="1" customWidth="1"/>
    <col min="10765" max="11008" width="11.42578125" style="2"/>
    <col min="11009" max="11009" width="21.42578125" style="2" customWidth="1"/>
    <col min="11010" max="11010" width="23.7109375" style="2" customWidth="1"/>
    <col min="11011" max="11011" width="16.42578125" style="2" bestFit="1" customWidth="1"/>
    <col min="11012" max="11012" width="16.140625" style="2" customWidth="1"/>
    <col min="11013" max="11013" width="15.7109375" style="2" bestFit="1" customWidth="1"/>
    <col min="11014" max="11014" width="13.85546875" style="2" bestFit="1" customWidth="1"/>
    <col min="11015" max="11015" width="13.85546875" style="2" customWidth="1"/>
    <col min="11016" max="11016" width="14.7109375" style="2" bestFit="1" customWidth="1"/>
    <col min="11017" max="11017" width="13.85546875" style="2" customWidth="1"/>
    <col min="11018" max="11018" width="16.42578125" style="2" bestFit="1" customWidth="1"/>
    <col min="11019" max="11019" width="11.42578125" style="2"/>
    <col min="11020" max="11020" width="16.42578125" style="2" bestFit="1" customWidth="1"/>
    <col min="11021" max="11264" width="11.42578125" style="2"/>
    <col min="11265" max="11265" width="21.42578125" style="2" customWidth="1"/>
    <col min="11266" max="11266" width="23.7109375" style="2" customWidth="1"/>
    <col min="11267" max="11267" width="16.42578125" style="2" bestFit="1" customWidth="1"/>
    <col min="11268" max="11268" width="16.140625" style="2" customWidth="1"/>
    <col min="11269" max="11269" width="15.7109375" style="2" bestFit="1" customWidth="1"/>
    <col min="11270" max="11270" width="13.85546875" style="2" bestFit="1" customWidth="1"/>
    <col min="11271" max="11271" width="13.85546875" style="2" customWidth="1"/>
    <col min="11272" max="11272" width="14.7109375" style="2" bestFit="1" customWidth="1"/>
    <col min="11273" max="11273" width="13.85546875" style="2" customWidth="1"/>
    <col min="11274" max="11274" width="16.42578125" style="2" bestFit="1" customWidth="1"/>
    <col min="11275" max="11275" width="11.42578125" style="2"/>
    <col min="11276" max="11276" width="16.42578125" style="2" bestFit="1" customWidth="1"/>
    <col min="11277" max="11520" width="11.42578125" style="2"/>
    <col min="11521" max="11521" width="21.42578125" style="2" customWidth="1"/>
    <col min="11522" max="11522" width="23.7109375" style="2" customWidth="1"/>
    <col min="11523" max="11523" width="16.42578125" style="2" bestFit="1" customWidth="1"/>
    <col min="11524" max="11524" width="16.140625" style="2" customWidth="1"/>
    <col min="11525" max="11525" width="15.7109375" style="2" bestFit="1" customWidth="1"/>
    <col min="11526" max="11526" width="13.85546875" style="2" bestFit="1" customWidth="1"/>
    <col min="11527" max="11527" width="13.85546875" style="2" customWidth="1"/>
    <col min="11528" max="11528" width="14.7109375" style="2" bestFit="1" customWidth="1"/>
    <col min="11529" max="11529" width="13.85546875" style="2" customWidth="1"/>
    <col min="11530" max="11530" width="16.42578125" style="2" bestFit="1" customWidth="1"/>
    <col min="11531" max="11531" width="11.42578125" style="2"/>
    <col min="11532" max="11532" width="16.42578125" style="2" bestFit="1" customWidth="1"/>
    <col min="11533" max="11776" width="11.42578125" style="2"/>
    <col min="11777" max="11777" width="21.42578125" style="2" customWidth="1"/>
    <col min="11778" max="11778" width="23.7109375" style="2" customWidth="1"/>
    <col min="11779" max="11779" width="16.42578125" style="2" bestFit="1" customWidth="1"/>
    <col min="11780" max="11780" width="16.140625" style="2" customWidth="1"/>
    <col min="11781" max="11781" width="15.7109375" style="2" bestFit="1" customWidth="1"/>
    <col min="11782" max="11782" width="13.85546875" style="2" bestFit="1" customWidth="1"/>
    <col min="11783" max="11783" width="13.85546875" style="2" customWidth="1"/>
    <col min="11784" max="11784" width="14.7109375" style="2" bestFit="1" customWidth="1"/>
    <col min="11785" max="11785" width="13.85546875" style="2" customWidth="1"/>
    <col min="11786" max="11786" width="16.42578125" style="2" bestFit="1" customWidth="1"/>
    <col min="11787" max="11787" width="11.42578125" style="2"/>
    <col min="11788" max="11788" width="16.42578125" style="2" bestFit="1" customWidth="1"/>
    <col min="11789" max="12032" width="11.42578125" style="2"/>
    <col min="12033" max="12033" width="21.42578125" style="2" customWidth="1"/>
    <col min="12034" max="12034" width="23.7109375" style="2" customWidth="1"/>
    <col min="12035" max="12035" width="16.42578125" style="2" bestFit="1" customWidth="1"/>
    <col min="12036" max="12036" width="16.140625" style="2" customWidth="1"/>
    <col min="12037" max="12037" width="15.7109375" style="2" bestFit="1" customWidth="1"/>
    <col min="12038" max="12038" width="13.85546875" style="2" bestFit="1" customWidth="1"/>
    <col min="12039" max="12039" width="13.85546875" style="2" customWidth="1"/>
    <col min="12040" max="12040" width="14.7109375" style="2" bestFit="1" customWidth="1"/>
    <col min="12041" max="12041" width="13.85546875" style="2" customWidth="1"/>
    <col min="12042" max="12042" width="16.42578125" style="2" bestFit="1" customWidth="1"/>
    <col min="12043" max="12043" width="11.42578125" style="2"/>
    <col min="12044" max="12044" width="16.42578125" style="2" bestFit="1" customWidth="1"/>
    <col min="12045" max="12288" width="11.42578125" style="2"/>
    <col min="12289" max="12289" width="21.42578125" style="2" customWidth="1"/>
    <col min="12290" max="12290" width="23.7109375" style="2" customWidth="1"/>
    <col min="12291" max="12291" width="16.42578125" style="2" bestFit="1" customWidth="1"/>
    <col min="12292" max="12292" width="16.140625" style="2" customWidth="1"/>
    <col min="12293" max="12293" width="15.7109375" style="2" bestFit="1" customWidth="1"/>
    <col min="12294" max="12294" width="13.85546875" style="2" bestFit="1" customWidth="1"/>
    <col min="12295" max="12295" width="13.85546875" style="2" customWidth="1"/>
    <col min="12296" max="12296" width="14.7109375" style="2" bestFit="1" customWidth="1"/>
    <col min="12297" max="12297" width="13.85546875" style="2" customWidth="1"/>
    <col min="12298" max="12298" width="16.42578125" style="2" bestFit="1" customWidth="1"/>
    <col min="12299" max="12299" width="11.42578125" style="2"/>
    <col min="12300" max="12300" width="16.42578125" style="2" bestFit="1" customWidth="1"/>
    <col min="12301" max="12544" width="11.42578125" style="2"/>
    <col min="12545" max="12545" width="21.42578125" style="2" customWidth="1"/>
    <col min="12546" max="12546" width="23.7109375" style="2" customWidth="1"/>
    <col min="12547" max="12547" width="16.42578125" style="2" bestFit="1" customWidth="1"/>
    <col min="12548" max="12548" width="16.140625" style="2" customWidth="1"/>
    <col min="12549" max="12549" width="15.7109375" style="2" bestFit="1" customWidth="1"/>
    <col min="12550" max="12550" width="13.85546875" style="2" bestFit="1" customWidth="1"/>
    <col min="12551" max="12551" width="13.85546875" style="2" customWidth="1"/>
    <col min="12552" max="12552" width="14.7109375" style="2" bestFit="1" customWidth="1"/>
    <col min="12553" max="12553" width="13.85546875" style="2" customWidth="1"/>
    <col min="12554" max="12554" width="16.42578125" style="2" bestFit="1" customWidth="1"/>
    <col min="12555" max="12555" width="11.42578125" style="2"/>
    <col min="12556" max="12556" width="16.42578125" style="2" bestFit="1" customWidth="1"/>
    <col min="12557" max="12800" width="11.42578125" style="2"/>
    <col min="12801" max="12801" width="21.42578125" style="2" customWidth="1"/>
    <col min="12802" max="12802" width="23.7109375" style="2" customWidth="1"/>
    <col min="12803" max="12803" width="16.42578125" style="2" bestFit="1" customWidth="1"/>
    <col min="12804" max="12804" width="16.140625" style="2" customWidth="1"/>
    <col min="12805" max="12805" width="15.7109375" style="2" bestFit="1" customWidth="1"/>
    <col min="12806" max="12806" width="13.85546875" style="2" bestFit="1" customWidth="1"/>
    <col min="12807" max="12807" width="13.85546875" style="2" customWidth="1"/>
    <col min="12808" max="12808" width="14.7109375" style="2" bestFit="1" customWidth="1"/>
    <col min="12809" max="12809" width="13.85546875" style="2" customWidth="1"/>
    <col min="12810" max="12810" width="16.42578125" style="2" bestFit="1" customWidth="1"/>
    <col min="12811" max="12811" width="11.42578125" style="2"/>
    <col min="12812" max="12812" width="16.42578125" style="2" bestFit="1" customWidth="1"/>
    <col min="12813" max="13056" width="11.42578125" style="2"/>
    <col min="13057" max="13057" width="21.42578125" style="2" customWidth="1"/>
    <col min="13058" max="13058" width="23.7109375" style="2" customWidth="1"/>
    <col min="13059" max="13059" width="16.42578125" style="2" bestFit="1" customWidth="1"/>
    <col min="13060" max="13060" width="16.140625" style="2" customWidth="1"/>
    <col min="13061" max="13061" width="15.7109375" style="2" bestFit="1" customWidth="1"/>
    <col min="13062" max="13062" width="13.85546875" style="2" bestFit="1" customWidth="1"/>
    <col min="13063" max="13063" width="13.85546875" style="2" customWidth="1"/>
    <col min="13064" max="13064" width="14.7109375" style="2" bestFit="1" customWidth="1"/>
    <col min="13065" max="13065" width="13.85546875" style="2" customWidth="1"/>
    <col min="13066" max="13066" width="16.42578125" style="2" bestFit="1" customWidth="1"/>
    <col min="13067" max="13067" width="11.42578125" style="2"/>
    <col min="13068" max="13068" width="16.42578125" style="2" bestFit="1" customWidth="1"/>
    <col min="13069" max="13312" width="11.42578125" style="2"/>
    <col min="13313" max="13313" width="21.42578125" style="2" customWidth="1"/>
    <col min="13314" max="13314" width="23.7109375" style="2" customWidth="1"/>
    <col min="13315" max="13315" width="16.42578125" style="2" bestFit="1" customWidth="1"/>
    <col min="13316" max="13316" width="16.140625" style="2" customWidth="1"/>
    <col min="13317" max="13317" width="15.7109375" style="2" bestFit="1" customWidth="1"/>
    <col min="13318" max="13318" width="13.85546875" style="2" bestFit="1" customWidth="1"/>
    <col min="13319" max="13319" width="13.85546875" style="2" customWidth="1"/>
    <col min="13320" max="13320" width="14.7109375" style="2" bestFit="1" customWidth="1"/>
    <col min="13321" max="13321" width="13.85546875" style="2" customWidth="1"/>
    <col min="13322" max="13322" width="16.42578125" style="2" bestFit="1" customWidth="1"/>
    <col min="13323" max="13323" width="11.42578125" style="2"/>
    <col min="13324" max="13324" width="16.42578125" style="2" bestFit="1" customWidth="1"/>
    <col min="13325" max="13568" width="11.42578125" style="2"/>
    <col min="13569" max="13569" width="21.42578125" style="2" customWidth="1"/>
    <col min="13570" max="13570" width="23.7109375" style="2" customWidth="1"/>
    <col min="13571" max="13571" width="16.42578125" style="2" bestFit="1" customWidth="1"/>
    <col min="13572" max="13572" width="16.140625" style="2" customWidth="1"/>
    <col min="13573" max="13573" width="15.7109375" style="2" bestFit="1" customWidth="1"/>
    <col min="13574" max="13574" width="13.85546875" style="2" bestFit="1" customWidth="1"/>
    <col min="13575" max="13575" width="13.85546875" style="2" customWidth="1"/>
    <col min="13576" max="13576" width="14.7109375" style="2" bestFit="1" customWidth="1"/>
    <col min="13577" max="13577" width="13.85546875" style="2" customWidth="1"/>
    <col min="13578" max="13578" width="16.42578125" style="2" bestFit="1" customWidth="1"/>
    <col min="13579" max="13579" width="11.42578125" style="2"/>
    <col min="13580" max="13580" width="16.42578125" style="2" bestFit="1" customWidth="1"/>
    <col min="13581" max="13824" width="11.42578125" style="2"/>
    <col min="13825" max="13825" width="21.42578125" style="2" customWidth="1"/>
    <col min="13826" max="13826" width="23.7109375" style="2" customWidth="1"/>
    <col min="13827" max="13827" width="16.42578125" style="2" bestFit="1" customWidth="1"/>
    <col min="13828" max="13828" width="16.140625" style="2" customWidth="1"/>
    <col min="13829" max="13829" width="15.7109375" style="2" bestFit="1" customWidth="1"/>
    <col min="13830" max="13830" width="13.85546875" style="2" bestFit="1" customWidth="1"/>
    <col min="13831" max="13831" width="13.85546875" style="2" customWidth="1"/>
    <col min="13832" max="13832" width="14.7109375" style="2" bestFit="1" customWidth="1"/>
    <col min="13833" max="13833" width="13.85546875" style="2" customWidth="1"/>
    <col min="13834" max="13834" width="16.42578125" style="2" bestFit="1" customWidth="1"/>
    <col min="13835" max="13835" width="11.42578125" style="2"/>
    <col min="13836" max="13836" width="16.42578125" style="2" bestFit="1" customWidth="1"/>
    <col min="13837" max="14080" width="11.42578125" style="2"/>
    <col min="14081" max="14081" width="21.42578125" style="2" customWidth="1"/>
    <col min="14082" max="14082" width="23.7109375" style="2" customWidth="1"/>
    <col min="14083" max="14083" width="16.42578125" style="2" bestFit="1" customWidth="1"/>
    <col min="14084" max="14084" width="16.140625" style="2" customWidth="1"/>
    <col min="14085" max="14085" width="15.7109375" style="2" bestFit="1" customWidth="1"/>
    <col min="14086" max="14086" width="13.85546875" style="2" bestFit="1" customWidth="1"/>
    <col min="14087" max="14087" width="13.85546875" style="2" customWidth="1"/>
    <col min="14088" max="14088" width="14.7109375" style="2" bestFit="1" customWidth="1"/>
    <col min="14089" max="14089" width="13.85546875" style="2" customWidth="1"/>
    <col min="14090" max="14090" width="16.42578125" style="2" bestFit="1" customWidth="1"/>
    <col min="14091" max="14091" width="11.42578125" style="2"/>
    <col min="14092" max="14092" width="16.42578125" style="2" bestFit="1" customWidth="1"/>
    <col min="14093" max="14336" width="11.42578125" style="2"/>
    <col min="14337" max="14337" width="21.42578125" style="2" customWidth="1"/>
    <col min="14338" max="14338" width="23.7109375" style="2" customWidth="1"/>
    <col min="14339" max="14339" width="16.42578125" style="2" bestFit="1" customWidth="1"/>
    <col min="14340" max="14340" width="16.140625" style="2" customWidth="1"/>
    <col min="14341" max="14341" width="15.7109375" style="2" bestFit="1" customWidth="1"/>
    <col min="14342" max="14342" width="13.85546875" style="2" bestFit="1" customWidth="1"/>
    <col min="14343" max="14343" width="13.85546875" style="2" customWidth="1"/>
    <col min="14344" max="14344" width="14.7109375" style="2" bestFit="1" customWidth="1"/>
    <col min="14345" max="14345" width="13.85546875" style="2" customWidth="1"/>
    <col min="14346" max="14346" width="16.42578125" style="2" bestFit="1" customWidth="1"/>
    <col min="14347" max="14347" width="11.42578125" style="2"/>
    <col min="14348" max="14348" width="16.42578125" style="2" bestFit="1" customWidth="1"/>
    <col min="14349" max="14592" width="11.42578125" style="2"/>
    <col min="14593" max="14593" width="21.42578125" style="2" customWidth="1"/>
    <col min="14594" max="14594" width="23.7109375" style="2" customWidth="1"/>
    <col min="14595" max="14595" width="16.42578125" style="2" bestFit="1" customWidth="1"/>
    <col min="14596" max="14596" width="16.140625" style="2" customWidth="1"/>
    <col min="14597" max="14597" width="15.7109375" style="2" bestFit="1" customWidth="1"/>
    <col min="14598" max="14598" width="13.85546875" style="2" bestFit="1" customWidth="1"/>
    <col min="14599" max="14599" width="13.85546875" style="2" customWidth="1"/>
    <col min="14600" max="14600" width="14.7109375" style="2" bestFit="1" customWidth="1"/>
    <col min="14601" max="14601" width="13.85546875" style="2" customWidth="1"/>
    <col min="14602" max="14602" width="16.42578125" style="2" bestFit="1" customWidth="1"/>
    <col min="14603" max="14603" width="11.42578125" style="2"/>
    <col min="14604" max="14604" width="16.42578125" style="2" bestFit="1" customWidth="1"/>
    <col min="14605" max="14848" width="11.42578125" style="2"/>
    <col min="14849" max="14849" width="21.42578125" style="2" customWidth="1"/>
    <col min="14850" max="14850" width="23.7109375" style="2" customWidth="1"/>
    <col min="14851" max="14851" width="16.42578125" style="2" bestFit="1" customWidth="1"/>
    <col min="14852" max="14852" width="16.140625" style="2" customWidth="1"/>
    <col min="14853" max="14853" width="15.7109375" style="2" bestFit="1" customWidth="1"/>
    <col min="14854" max="14854" width="13.85546875" style="2" bestFit="1" customWidth="1"/>
    <col min="14855" max="14855" width="13.85546875" style="2" customWidth="1"/>
    <col min="14856" max="14856" width="14.7109375" style="2" bestFit="1" customWidth="1"/>
    <col min="14857" max="14857" width="13.85546875" style="2" customWidth="1"/>
    <col min="14858" max="14858" width="16.42578125" style="2" bestFit="1" customWidth="1"/>
    <col min="14859" max="14859" width="11.42578125" style="2"/>
    <col min="14860" max="14860" width="16.42578125" style="2" bestFit="1" customWidth="1"/>
    <col min="14861" max="15104" width="11.42578125" style="2"/>
    <col min="15105" max="15105" width="21.42578125" style="2" customWidth="1"/>
    <col min="15106" max="15106" width="23.7109375" style="2" customWidth="1"/>
    <col min="15107" max="15107" width="16.42578125" style="2" bestFit="1" customWidth="1"/>
    <col min="15108" max="15108" width="16.140625" style="2" customWidth="1"/>
    <col min="15109" max="15109" width="15.7109375" style="2" bestFit="1" customWidth="1"/>
    <col min="15110" max="15110" width="13.85546875" style="2" bestFit="1" customWidth="1"/>
    <col min="15111" max="15111" width="13.85546875" style="2" customWidth="1"/>
    <col min="15112" max="15112" width="14.7109375" style="2" bestFit="1" customWidth="1"/>
    <col min="15113" max="15113" width="13.85546875" style="2" customWidth="1"/>
    <col min="15114" max="15114" width="16.42578125" style="2" bestFit="1" customWidth="1"/>
    <col min="15115" max="15115" width="11.42578125" style="2"/>
    <col min="15116" max="15116" width="16.42578125" style="2" bestFit="1" customWidth="1"/>
    <col min="15117" max="15360" width="11.42578125" style="2"/>
    <col min="15361" max="15361" width="21.42578125" style="2" customWidth="1"/>
    <col min="15362" max="15362" width="23.7109375" style="2" customWidth="1"/>
    <col min="15363" max="15363" width="16.42578125" style="2" bestFit="1" customWidth="1"/>
    <col min="15364" max="15364" width="16.140625" style="2" customWidth="1"/>
    <col min="15365" max="15365" width="15.7109375" style="2" bestFit="1" customWidth="1"/>
    <col min="15366" max="15366" width="13.85546875" style="2" bestFit="1" customWidth="1"/>
    <col min="15367" max="15367" width="13.85546875" style="2" customWidth="1"/>
    <col min="15368" max="15368" width="14.7109375" style="2" bestFit="1" customWidth="1"/>
    <col min="15369" max="15369" width="13.85546875" style="2" customWidth="1"/>
    <col min="15370" max="15370" width="16.42578125" style="2" bestFit="1" customWidth="1"/>
    <col min="15371" max="15371" width="11.42578125" style="2"/>
    <col min="15372" max="15372" width="16.42578125" style="2" bestFit="1" customWidth="1"/>
    <col min="15373" max="15616" width="11.42578125" style="2"/>
    <col min="15617" max="15617" width="21.42578125" style="2" customWidth="1"/>
    <col min="15618" max="15618" width="23.7109375" style="2" customWidth="1"/>
    <col min="15619" max="15619" width="16.42578125" style="2" bestFit="1" customWidth="1"/>
    <col min="15620" max="15620" width="16.140625" style="2" customWidth="1"/>
    <col min="15621" max="15621" width="15.7109375" style="2" bestFit="1" customWidth="1"/>
    <col min="15622" max="15622" width="13.85546875" style="2" bestFit="1" customWidth="1"/>
    <col min="15623" max="15623" width="13.85546875" style="2" customWidth="1"/>
    <col min="15624" max="15624" width="14.7109375" style="2" bestFit="1" customWidth="1"/>
    <col min="15625" max="15625" width="13.85546875" style="2" customWidth="1"/>
    <col min="15626" max="15626" width="16.42578125" style="2" bestFit="1" customWidth="1"/>
    <col min="15627" max="15627" width="11.42578125" style="2"/>
    <col min="15628" max="15628" width="16.42578125" style="2" bestFit="1" customWidth="1"/>
    <col min="15629" max="15872" width="11.42578125" style="2"/>
    <col min="15873" max="15873" width="21.42578125" style="2" customWidth="1"/>
    <col min="15874" max="15874" width="23.7109375" style="2" customWidth="1"/>
    <col min="15875" max="15875" width="16.42578125" style="2" bestFit="1" customWidth="1"/>
    <col min="15876" max="15876" width="16.140625" style="2" customWidth="1"/>
    <col min="15877" max="15877" width="15.7109375" style="2" bestFit="1" customWidth="1"/>
    <col min="15878" max="15878" width="13.85546875" style="2" bestFit="1" customWidth="1"/>
    <col min="15879" max="15879" width="13.85546875" style="2" customWidth="1"/>
    <col min="15880" max="15880" width="14.7109375" style="2" bestFit="1" customWidth="1"/>
    <col min="15881" max="15881" width="13.85546875" style="2" customWidth="1"/>
    <col min="15882" max="15882" width="16.42578125" style="2" bestFit="1" customWidth="1"/>
    <col min="15883" max="15883" width="11.42578125" style="2"/>
    <col min="15884" max="15884" width="16.42578125" style="2" bestFit="1" customWidth="1"/>
    <col min="15885" max="16128" width="11.42578125" style="2"/>
    <col min="16129" max="16129" width="21.42578125" style="2" customWidth="1"/>
    <col min="16130" max="16130" width="23.7109375" style="2" customWidth="1"/>
    <col min="16131" max="16131" width="16.42578125" style="2" bestFit="1" customWidth="1"/>
    <col min="16132" max="16132" width="16.140625" style="2" customWidth="1"/>
    <col min="16133" max="16133" width="15.7109375" style="2" bestFit="1" customWidth="1"/>
    <col min="16134" max="16134" width="13.85546875" style="2" bestFit="1" customWidth="1"/>
    <col min="16135" max="16135" width="13.85546875" style="2" customWidth="1"/>
    <col min="16136" max="16136" width="14.7109375" style="2" bestFit="1" customWidth="1"/>
    <col min="16137" max="16137" width="13.85546875" style="2" customWidth="1"/>
    <col min="16138" max="16138" width="16.42578125" style="2" bestFit="1" customWidth="1"/>
    <col min="16139" max="16139" width="11.42578125" style="2"/>
    <col min="16140" max="16140" width="16.42578125" style="2" bestFit="1" customWidth="1"/>
    <col min="16141" max="16384" width="11.42578125" style="2"/>
  </cols>
  <sheetData>
    <row r="1" spans="1:12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15.75">
      <c r="A2" s="4" t="s">
        <v>253</v>
      </c>
      <c r="B2" s="4"/>
      <c r="C2" s="4"/>
      <c r="D2" s="4"/>
      <c r="E2" s="4"/>
      <c r="F2" s="4"/>
      <c r="G2" s="4"/>
      <c r="H2" s="4"/>
      <c r="I2" s="4"/>
      <c r="J2" s="4"/>
    </row>
    <row r="3" spans="1:12" ht="17.25" customHeight="1">
      <c r="A3" s="4" t="s">
        <v>17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>
      <c r="A4" s="4" t="s">
        <v>254</v>
      </c>
      <c r="B4" s="4"/>
      <c r="C4" s="4"/>
      <c r="D4" s="4"/>
      <c r="E4" s="4"/>
      <c r="F4" s="4"/>
      <c r="G4" s="4"/>
      <c r="H4" s="4"/>
      <c r="I4" s="4"/>
      <c r="J4" s="4"/>
    </row>
    <row r="5" spans="1:12" ht="15" thickBot="1">
      <c r="A5" s="6" t="s">
        <v>216</v>
      </c>
      <c r="B5" s="6"/>
      <c r="C5" s="6"/>
      <c r="D5" s="6"/>
      <c r="E5" s="6"/>
      <c r="F5" s="6"/>
      <c r="G5" s="6"/>
      <c r="H5" s="6"/>
      <c r="I5" s="6"/>
      <c r="J5" s="6"/>
    </row>
    <row r="6" spans="1:12" ht="56.25" customHeight="1" thickBot="1">
      <c r="A6" s="8" t="s">
        <v>5</v>
      </c>
      <c r="B6" s="8" t="s">
        <v>6</v>
      </c>
      <c r="C6" s="8"/>
      <c r="D6" s="8" t="s">
        <v>7</v>
      </c>
      <c r="E6" s="8"/>
      <c r="F6" s="8" t="s">
        <v>8</v>
      </c>
      <c r="G6" s="8"/>
      <c r="H6" s="8" t="s">
        <v>9</v>
      </c>
      <c r="I6" s="8"/>
      <c r="J6" s="8" t="s">
        <v>10</v>
      </c>
    </row>
    <row r="7" spans="1:12" ht="58.5" customHeight="1" thickBot="1">
      <c r="A7" s="8"/>
      <c r="B7" s="9" t="s">
        <v>11</v>
      </c>
      <c r="C7" s="9" t="s">
        <v>12</v>
      </c>
      <c r="D7" s="9" t="s">
        <v>13</v>
      </c>
      <c r="E7" s="9" t="s">
        <v>12</v>
      </c>
      <c r="F7" s="9" t="s">
        <v>11</v>
      </c>
      <c r="G7" s="9" t="s">
        <v>14</v>
      </c>
      <c r="H7" s="9" t="s">
        <v>13</v>
      </c>
      <c r="I7" s="9" t="s">
        <v>14</v>
      </c>
      <c r="J7" s="8"/>
    </row>
    <row r="8" spans="1:12" ht="15.75" customHeight="1">
      <c r="A8" s="197" t="s">
        <v>206</v>
      </c>
      <c r="B8" s="197"/>
      <c r="C8" s="197"/>
      <c r="D8" s="197"/>
      <c r="E8" s="197"/>
      <c r="F8" s="197"/>
      <c r="G8" s="197"/>
      <c r="H8" s="197"/>
      <c r="I8" s="197"/>
      <c r="J8" s="197"/>
      <c r="L8" s="20"/>
    </row>
    <row r="9" spans="1:12" ht="1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L9" s="20"/>
    </row>
    <row r="10" spans="1:12" ht="15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L10" s="20"/>
    </row>
    <row r="11" spans="1:12" ht="1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</row>
    <row r="12" spans="1:12" ht="15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</row>
    <row r="13" spans="1:12" ht="1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</row>
    <row r="14" spans="1:12" ht="15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</row>
    <row r="15" spans="1:12" ht="1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</row>
    <row r="16" spans="1:12" ht="15" customHeight="1" thickBot="1">
      <c r="A16" s="199"/>
      <c r="B16" s="199"/>
      <c r="C16" s="199"/>
      <c r="D16" s="199"/>
      <c r="E16" s="199"/>
      <c r="F16" s="199"/>
      <c r="G16" s="199"/>
      <c r="H16" s="199"/>
      <c r="I16" s="199"/>
      <c r="J16" s="199"/>
    </row>
    <row r="18" spans="5:5">
      <c r="E18" s="20"/>
    </row>
  </sheetData>
  <mergeCells count="12">
    <mergeCell ref="J6:J7"/>
    <mergeCell ref="A8:J16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9370078740157483" right="0.39370078740157483" top="0.47244094488188981" bottom="0.47244094488188981" header="0.31496062992125984" footer="0.31496062992125984"/>
  <pageSetup scale="78" orientation="landscape" r:id="rId1"/>
  <headerFooter>
    <oddFooter>&amp;R&amp;9&amp;P  DE 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0B29-1B17-45CE-83C2-8E60CCE9E836}">
  <dimension ref="A1:L16"/>
  <sheetViews>
    <sheetView view="pageBreakPreview" zoomScaleNormal="100" zoomScaleSheetLayoutView="100" workbookViewId="0">
      <pane ySplit="8" topLeftCell="A9" activePane="bottomLeft" state="frozen"/>
      <selection pane="bottomLeft" activeCell="B7" sqref="A7:XFD7"/>
    </sheetView>
  </sheetViews>
  <sheetFormatPr baseColWidth="10" defaultRowHeight="14.25"/>
  <cols>
    <col min="1" max="1" width="38.7109375" style="2" customWidth="1"/>
    <col min="2" max="2" width="23.7109375" style="2" customWidth="1"/>
    <col min="3" max="3" width="16.42578125" style="2" bestFit="1" customWidth="1"/>
    <col min="4" max="4" width="14.5703125" style="2" bestFit="1" customWidth="1"/>
    <col min="5" max="5" width="13.85546875" style="2" bestFit="1" customWidth="1"/>
    <col min="6" max="6" width="12.7109375" style="2" bestFit="1" customWidth="1"/>
    <col min="7" max="7" width="13.85546875" style="2" customWidth="1"/>
    <col min="8" max="8" width="14.5703125" style="2" bestFit="1" customWidth="1"/>
    <col min="9" max="9" width="13.85546875" style="2" customWidth="1"/>
    <col min="10" max="10" width="16.42578125" style="2" bestFit="1" customWidth="1"/>
    <col min="11" max="11" width="11.42578125" style="2"/>
    <col min="12" max="12" width="16.42578125" style="2" bestFit="1" customWidth="1"/>
    <col min="13" max="16384" width="11.42578125" style="2"/>
  </cols>
  <sheetData>
    <row r="1" spans="1:12" ht="20.100000000000001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2" ht="20.100000000000001" customHeight="1">
      <c r="A2" s="4" t="s">
        <v>289</v>
      </c>
      <c r="B2" s="4"/>
      <c r="C2" s="4"/>
      <c r="D2" s="4"/>
      <c r="E2" s="4"/>
      <c r="F2" s="4"/>
      <c r="G2" s="4"/>
      <c r="H2" s="4"/>
      <c r="I2" s="4"/>
      <c r="J2" s="4"/>
    </row>
    <row r="3" spans="1:12" ht="20.100000000000001" customHeight="1">
      <c r="A3" s="4" t="s">
        <v>17</v>
      </c>
      <c r="B3" s="4"/>
      <c r="C3" s="4"/>
      <c r="D3" s="4"/>
      <c r="E3" s="4"/>
      <c r="F3" s="4"/>
      <c r="G3" s="4"/>
      <c r="H3" s="4"/>
      <c r="I3" s="4"/>
      <c r="J3" s="4"/>
    </row>
    <row r="4" spans="1:12" ht="20.100000000000001" customHeight="1">
      <c r="A4" s="4" t="s">
        <v>287</v>
      </c>
      <c r="B4" s="4"/>
      <c r="C4" s="4"/>
      <c r="D4" s="4"/>
      <c r="E4" s="4"/>
      <c r="F4" s="4"/>
      <c r="G4" s="4"/>
      <c r="H4" s="4"/>
      <c r="I4" s="4"/>
      <c r="J4" s="4"/>
    </row>
    <row r="5" spans="1:12" ht="15.95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6" spans="1:12" ht="9.9499999999999993" customHeight="1" thickBo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2" ht="15" thickBot="1">
      <c r="A7" s="8" t="s">
        <v>5</v>
      </c>
      <c r="B7" s="8" t="s">
        <v>6</v>
      </c>
      <c r="C7" s="8"/>
      <c r="D7" s="8" t="s">
        <v>7</v>
      </c>
      <c r="E7" s="8"/>
      <c r="F7" s="8" t="s">
        <v>8</v>
      </c>
      <c r="G7" s="8"/>
      <c r="H7" s="8" t="s">
        <v>9</v>
      </c>
      <c r="I7" s="8"/>
      <c r="J7" s="8" t="s">
        <v>10</v>
      </c>
    </row>
    <row r="8" spans="1:12" ht="58.5" customHeight="1" thickBot="1">
      <c r="A8" s="8"/>
      <c r="B8" s="9" t="s">
        <v>11</v>
      </c>
      <c r="C8" s="9" t="s">
        <v>12</v>
      </c>
      <c r="D8" s="9" t="s">
        <v>13</v>
      </c>
      <c r="E8" s="9" t="s">
        <v>12</v>
      </c>
      <c r="F8" s="9" t="s">
        <v>11</v>
      </c>
      <c r="G8" s="9" t="s">
        <v>14</v>
      </c>
      <c r="H8" s="9" t="s">
        <v>13</v>
      </c>
      <c r="I8" s="9" t="s">
        <v>14</v>
      </c>
      <c r="J8" s="8"/>
    </row>
    <row r="9" spans="1:12" ht="30" customHeight="1">
      <c r="A9" s="162"/>
      <c r="B9" s="163"/>
      <c r="C9" s="12"/>
      <c r="D9" s="11"/>
      <c r="E9" s="13"/>
      <c r="F9" s="11"/>
      <c r="G9" s="11"/>
      <c r="H9" s="11"/>
      <c r="I9" s="11"/>
      <c r="J9" s="14"/>
      <c r="L9" s="20"/>
    </row>
    <row r="10" spans="1:12" ht="30" customHeight="1">
      <c r="A10" s="164"/>
      <c r="B10" s="163"/>
      <c r="C10" s="12"/>
      <c r="D10" s="11"/>
      <c r="E10" s="13"/>
      <c r="F10" s="11"/>
      <c r="G10" s="11"/>
      <c r="H10" s="11"/>
      <c r="I10" s="11"/>
      <c r="J10" s="14"/>
    </row>
    <row r="11" spans="1:12" ht="50.1" customHeight="1">
      <c r="A11" s="165"/>
      <c r="B11" s="166" t="s">
        <v>206</v>
      </c>
      <c r="C11" s="167"/>
      <c r="D11" s="167"/>
      <c r="E11" s="167"/>
      <c r="F11" s="167"/>
      <c r="G11" s="168"/>
      <c r="H11" s="11"/>
      <c r="I11" s="11"/>
      <c r="J11" s="14"/>
    </row>
    <row r="12" spans="1:12" ht="30" customHeight="1">
      <c r="A12" s="164"/>
      <c r="B12" s="169"/>
      <c r="C12" s="170"/>
      <c r="D12" s="170"/>
      <c r="E12" s="170"/>
      <c r="F12" s="170"/>
      <c r="G12" s="171"/>
      <c r="H12" s="11"/>
      <c r="I12" s="11"/>
      <c r="J12" s="14"/>
    </row>
    <row r="13" spans="1:12" ht="30" customHeight="1">
      <c r="A13" s="164"/>
      <c r="B13" s="163"/>
      <c r="C13" s="12"/>
      <c r="D13" s="11"/>
      <c r="E13" s="13"/>
      <c r="F13" s="11"/>
      <c r="G13" s="11"/>
      <c r="H13" s="11"/>
      <c r="I13" s="11"/>
      <c r="J13" s="14"/>
    </row>
    <row r="14" spans="1:12" ht="30" customHeight="1">
      <c r="A14" s="164"/>
      <c r="B14" s="163"/>
      <c r="C14" s="12"/>
      <c r="D14" s="11"/>
      <c r="E14" s="13"/>
      <c r="F14" s="11"/>
      <c r="G14" s="11"/>
      <c r="H14" s="11"/>
      <c r="I14" s="11"/>
      <c r="J14" s="14"/>
    </row>
    <row r="15" spans="1:12" ht="15" thickBot="1">
      <c r="A15" s="15"/>
      <c r="B15" s="16"/>
      <c r="C15" s="17"/>
      <c r="D15" s="16"/>
      <c r="E15" s="18"/>
      <c r="F15" s="16"/>
      <c r="G15" s="16"/>
      <c r="H15" s="16"/>
      <c r="I15" s="16"/>
      <c r="J15" s="19"/>
    </row>
    <row r="16" spans="1:12">
      <c r="A16" s="172" t="s">
        <v>288</v>
      </c>
    </row>
  </sheetData>
  <mergeCells count="12">
    <mergeCell ref="J7:J8"/>
    <mergeCell ref="B11:G12"/>
    <mergeCell ref="A1:J1"/>
    <mergeCell ref="A2:J2"/>
    <mergeCell ref="A3:J3"/>
    <mergeCell ref="A4:J4"/>
    <mergeCell ref="A5:J5"/>
    <mergeCell ref="A7:A8"/>
    <mergeCell ref="B7:C7"/>
    <mergeCell ref="D7:E7"/>
    <mergeCell ref="F7:G7"/>
    <mergeCell ref="H7:I7"/>
  </mergeCells>
  <printOptions verticalCentered="1"/>
  <pageMargins left="0.31496062992125984" right="0.23622047244094491" top="0.78740157480314965" bottom="0.59055118110236227" header="0.31496062992125984" footer="0.31496062992125984"/>
  <pageSetup scale="70" orientation="landscape" r:id="rId1"/>
  <headerFooter>
    <oddFooter>&amp;R&amp;9&amp;P  DE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20BC-9104-4E89-9E78-C8BBD3DD3348}">
  <sheetPr>
    <tabColor rgb="FF00B050"/>
  </sheetPr>
  <dimension ref="A1:J18"/>
  <sheetViews>
    <sheetView workbookViewId="0">
      <selection activeCell="E21" sqref="E21"/>
    </sheetView>
  </sheetViews>
  <sheetFormatPr baseColWidth="10" defaultRowHeight="15"/>
  <cols>
    <col min="1" max="1" width="44.85546875" customWidth="1"/>
    <col min="2" max="2" width="15.42578125" customWidth="1"/>
    <col min="3" max="3" width="16.7109375" customWidth="1"/>
    <col min="4" max="4" width="16.140625" customWidth="1"/>
    <col min="5" max="5" width="15.85546875" bestFit="1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6.85546875" bestFit="1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220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294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4.25" customHeight="1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89.25" customHeight="1">
      <c r="A8" s="91" t="s">
        <v>221</v>
      </c>
      <c r="B8" s="92" t="s">
        <v>222</v>
      </c>
      <c r="C8" s="93">
        <v>865000</v>
      </c>
      <c r="D8" s="92"/>
      <c r="E8" s="92">
        <v>0</v>
      </c>
      <c r="F8" s="92"/>
      <c r="G8" s="92">
        <v>0</v>
      </c>
      <c r="H8" s="92"/>
      <c r="I8" s="92">
        <v>0</v>
      </c>
      <c r="J8" s="93">
        <v>865000</v>
      </c>
    </row>
    <row r="9" spans="1:10" ht="89.25" customHeight="1">
      <c r="A9" s="91" t="s">
        <v>223</v>
      </c>
      <c r="B9" s="92" t="s">
        <v>222</v>
      </c>
      <c r="C9" s="93">
        <v>2058600</v>
      </c>
      <c r="D9" s="92" t="s">
        <v>224</v>
      </c>
      <c r="E9" s="94">
        <v>2740800</v>
      </c>
      <c r="F9" s="92"/>
      <c r="G9" s="92">
        <v>0</v>
      </c>
      <c r="H9" s="92"/>
      <c r="I9" s="92">
        <v>0</v>
      </c>
      <c r="J9" s="95">
        <f>E9+C9</f>
        <v>4799400</v>
      </c>
    </row>
    <row r="10" spans="1:10" ht="39.75" customHeight="1">
      <c r="A10" s="96"/>
      <c r="B10" s="96"/>
      <c r="C10" s="97">
        <f>C8+C9</f>
        <v>2923600</v>
      </c>
      <c r="D10" s="97"/>
      <c r="E10" s="97">
        <f t="shared" ref="E10:J10" si="0">E8+E9</f>
        <v>2740800</v>
      </c>
      <c r="F10" s="97"/>
      <c r="G10" s="97">
        <f t="shared" si="0"/>
        <v>0</v>
      </c>
      <c r="H10" s="97"/>
      <c r="I10" s="97">
        <f t="shared" si="0"/>
        <v>0</v>
      </c>
      <c r="J10" s="97">
        <f t="shared" si="0"/>
        <v>5664400</v>
      </c>
    </row>
    <row r="13" spans="1:10" ht="16.5">
      <c r="A13" s="98" t="s">
        <v>225</v>
      </c>
      <c r="B13" s="28"/>
      <c r="C13" s="98" t="s">
        <v>226</v>
      </c>
      <c r="D13" s="28"/>
      <c r="E13" s="28"/>
      <c r="F13" s="28"/>
      <c r="G13" s="98" t="s">
        <v>227</v>
      </c>
    </row>
    <row r="15" spans="1:10">
      <c r="A15" s="99" t="s">
        <v>228</v>
      </c>
      <c r="B15" s="100"/>
      <c r="C15" s="101" t="s">
        <v>229</v>
      </c>
      <c r="D15" s="101"/>
      <c r="E15" s="100"/>
      <c r="F15" s="100"/>
      <c r="G15" s="102" t="s">
        <v>230</v>
      </c>
      <c r="H15" s="102"/>
      <c r="I15" s="102"/>
    </row>
    <row r="16" spans="1:10" ht="65.25" customHeight="1">
      <c r="A16" s="103" t="s">
        <v>231</v>
      </c>
      <c r="B16" s="100"/>
      <c r="C16" s="104" t="s">
        <v>232</v>
      </c>
      <c r="D16" s="104"/>
      <c r="E16" s="100"/>
      <c r="F16" s="100"/>
      <c r="G16" s="105" t="s">
        <v>233</v>
      </c>
      <c r="H16" s="105"/>
      <c r="I16" s="105"/>
    </row>
    <row r="18" spans="6:6">
      <c r="F18" s="106"/>
    </row>
  </sheetData>
  <mergeCells count="15">
    <mergeCell ref="J6:J7"/>
    <mergeCell ref="C15:D15"/>
    <mergeCell ref="G15:I15"/>
    <mergeCell ref="C16:D16"/>
    <mergeCell ref="G16:I16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5118110236220472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5A1D-F515-411D-8EF2-BB089D56CE11}">
  <sheetPr>
    <tabColor rgb="FF00B050"/>
  </sheetPr>
  <dimension ref="A1:K9"/>
  <sheetViews>
    <sheetView zoomScaleNormal="100" workbookViewId="0">
      <selection activeCell="A4" sqref="A4:J4"/>
    </sheetView>
  </sheetViews>
  <sheetFormatPr baseColWidth="10" defaultRowHeight="15"/>
  <cols>
    <col min="1" max="1" width="14.140625" customWidth="1"/>
    <col min="2" max="2" width="15.42578125" customWidth="1"/>
    <col min="3" max="3" width="13" customWidth="1"/>
    <col min="4" max="4" width="15.140625" customWidth="1"/>
    <col min="5" max="5" width="12.28515625" bestFit="1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1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17.25">
      <c r="A2" s="22" t="s">
        <v>237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17.25">
      <c r="A4" s="22" t="s">
        <v>238</v>
      </c>
      <c r="B4" s="22"/>
      <c r="C4" s="22"/>
      <c r="D4" s="22"/>
      <c r="E4" s="22"/>
      <c r="F4" s="22"/>
      <c r="G4" s="22"/>
      <c r="H4" s="22"/>
      <c r="I4" s="22"/>
      <c r="J4" s="22"/>
    </row>
    <row r="5" spans="1:11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1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1" ht="114">
      <c r="A8" s="114" t="s">
        <v>239</v>
      </c>
      <c r="B8" s="114" t="s">
        <v>240</v>
      </c>
      <c r="C8" s="115">
        <v>26847098.309999999</v>
      </c>
      <c r="D8" s="114" t="s">
        <v>241</v>
      </c>
      <c r="E8" s="116">
        <v>2684709.83</v>
      </c>
      <c r="F8" s="114" t="s">
        <v>242</v>
      </c>
      <c r="G8" s="117">
        <v>0</v>
      </c>
      <c r="H8" s="114" t="s">
        <v>242</v>
      </c>
      <c r="I8" s="118">
        <v>0</v>
      </c>
      <c r="J8" s="118">
        <f>C8+E8+G8+I8</f>
        <v>29531808.140000001</v>
      </c>
    </row>
    <row r="9" spans="1:11" ht="99.75">
      <c r="A9" s="114" t="s">
        <v>243</v>
      </c>
      <c r="B9" s="114" t="s">
        <v>244</v>
      </c>
      <c r="C9" s="117">
        <v>1088889</v>
      </c>
      <c r="D9" s="114" t="s">
        <v>245</v>
      </c>
      <c r="E9" s="117">
        <v>466666.55</v>
      </c>
      <c r="F9" s="114" t="s">
        <v>242</v>
      </c>
      <c r="G9" s="117">
        <v>0</v>
      </c>
      <c r="H9" s="114" t="s">
        <v>242</v>
      </c>
      <c r="I9" s="117">
        <v>0</v>
      </c>
      <c r="J9" s="117">
        <f>E9+C9</f>
        <v>1555555.55</v>
      </c>
      <c r="K9" t="s">
        <v>246</v>
      </c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85AF-B1FE-4290-9B1B-72A896B71059}">
  <sheetPr>
    <tabColor rgb="FF00B050"/>
  </sheetPr>
  <dimension ref="A1:K9"/>
  <sheetViews>
    <sheetView zoomScaleNormal="100" workbookViewId="0">
      <selection activeCell="R8" sqref="R8"/>
    </sheetView>
  </sheetViews>
  <sheetFormatPr baseColWidth="10" defaultRowHeight="15"/>
  <cols>
    <col min="1" max="1" width="14.140625" customWidth="1"/>
    <col min="2" max="2" width="15.42578125" customWidth="1"/>
    <col min="3" max="3" width="13" customWidth="1"/>
    <col min="4" max="4" width="15.140625" customWidth="1"/>
    <col min="5" max="5" width="12.28515625" bestFit="1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14.7109375" bestFit="1" customWidth="1"/>
  </cols>
  <sheetData>
    <row r="1" spans="1:11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17.25">
      <c r="A2" s="22" t="s">
        <v>237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17.25">
      <c r="A4" s="22" t="s">
        <v>238</v>
      </c>
      <c r="B4" s="22"/>
      <c r="C4" s="22"/>
      <c r="D4" s="22"/>
      <c r="E4" s="22"/>
      <c r="F4" s="22"/>
      <c r="G4" s="22"/>
      <c r="H4" s="22"/>
      <c r="I4" s="22"/>
      <c r="J4" s="22"/>
    </row>
    <row r="5" spans="1:11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1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1" ht="114">
      <c r="A8" s="114" t="s">
        <v>239</v>
      </c>
      <c r="B8" s="114" t="s">
        <v>240</v>
      </c>
      <c r="C8" s="115">
        <v>26847098.309999999</v>
      </c>
      <c r="D8" s="114" t="s">
        <v>241</v>
      </c>
      <c r="E8" s="116">
        <v>2684709.83</v>
      </c>
      <c r="F8" s="114" t="s">
        <v>242</v>
      </c>
      <c r="G8" s="117">
        <v>0</v>
      </c>
      <c r="H8" s="114" t="s">
        <v>242</v>
      </c>
      <c r="I8" s="118">
        <v>0</v>
      </c>
      <c r="J8" s="118">
        <f>C8+E8+G8+I8</f>
        <v>29531808.140000001</v>
      </c>
    </row>
    <row r="9" spans="1:11" ht="99.75">
      <c r="A9" s="114" t="s">
        <v>243</v>
      </c>
      <c r="B9" s="114" t="s">
        <v>244</v>
      </c>
      <c r="C9" s="117">
        <v>1088889</v>
      </c>
      <c r="D9" s="114" t="s">
        <v>245</v>
      </c>
      <c r="E9" s="117">
        <v>466666.55</v>
      </c>
      <c r="F9" s="114" t="s">
        <v>242</v>
      </c>
      <c r="G9" s="117">
        <v>0</v>
      </c>
      <c r="H9" s="114" t="s">
        <v>242</v>
      </c>
      <c r="I9" s="117">
        <v>0</v>
      </c>
      <c r="J9" s="117">
        <f>E9+C9</f>
        <v>1555555.55</v>
      </c>
      <c r="K9" t="s">
        <v>246</v>
      </c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578C-1E99-4A98-BDDD-6CF6C2F8F83A}">
  <sheetPr>
    <tabColor rgb="FF00B050"/>
    <pageSetUpPr fitToPage="1"/>
  </sheetPr>
  <dimension ref="A1:L24"/>
  <sheetViews>
    <sheetView zoomScaleNormal="100" workbookViewId="0">
      <selection activeCell="G18" sqref="G18"/>
    </sheetView>
  </sheetViews>
  <sheetFormatPr baseColWidth="10" defaultRowHeight="14.25"/>
  <cols>
    <col min="1" max="1" width="21.42578125" style="2" customWidth="1"/>
    <col min="2" max="2" width="23.7109375" style="2" customWidth="1"/>
    <col min="3" max="3" width="16.42578125" style="2" bestFit="1" customWidth="1"/>
    <col min="4" max="4" width="16.140625" style="2" customWidth="1"/>
    <col min="5" max="5" width="15.7109375" style="2" bestFit="1" customWidth="1"/>
    <col min="6" max="6" width="13.85546875" style="2" bestFit="1" customWidth="1"/>
    <col min="7" max="7" width="13.85546875" style="2" customWidth="1"/>
    <col min="8" max="8" width="14.7109375" style="2" bestFit="1" customWidth="1"/>
    <col min="9" max="9" width="13.85546875" style="2" customWidth="1"/>
    <col min="10" max="10" width="16.42578125" style="2" bestFit="1" customWidth="1"/>
    <col min="11" max="11" width="11.42578125" style="2"/>
    <col min="12" max="12" width="16.42578125" style="2" bestFit="1" customWidth="1"/>
    <col min="13" max="256" width="11.42578125" style="2"/>
    <col min="257" max="257" width="21.42578125" style="2" customWidth="1"/>
    <col min="258" max="258" width="23.7109375" style="2" customWidth="1"/>
    <col min="259" max="259" width="16.42578125" style="2" bestFit="1" customWidth="1"/>
    <col min="260" max="260" width="16.140625" style="2" customWidth="1"/>
    <col min="261" max="261" width="15.7109375" style="2" bestFit="1" customWidth="1"/>
    <col min="262" max="262" width="13.85546875" style="2" bestFit="1" customWidth="1"/>
    <col min="263" max="263" width="13.85546875" style="2" customWidth="1"/>
    <col min="264" max="264" width="14.7109375" style="2" bestFit="1" customWidth="1"/>
    <col min="265" max="265" width="13.85546875" style="2" customWidth="1"/>
    <col min="266" max="266" width="16.42578125" style="2" bestFit="1" customWidth="1"/>
    <col min="267" max="267" width="11.42578125" style="2"/>
    <col min="268" max="268" width="16.42578125" style="2" bestFit="1" customWidth="1"/>
    <col min="269" max="512" width="11.42578125" style="2"/>
    <col min="513" max="513" width="21.42578125" style="2" customWidth="1"/>
    <col min="514" max="514" width="23.7109375" style="2" customWidth="1"/>
    <col min="515" max="515" width="16.42578125" style="2" bestFit="1" customWidth="1"/>
    <col min="516" max="516" width="16.140625" style="2" customWidth="1"/>
    <col min="517" max="517" width="15.7109375" style="2" bestFit="1" customWidth="1"/>
    <col min="518" max="518" width="13.85546875" style="2" bestFit="1" customWidth="1"/>
    <col min="519" max="519" width="13.85546875" style="2" customWidth="1"/>
    <col min="520" max="520" width="14.7109375" style="2" bestFit="1" customWidth="1"/>
    <col min="521" max="521" width="13.85546875" style="2" customWidth="1"/>
    <col min="522" max="522" width="16.42578125" style="2" bestFit="1" customWidth="1"/>
    <col min="523" max="523" width="11.42578125" style="2"/>
    <col min="524" max="524" width="16.42578125" style="2" bestFit="1" customWidth="1"/>
    <col min="525" max="768" width="11.42578125" style="2"/>
    <col min="769" max="769" width="21.42578125" style="2" customWidth="1"/>
    <col min="770" max="770" width="23.7109375" style="2" customWidth="1"/>
    <col min="771" max="771" width="16.42578125" style="2" bestFit="1" customWidth="1"/>
    <col min="772" max="772" width="16.140625" style="2" customWidth="1"/>
    <col min="773" max="773" width="15.7109375" style="2" bestFit="1" customWidth="1"/>
    <col min="774" max="774" width="13.85546875" style="2" bestFit="1" customWidth="1"/>
    <col min="775" max="775" width="13.85546875" style="2" customWidth="1"/>
    <col min="776" max="776" width="14.7109375" style="2" bestFit="1" customWidth="1"/>
    <col min="777" max="777" width="13.85546875" style="2" customWidth="1"/>
    <col min="778" max="778" width="16.42578125" style="2" bestFit="1" customWidth="1"/>
    <col min="779" max="779" width="11.42578125" style="2"/>
    <col min="780" max="780" width="16.42578125" style="2" bestFit="1" customWidth="1"/>
    <col min="781" max="1024" width="11.42578125" style="2"/>
    <col min="1025" max="1025" width="21.42578125" style="2" customWidth="1"/>
    <col min="1026" max="1026" width="23.7109375" style="2" customWidth="1"/>
    <col min="1027" max="1027" width="16.42578125" style="2" bestFit="1" customWidth="1"/>
    <col min="1028" max="1028" width="16.140625" style="2" customWidth="1"/>
    <col min="1029" max="1029" width="15.7109375" style="2" bestFit="1" customWidth="1"/>
    <col min="1030" max="1030" width="13.85546875" style="2" bestFit="1" customWidth="1"/>
    <col min="1031" max="1031" width="13.85546875" style="2" customWidth="1"/>
    <col min="1032" max="1032" width="14.7109375" style="2" bestFit="1" customWidth="1"/>
    <col min="1033" max="1033" width="13.85546875" style="2" customWidth="1"/>
    <col min="1034" max="1034" width="16.42578125" style="2" bestFit="1" customWidth="1"/>
    <col min="1035" max="1035" width="11.42578125" style="2"/>
    <col min="1036" max="1036" width="16.42578125" style="2" bestFit="1" customWidth="1"/>
    <col min="1037" max="1280" width="11.42578125" style="2"/>
    <col min="1281" max="1281" width="21.42578125" style="2" customWidth="1"/>
    <col min="1282" max="1282" width="23.7109375" style="2" customWidth="1"/>
    <col min="1283" max="1283" width="16.42578125" style="2" bestFit="1" customWidth="1"/>
    <col min="1284" max="1284" width="16.140625" style="2" customWidth="1"/>
    <col min="1285" max="1285" width="15.7109375" style="2" bestFit="1" customWidth="1"/>
    <col min="1286" max="1286" width="13.85546875" style="2" bestFit="1" customWidth="1"/>
    <col min="1287" max="1287" width="13.85546875" style="2" customWidth="1"/>
    <col min="1288" max="1288" width="14.7109375" style="2" bestFit="1" customWidth="1"/>
    <col min="1289" max="1289" width="13.85546875" style="2" customWidth="1"/>
    <col min="1290" max="1290" width="16.42578125" style="2" bestFit="1" customWidth="1"/>
    <col min="1291" max="1291" width="11.42578125" style="2"/>
    <col min="1292" max="1292" width="16.42578125" style="2" bestFit="1" customWidth="1"/>
    <col min="1293" max="1536" width="11.42578125" style="2"/>
    <col min="1537" max="1537" width="21.42578125" style="2" customWidth="1"/>
    <col min="1538" max="1538" width="23.7109375" style="2" customWidth="1"/>
    <col min="1539" max="1539" width="16.42578125" style="2" bestFit="1" customWidth="1"/>
    <col min="1540" max="1540" width="16.140625" style="2" customWidth="1"/>
    <col min="1541" max="1541" width="15.7109375" style="2" bestFit="1" customWidth="1"/>
    <col min="1542" max="1542" width="13.85546875" style="2" bestFit="1" customWidth="1"/>
    <col min="1543" max="1543" width="13.85546875" style="2" customWidth="1"/>
    <col min="1544" max="1544" width="14.7109375" style="2" bestFit="1" customWidth="1"/>
    <col min="1545" max="1545" width="13.85546875" style="2" customWidth="1"/>
    <col min="1546" max="1546" width="16.42578125" style="2" bestFit="1" customWidth="1"/>
    <col min="1547" max="1547" width="11.42578125" style="2"/>
    <col min="1548" max="1548" width="16.42578125" style="2" bestFit="1" customWidth="1"/>
    <col min="1549" max="1792" width="11.42578125" style="2"/>
    <col min="1793" max="1793" width="21.42578125" style="2" customWidth="1"/>
    <col min="1794" max="1794" width="23.7109375" style="2" customWidth="1"/>
    <col min="1795" max="1795" width="16.42578125" style="2" bestFit="1" customWidth="1"/>
    <col min="1796" max="1796" width="16.140625" style="2" customWidth="1"/>
    <col min="1797" max="1797" width="15.7109375" style="2" bestFit="1" customWidth="1"/>
    <col min="1798" max="1798" width="13.85546875" style="2" bestFit="1" customWidth="1"/>
    <col min="1799" max="1799" width="13.85546875" style="2" customWidth="1"/>
    <col min="1800" max="1800" width="14.7109375" style="2" bestFit="1" customWidth="1"/>
    <col min="1801" max="1801" width="13.85546875" style="2" customWidth="1"/>
    <col min="1802" max="1802" width="16.42578125" style="2" bestFit="1" customWidth="1"/>
    <col min="1803" max="1803" width="11.42578125" style="2"/>
    <col min="1804" max="1804" width="16.42578125" style="2" bestFit="1" customWidth="1"/>
    <col min="1805" max="2048" width="11.42578125" style="2"/>
    <col min="2049" max="2049" width="21.42578125" style="2" customWidth="1"/>
    <col min="2050" max="2050" width="23.7109375" style="2" customWidth="1"/>
    <col min="2051" max="2051" width="16.42578125" style="2" bestFit="1" customWidth="1"/>
    <col min="2052" max="2052" width="16.140625" style="2" customWidth="1"/>
    <col min="2053" max="2053" width="15.7109375" style="2" bestFit="1" customWidth="1"/>
    <col min="2054" max="2054" width="13.85546875" style="2" bestFit="1" customWidth="1"/>
    <col min="2055" max="2055" width="13.85546875" style="2" customWidth="1"/>
    <col min="2056" max="2056" width="14.7109375" style="2" bestFit="1" customWidth="1"/>
    <col min="2057" max="2057" width="13.85546875" style="2" customWidth="1"/>
    <col min="2058" max="2058" width="16.42578125" style="2" bestFit="1" customWidth="1"/>
    <col min="2059" max="2059" width="11.42578125" style="2"/>
    <col min="2060" max="2060" width="16.42578125" style="2" bestFit="1" customWidth="1"/>
    <col min="2061" max="2304" width="11.42578125" style="2"/>
    <col min="2305" max="2305" width="21.42578125" style="2" customWidth="1"/>
    <col min="2306" max="2306" width="23.7109375" style="2" customWidth="1"/>
    <col min="2307" max="2307" width="16.42578125" style="2" bestFit="1" customWidth="1"/>
    <col min="2308" max="2308" width="16.140625" style="2" customWidth="1"/>
    <col min="2309" max="2309" width="15.7109375" style="2" bestFit="1" customWidth="1"/>
    <col min="2310" max="2310" width="13.85546875" style="2" bestFit="1" customWidth="1"/>
    <col min="2311" max="2311" width="13.85546875" style="2" customWidth="1"/>
    <col min="2312" max="2312" width="14.7109375" style="2" bestFit="1" customWidth="1"/>
    <col min="2313" max="2313" width="13.85546875" style="2" customWidth="1"/>
    <col min="2314" max="2314" width="16.42578125" style="2" bestFit="1" customWidth="1"/>
    <col min="2315" max="2315" width="11.42578125" style="2"/>
    <col min="2316" max="2316" width="16.42578125" style="2" bestFit="1" customWidth="1"/>
    <col min="2317" max="2560" width="11.42578125" style="2"/>
    <col min="2561" max="2561" width="21.42578125" style="2" customWidth="1"/>
    <col min="2562" max="2562" width="23.7109375" style="2" customWidth="1"/>
    <col min="2563" max="2563" width="16.42578125" style="2" bestFit="1" customWidth="1"/>
    <col min="2564" max="2564" width="16.140625" style="2" customWidth="1"/>
    <col min="2565" max="2565" width="15.7109375" style="2" bestFit="1" customWidth="1"/>
    <col min="2566" max="2566" width="13.85546875" style="2" bestFit="1" customWidth="1"/>
    <col min="2567" max="2567" width="13.85546875" style="2" customWidth="1"/>
    <col min="2568" max="2568" width="14.7109375" style="2" bestFit="1" customWidth="1"/>
    <col min="2569" max="2569" width="13.85546875" style="2" customWidth="1"/>
    <col min="2570" max="2570" width="16.42578125" style="2" bestFit="1" customWidth="1"/>
    <col min="2571" max="2571" width="11.42578125" style="2"/>
    <col min="2572" max="2572" width="16.42578125" style="2" bestFit="1" customWidth="1"/>
    <col min="2573" max="2816" width="11.42578125" style="2"/>
    <col min="2817" max="2817" width="21.42578125" style="2" customWidth="1"/>
    <col min="2818" max="2818" width="23.7109375" style="2" customWidth="1"/>
    <col min="2819" max="2819" width="16.42578125" style="2" bestFit="1" customWidth="1"/>
    <col min="2820" max="2820" width="16.140625" style="2" customWidth="1"/>
    <col min="2821" max="2821" width="15.7109375" style="2" bestFit="1" customWidth="1"/>
    <col min="2822" max="2822" width="13.85546875" style="2" bestFit="1" customWidth="1"/>
    <col min="2823" max="2823" width="13.85546875" style="2" customWidth="1"/>
    <col min="2824" max="2824" width="14.7109375" style="2" bestFit="1" customWidth="1"/>
    <col min="2825" max="2825" width="13.85546875" style="2" customWidth="1"/>
    <col min="2826" max="2826" width="16.42578125" style="2" bestFit="1" customWidth="1"/>
    <col min="2827" max="2827" width="11.42578125" style="2"/>
    <col min="2828" max="2828" width="16.42578125" style="2" bestFit="1" customWidth="1"/>
    <col min="2829" max="3072" width="11.42578125" style="2"/>
    <col min="3073" max="3073" width="21.42578125" style="2" customWidth="1"/>
    <col min="3074" max="3074" width="23.7109375" style="2" customWidth="1"/>
    <col min="3075" max="3075" width="16.42578125" style="2" bestFit="1" customWidth="1"/>
    <col min="3076" max="3076" width="16.140625" style="2" customWidth="1"/>
    <col min="3077" max="3077" width="15.7109375" style="2" bestFit="1" customWidth="1"/>
    <col min="3078" max="3078" width="13.85546875" style="2" bestFit="1" customWidth="1"/>
    <col min="3079" max="3079" width="13.85546875" style="2" customWidth="1"/>
    <col min="3080" max="3080" width="14.7109375" style="2" bestFit="1" customWidth="1"/>
    <col min="3081" max="3081" width="13.85546875" style="2" customWidth="1"/>
    <col min="3082" max="3082" width="16.42578125" style="2" bestFit="1" customWidth="1"/>
    <col min="3083" max="3083" width="11.42578125" style="2"/>
    <col min="3084" max="3084" width="16.42578125" style="2" bestFit="1" customWidth="1"/>
    <col min="3085" max="3328" width="11.42578125" style="2"/>
    <col min="3329" max="3329" width="21.42578125" style="2" customWidth="1"/>
    <col min="3330" max="3330" width="23.7109375" style="2" customWidth="1"/>
    <col min="3331" max="3331" width="16.42578125" style="2" bestFit="1" customWidth="1"/>
    <col min="3332" max="3332" width="16.140625" style="2" customWidth="1"/>
    <col min="3333" max="3333" width="15.7109375" style="2" bestFit="1" customWidth="1"/>
    <col min="3334" max="3334" width="13.85546875" style="2" bestFit="1" customWidth="1"/>
    <col min="3335" max="3335" width="13.85546875" style="2" customWidth="1"/>
    <col min="3336" max="3336" width="14.7109375" style="2" bestFit="1" customWidth="1"/>
    <col min="3337" max="3337" width="13.85546875" style="2" customWidth="1"/>
    <col min="3338" max="3338" width="16.42578125" style="2" bestFit="1" customWidth="1"/>
    <col min="3339" max="3339" width="11.42578125" style="2"/>
    <col min="3340" max="3340" width="16.42578125" style="2" bestFit="1" customWidth="1"/>
    <col min="3341" max="3584" width="11.42578125" style="2"/>
    <col min="3585" max="3585" width="21.42578125" style="2" customWidth="1"/>
    <col min="3586" max="3586" width="23.7109375" style="2" customWidth="1"/>
    <col min="3587" max="3587" width="16.42578125" style="2" bestFit="1" customWidth="1"/>
    <col min="3588" max="3588" width="16.140625" style="2" customWidth="1"/>
    <col min="3589" max="3589" width="15.7109375" style="2" bestFit="1" customWidth="1"/>
    <col min="3590" max="3590" width="13.85546875" style="2" bestFit="1" customWidth="1"/>
    <col min="3591" max="3591" width="13.85546875" style="2" customWidth="1"/>
    <col min="3592" max="3592" width="14.7109375" style="2" bestFit="1" customWidth="1"/>
    <col min="3593" max="3593" width="13.85546875" style="2" customWidth="1"/>
    <col min="3594" max="3594" width="16.42578125" style="2" bestFit="1" customWidth="1"/>
    <col min="3595" max="3595" width="11.42578125" style="2"/>
    <col min="3596" max="3596" width="16.42578125" style="2" bestFit="1" customWidth="1"/>
    <col min="3597" max="3840" width="11.42578125" style="2"/>
    <col min="3841" max="3841" width="21.42578125" style="2" customWidth="1"/>
    <col min="3842" max="3842" width="23.7109375" style="2" customWidth="1"/>
    <col min="3843" max="3843" width="16.42578125" style="2" bestFit="1" customWidth="1"/>
    <col min="3844" max="3844" width="16.140625" style="2" customWidth="1"/>
    <col min="3845" max="3845" width="15.7109375" style="2" bestFit="1" customWidth="1"/>
    <col min="3846" max="3846" width="13.85546875" style="2" bestFit="1" customWidth="1"/>
    <col min="3847" max="3847" width="13.85546875" style="2" customWidth="1"/>
    <col min="3848" max="3848" width="14.7109375" style="2" bestFit="1" customWidth="1"/>
    <col min="3849" max="3849" width="13.85546875" style="2" customWidth="1"/>
    <col min="3850" max="3850" width="16.42578125" style="2" bestFit="1" customWidth="1"/>
    <col min="3851" max="3851" width="11.42578125" style="2"/>
    <col min="3852" max="3852" width="16.42578125" style="2" bestFit="1" customWidth="1"/>
    <col min="3853" max="4096" width="11.42578125" style="2"/>
    <col min="4097" max="4097" width="21.42578125" style="2" customWidth="1"/>
    <col min="4098" max="4098" width="23.7109375" style="2" customWidth="1"/>
    <col min="4099" max="4099" width="16.42578125" style="2" bestFit="1" customWidth="1"/>
    <col min="4100" max="4100" width="16.140625" style="2" customWidth="1"/>
    <col min="4101" max="4101" width="15.7109375" style="2" bestFit="1" customWidth="1"/>
    <col min="4102" max="4102" width="13.85546875" style="2" bestFit="1" customWidth="1"/>
    <col min="4103" max="4103" width="13.85546875" style="2" customWidth="1"/>
    <col min="4104" max="4104" width="14.7109375" style="2" bestFit="1" customWidth="1"/>
    <col min="4105" max="4105" width="13.85546875" style="2" customWidth="1"/>
    <col min="4106" max="4106" width="16.42578125" style="2" bestFit="1" customWidth="1"/>
    <col min="4107" max="4107" width="11.42578125" style="2"/>
    <col min="4108" max="4108" width="16.42578125" style="2" bestFit="1" customWidth="1"/>
    <col min="4109" max="4352" width="11.42578125" style="2"/>
    <col min="4353" max="4353" width="21.42578125" style="2" customWidth="1"/>
    <col min="4354" max="4354" width="23.7109375" style="2" customWidth="1"/>
    <col min="4355" max="4355" width="16.42578125" style="2" bestFit="1" customWidth="1"/>
    <col min="4356" max="4356" width="16.140625" style="2" customWidth="1"/>
    <col min="4357" max="4357" width="15.7109375" style="2" bestFit="1" customWidth="1"/>
    <col min="4358" max="4358" width="13.85546875" style="2" bestFit="1" customWidth="1"/>
    <col min="4359" max="4359" width="13.85546875" style="2" customWidth="1"/>
    <col min="4360" max="4360" width="14.7109375" style="2" bestFit="1" customWidth="1"/>
    <col min="4361" max="4361" width="13.85546875" style="2" customWidth="1"/>
    <col min="4362" max="4362" width="16.42578125" style="2" bestFit="1" customWidth="1"/>
    <col min="4363" max="4363" width="11.42578125" style="2"/>
    <col min="4364" max="4364" width="16.42578125" style="2" bestFit="1" customWidth="1"/>
    <col min="4365" max="4608" width="11.42578125" style="2"/>
    <col min="4609" max="4609" width="21.42578125" style="2" customWidth="1"/>
    <col min="4610" max="4610" width="23.7109375" style="2" customWidth="1"/>
    <col min="4611" max="4611" width="16.42578125" style="2" bestFit="1" customWidth="1"/>
    <col min="4612" max="4612" width="16.140625" style="2" customWidth="1"/>
    <col min="4613" max="4613" width="15.7109375" style="2" bestFit="1" customWidth="1"/>
    <col min="4614" max="4614" width="13.85546875" style="2" bestFit="1" customWidth="1"/>
    <col min="4615" max="4615" width="13.85546875" style="2" customWidth="1"/>
    <col min="4616" max="4616" width="14.7109375" style="2" bestFit="1" customWidth="1"/>
    <col min="4617" max="4617" width="13.85546875" style="2" customWidth="1"/>
    <col min="4618" max="4618" width="16.42578125" style="2" bestFit="1" customWidth="1"/>
    <col min="4619" max="4619" width="11.42578125" style="2"/>
    <col min="4620" max="4620" width="16.42578125" style="2" bestFit="1" customWidth="1"/>
    <col min="4621" max="4864" width="11.42578125" style="2"/>
    <col min="4865" max="4865" width="21.42578125" style="2" customWidth="1"/>
    <col min="4866" max="4866" width="23.7109375" style="2" customWidth="1"/>
    <col min="4867" max="4867" width="16.42578125" style="2" bestFit="1" customWidth="1"/>
    <col min="4868" max="4868" width="16.140625" style="2" customWidth="1"/>
    <col min="4869" max="4869" width="15.7109375" style="2" bestFit="1" customWidth="1"/>
    <col min="4870" max="4870" width="13.85546875" style="2" bestFit="1" customWidth="1"/>
    <col min="4871" max="4871" width="13.85546875" style="2" customWidth="1"/>
    <col min="4872" max="4872" width="14.7109375" style="2" bestFit="1" customWidth="1"/>
    <col min="4873" max="4873" width="13.85546875" style="2" customWidth="1"/>
    <col min="4874" max="4874" width="16.42578125" style="2" bestFit="1" customWidth="1"/>
    <col min="4875" max="4875" width="11.42578125" style="2"/>
    <col min="4876" max="4876" width="16.42578125" style="2" bestFit="1" customWidth="1"/>
    <col min="4877" max="5120" width="11.42578125" style="2"/>
    <col min="5121" max="5121" width="21.42578125" style="2" customWidth="1"/>
    <col min="5122" max="5122" width="23.7109375" style="2" customWidth="1"/>
    <col min="5123" max="5123" width="16.42578125" style="2" bestFit="1" customWidth="1"/>
    <col min="5124" max="5124" width="16.140625" style="2" customWidth="1"/>
    <col min="5125" max="5125" width="15.7109375" style="2" bestFit="1" customWidth="1"/>
    <col min="5126" max="5126" width="13.85546875" style="2" bestFit="1" customWidth="1"/>
    <col min="5127" max="5127" width="13.85546875" style="2" customWidth="1"/>
    <col min="5128" max="5128" width="14.7109375" style="2" bestFit="1" customWidth="1"/>
    <col min="5129" max="5129" width="13.85546875" style="2" customWidth="1"/>
    <col min="5130" max="5130" width="16.42578125" style="2" bestFit="1" customWidth="1"/>
    <col min="5131" max="5131" width="11.42578125" style="2"/>
    <col min="5132" max="5132" width="16.42578125" style="2" bestFit="1" customWidth="1"/>
    <col min="5133" max="5376" width="11.42578125" style="2"/>
    <col min="5377" max="5377" width="21.42578125" style="2" customWidth="1"/>
    <col min="5378" max="5378" width="23.7109375" style="2" customWidth="1"/>
    <col min="5379" max="5379" width="16.42578125" style="2" bestFit="1" customWidth="1"/>
    <col min="5380" max="5380" width="16.140625" style="2" customWidth="1"/>
    <col min="5381" max="5381" width="15.7109375" style="2" bestFit="1" customWidth="1"/>
    <col min="5382" max="5382" width="13.85546875" style="2" bestFit="1" customWidth="1"/>
    <col min="5383" max="5383" width="13.85546875" style="2" customWidth="1"/>
    <col min="5384" max="5384" width="14.7109375" style="2" bestFit="1" customWidth="1"/>
    <col min="5385" max="5385" width="13.85546875" style="2" customWidth="1"/>
    <col min="5386" max="5386" width="16.42578125" style="2" bestFit="1" customWidth="1"/>
    <col min="5387" max="5387" width="11.42578125" style="2"/>
    <col min="5388" max="5388" width="16.42578125" style="2" bestFit="1" customWidth="1"/>
    <col min="5389" max="5632" width="11.42578125" style="2"/>
    <col min="5633" max="5633" width="21.42578125" style="2" customWidth="1"/>
    <col min="5634" max="5634" width="23.7109375" style="2" customWidth="1"/>
    <col min="5635" max="5635" width="16.42578125" style="2" bestFit="1" customWidth="1"/>
    <col min="5636" max="5636" width="16.140625" style="2" customWidth="1"/>
    <col min="5637" max="5637" width="15.7109375" style="2" bestFit="1" customWidth="1"/>
    <col min="5638" max="5638" width="13.85546875" style="2" bestFit="1" customWidth="1"/>
    <col min="5639" max="5639" width="13.85546875" style="2" customWidth="1"/>
    <col min="5640" max="5640" width="14.7109375" style="2" bestFit="1" customWidth="1"/>
    <col min="5641" max="5641" width="13.85546875" style="2" customWidth="1"/>
    <col min="5642" max="5642" width="16.42578125" style="2" bestFit="1" customWidth="1"/>
    <col min="5643" max="5643" width="11.42578125" style="2"/>
    <col min="5644" max="5644" width="16.42578125" style="2" bestFit="1" customWidth="1"/>
    <col min="5645" max="5888" width="11.42578125" style="2"/>
    <col min="5889" max="5889" width="21.42578125" style="2" customWidth="1"/>
    <col min="5890" max="5890" width="23.7109375" style="2" customWidth="1"/>
    <col min="5891" max="5891" width="16.42578125" style="2" bestFit="1" customWidth="1"/>
    <col min="5892" max="5892" width="16.140625" style="2" customWidth="1"/>
    <col min="5893" max="5893" width="15.7109375" style="2" bestFit="1" customWidth="1"/>
    <col min="5894" max="5894" width="13.85546875" style="2" bestFit="1" customWidth="1"/>
    <col min="5895" max="5895" width="13.85546875" style="2" customWidth="1"/>
    <col min="5896" max="5896" width="14.7109375" style="2" bestFit="1" customWidth="1"/>
    <col min="5897" max="5897" width="13.85546875" style="2" customWidth="1"/>
    <col min="5898" max="5898" width="16.42578125" style="2" bestFit="1" customWidth="1"/>
    <col min="5899" max="5899" width="11.42578125" style="2"/>
    <col min="5900" max="5900" width="16.42578125" style="2" bestFit="1" customWidth="1"/>
    <col min="5901" max="6144" width="11.42578125" style="2"/>
    <col min="6145" max="6145" width="21.42578125" style="2" customWidth="1"/>
    <col min="6146" max="6146" width="23.7109375" style="2" customWidth="1"/>
    <col min="6147" max="6147" width="16.42578125" style="2" bestFit="1" customWidth="1"/>
    <col min="6148" max="6148" width="16.140625" style="2" customWidth="1"/>
    <col min="6149" max="6149" width="15.7109375" style="2" bestFit="1" customWidth="1"/>
    <col min="6150" max="6150" width="13.85546875" style="2" bestFit="1" customWidth="1"/>
    <col min="6151" max="6151" width="13.85546875" style="2" customWidth="1"/>
    <col min="6152" max="6152" width="14.7109375" style="2" bestFit="1" customWidth="1"/>
    <col min="6153" max="6153" width="13.85546875" style="2" customWidth="1"/>
    <col min="6154" max="6154" width="16.42578125" style="2" bestFit="1" customWidth="1"/>
    <col min="6155" max="6155" width="11.42578125" style="2"/>
    <col min="6156" max="6156" width="16.42578125" style="2" bestFit="1" customWidth="1"/>
    <col min="6157" max="6400" width="11.42578125" style="2"/>
    <col min="6401" max="6401" width="21.42578125" style="2" customWidth="1"/>
    <col min="6402" max="6402" width="23.7109375" style="2" customWidth="1"/>
    <col min="6403" max="6403" width="16.42578125" style="2" bestFit="1" customWidth="1"/>
    <col min="6404" max="6404" width="16.140625" style="2" customWidth="1"/>
    <col min="6405" max="6405" width="15.7109375" style="2" bestFit="1" customWidth="1"/>
    <col min="6406" max="6406" width="13.85546875" style="2" bestFit="1" customWidth="1"/>
    <col min="6407" max="6407" width="13.85546875" style="2" customWidth="1"/>
    <col min="6408" max="6408" width="14.7109375" style="2" bestFit="1" customWidth="1"/>
    <col min="6409" max="6409" width="13.85546875" style="2" customWidth="1"/>
    <col min="6410" max="6410" width="16.42578125" style="2" bestFit="1" customWidth="1"/>
    <col min="6411" max="6411" width="11.42578125" style="2"/>
    <col min="6412" max="6412" width="16.42578125" style="2" bestFit="1" customWidth="1"/>
    <col min="6413" max="6656" width="11.42578125" style="2"/>
    <col min="6657" max="6657" width="21.42578125" style="2" customWidth="1"/>
    <col min="6658" max="6658" width="23.7109375" style="2" customWidth="1"/>
    <col min="6659" max="6659" width="16.42578125" style="2" bestFit="1" customWidth="1"/>
    <col min="6660" max="6660" width="16.140625" style="2" customWidth="1"/>
    <col min="6661" max="6661" width="15.7109375" style="2" bestFit="1" customWidth="1"/>
    <col min="6662" max="6662" width="13.85546875" style="2" bestFit="1" customWidth="1"/>
    <col min="6663" max="6663" width="13.85546875" style="2" customWidth="1"/>
    <col min="6664" max="6664" width="14.7109375" style="2" bestFit="1" customWidth="1"/>
    <col min="6665" max="6665" width="13.85546875" style="2" customWidth="1"/>
    <col min="6666" max="6666" width="16.42578125" style="2" bestFit="1" customWidth="1"/>
    <col min="6667" max="6667" width="11.42578125" style="2"/>
    <col min="6668" max="6668" width="16.42578125" style="2" bestFit="1" customWidth="1"/>
    <col min="6669" max="6912" width="11.42578125" style="2"/>
    <col min="6913" max="6913" width="21.42578125" style="2" customWidth="1"/>
    <col min="6914" max="6914" width="23.7109375" style="2" customWidth="1"/>
    <col min="6915" max="6915" width="16.42578125" style="2" bestFit="1" customWidth="1"/>
    <col min="6916" max="6916" width="16.140625" style="2" customWidth="1"/>
    <col min="6917" max="6917" width="15.7109375" style="2" bestFit="1" customWidth="1"/>
    <col min="6918" max="6918" width="13.85546875" style="2" bestFit="1" customWidth="1"/>
    <col min="6919" max="6919" width="13.85546875" style="2" customWidth="1"/>
    <col min="6920" max="6920" width="14.7109375" style="2" bestFit="1" customWidth="1"/>
    <col min="6921" max="6921" width="13.85546875" style="2" customWidth="1"/>
    <col min="6922" max="6922" width="16.42578125" style="2" bestFit="1" customWidth="1"/>
    <col min="6923" max="6923" width="11.42578125" style="2"/>
    <col min="6924" max="6924" width="16.42578125" style="2" bestFit="1" customWidth="1"/>
    <col min="6925" max="7168" width="11.42578125" style="2"/>
    <col min="7169" max="7169" width="21.42578125" style="2" customWidth="1"/>
    <col min="7170" max="7170" width="23.7109375" style="2" customWidth="1"/>
    <col min="7171" max="7171" width="16.42578125" style="2" bestFit="1" customWidth="1"/>
    <col min="7172" max="7172" width="16.140625" style="2" customWidth="1"/>
    <col min="7173" max="7173" width="15.7109375" style="2" bestFit="1" customWidth="1"/>
    <col min="7174" max="7174" width="13.85546875" style="2" bestFit="1" customWidth="1"/>
    <col min="7175" max="7175" width="13.85546875" style="2" customWidth="1"/>
    <col min="7176" max="7176" width="14.7109375" style="2" bestFit="1" customWidth="1"/>
    <col min="7177" max="7177" width="13.85546875" style="2" customWidth="1"/>
    <col min="7178" max="7178" width="16.42578125" style="2" bestFit="1" customWidth="1"/>
    <col min="7179" max="7179" width="11.42578125" style="2"/>
    <col min="7180" max="7180" width="16.42578125" style="2" bestFit="1" customWidth="1"/>
    <col min="7181" max="7424" width="11.42578125" style="2"/>
    <col min="7425" max="7425" width="21.42578125" style="2" customWidth="1"/>
    <col min="7426" max="7426" width="23.7109375" style="2" customWidth="1"/>
    <col min="7427" max="7427" width="16.42578125" style="2" bestFit="1" customWidth="1"/>
    <col min="7428" max="7428" width="16.140625" style="2" customWidth="1"/>
    <col min="7429" max="7429" width="15.7109375" style="2" bestFit="1" customWidth="1"/>
    <col min="7430" max="7430" width="13.85546875" style="2" bestFit="1" customWidth="1"/>
    <col min="7431" max="7431" width="13.85546875" style="2" customWidth="1"/>
    <col min="7432" max="7432" width="14.7109375" style="2" bestFit="1" customWidth="1"/>
    <col min="7433" max="7433" width="13.85546875" style="2" customWidth="1"/>
    <col min="7434" max="7434" width="16.42578125" style="2" bestFit="1" customWidth="1"/>
    <col min="7435" max="7435" width="11.42578125" style="2"/>
    <col min="7436" max="7436" width="16.42578125" style="2" bestFit="1" customWidth="1"/>
    <col min="7437" max="7680" width="11.42578125" style="2"/>
    <col min="7681" max="7681" width="21.42578125" style="2" customWidth="1"/>
    <col min="7682" max="7682" width="23.7109375" style="2" customWidth="1"/>
    <col min="7683" max="7683" width="16.42578125" style="2" bestFit="1" customWidth="1"/>
    <col min="7684" max="7684" width="16.140625" style="2" customWidth="1"/>
    <col min="7685" max="7685" width="15.7109375" style="2" bestFit="1" customWidth="1"/>
    <col min="7686" max="7686" width="13.85546875" style="2" bestFit="1" customWidth="1"/>
    <col min="7687" max="7687" width="13.85546875" style="2" customWidth="1"/>
    <col min="7688" max="7688" width="14.7109375" style="2" bestFit="1" customWidth="1"/>
    <col min="7689" max="7689" width="13.85546875" style="2" customWidth="1"/>
    <col min="7690" max="7690" width="16.42578125" style="2" bestFit="1" customWidth="1"/>
    <col min="7691" max="7691" width="11.42578125" style="2"/>
    <col min="7692" max="7692" width="16.42578125" style="2" bestFit="1" customWidth="1"/>
    <col min="7693" max="7936" width="11.42578125" style="2"/>
    <col min="7937" max="7937" width="21.42578125" style="2" customWidth="1"/>
    <col min="7938" max="7938" width="23.7109375" style="2" customWidth="1"/>
    <col min="7939" max="7939" width="16.42578125" style="2" bestFit="1" customWidth="1"/>
    <col min="7940" max="7940" width="16.140625" style="2" customWidth="1"/>
    <col min="7941" max="7941" width="15.7109375" style="2" bestFit="1" customWidth="1"/>
    <col min="7942" max="7942" width="13.85546875" style="2" bestFit="1" customWidth="1"/>
    <col min="7943" max="7943" width="13.85546875" style="2" customWidth="1"/>
    <col min="7944" max="7944" width="14.7109375" style="2" bestFit="1" customWidth="1"/>
    <col min="7945" max="7945" width="13.85546875" style="2" customWidth="1"/>
    <col min="7946" max="7946" width="16.42578125" style="2" bestFit="1" customWidth="1"/>
    <col min="7947" max="7947" width="11.42578125" style="2"/>
    <col min="7948" max="7948" width="16.42578125" style="2" bestFit="1" customWidth="1"/>
    <col min="7949" max="8192" width="11.42578125" style="2"/>
    <col min="8193" max="8193" width="21.42578125" style="2" customWidth="1"/>
    <col min="8194" max="8194" width="23.7109375" style="2" customWidth="1"/>
    <col min="8195" max="8195" width="16.42578125" style="2" bestFit="1" customWidth="1"/>
    <col min="8196" max="8196" width="16.140625" style="2" customWidth="1"/>
    <col min="8197" max="8197" width="15.7109375" style="2" bestFit="1" customWidth="1"/>
    <col min="8198" max="8198" width="13.85546875" style="2" bestFit="1" customWidth="1"/>
    <col min="8199" max="8199" width="13.85546875" style="2" customWidth="1"/>
    <col min="8200" max="8200" width="14.7109375" style="2" bestFit="1" customWidth="1"/>
    <col min="8201" max="8201" width="13.85546875" style="2" customWidth="1"/>
    <col min="8202" max="8202" width="16.42578125" style="2" bestFit="1" customWidth="1"/>
    <col min="8203" max="8203" width="11.42578125" style="2"/>
    <col min="8204" max="8204" width="16.42578125" style="2" bestFit="1" customWidth="1"/>
    <col min="8205" max="8448" width="11.42578125" style="2"/>
    <col min="8449" max="8449" width="21.42578125" style="2" customWidth="1"/>
    <col min="8450" max="8450" width="23.7109375" style="2" customWidth="1"/>
    <col min="8451" max="8451" width="16.42578125" style="2" bestFit="1" customWidth="1"/>
    <col min="8452" max="8452" width="16.140625" style="2" customWidth="1"/>
    <col min="8453" max="8453" width="15.7109375" style="2" bestFit="1" customWidth="1"/>
    <col min="8454" max="8454" width="13.85546875" style="2" bestFit="1" customWidth="1"/>
    <col min="8455" max="8455" width="13.85546875" style="2" customWidth="1"/>
    <col min="8456" max="8456" width="14.7109375" style="2" bestFit="1" customWidth="1"/>
    <col min="8457" max="8457" width="13.85546875" style="2" customWidth="1"/>
    <col min="8458" max="8458" width="16.42578125" style="2" bestFit="1" customWidth="1"/>
    <col min="8459" max="8459" width="11.42578125" style="2"/>
    <col min="8460" max="8460" width="16.42578125" style="2" bestFit="1" customWidth="1"/>
    <col min="8461" max="8704" width="11.42578125" style="2"/>
    <col min="8705" max="8705" width="21.42578125" style="2" customWidth="1"/>
    <col min="8706" max="8706" width="23.7109375" style="2" customWidth="1"/>
    <col min="8707" max="8707" width="16.42578125" style="2" bestFit="1" customWidth="1"/>
    <col min="8708" max="8708" width="16.140625" style="2" customWidth="1"/>
    <col min="8709" max="8709" width="15.7109375" style="2" bestFit="1" customWidth="1"/>
    <col min="8710" max="8710" width="13.85546875" style="2" bestFit="1" customWidth="1"/>
    <col min="8711" max="8711" width="13.85546875" style="2" customWidth="1"/>
    <col min="8712" max="8712" width="14.7109375" style="2" bestFit="1" customWidth="1"/>
    <col min="8713" max="8713" width="13.85546875" style="2" customWidth="1"/>
    <col min="8714" max="8714" width="16.42578125" style="2" bestFit="1" customWidth="1"/>
    <col min="8715" max="8715" width="11.42578125" style="2"/>
    <col min="8716" max="8716" width="16.42578125" style="2" bestFit="1" customWidth="1"/>
    <col min="8717" max="8960" width="11.42578125" style="2"/>
    <col min="8961" max="8961" width="21.42578125" style="2" customWidth="1"/>
    <col min="8962" max="8962" width="23.7109375" style="2" customWidth="1"/>
    <col min="8963" max="8963" width="16.42578125" style="2" bestFit="1" customWidth="1"/>
    <col min="8964" max="8964" width="16.140625" style="2" customWidth="1"/>
    <col min="8965" max="8965" width="15.7109375" style="2" bestFit="1" customWidth="1"/>
    <col min="8966" max="8966" width="13.85546875" style="2" bestFit="1" customWidth="1"/>
    <col min="8967" max="8967" width="13.85546875" style="2" customWidth="1"/>
    <col min="8968" max="8968" width="14.7109375" style="2" bestFit="1" customWidth="1"/>
    <col min="8969" max="8969" width="13.85546875" style="2" customWidth="1"/>
    <col min="8970" max="8970" width="16.42578125" style="2" bestFit="1" customWidth="1"/>
    <col min="8971" max="8971" width="11.42578125" style="2"/>
    <col min="8972" max="8972" width="16.42578125" style="2" bestFit="1" customWidth="1"/>
    <col min="8973" max="9216" width="11.42578125" style="2"/>
    <col min="9217" max="9217" width="21.42578125" style="2" customWidth="1"/>
    <col min="9218" max="9218" width="23.7109375" style="2" customWidth="1"/>
    <col min="9219" max="9219" width="16.42578125" style="2" bestFit="1" customWidth="1"/>
    <col min="9220" max="9220" width="16.140625" style="2" customWidth="1"/>
    <col min="9221" max="9221" width="15.7109375" style="2" bestFit="1" customWidth="1"/>
    <col min="9222" max="9222" width="13.85546875" style="2" bestFit="1" customWidth="1"/>
    <col min="9223" max="9223" width="13.85546875" style="2" customWidth="1"/>
    <col min="9224" max="9224" width="14.7109375" style="2" bestFit="1" customWidth="1"/>
    <col min="9225" max="9225" width="13.85546875" style="2" customWidth="1"/>
    <col min="9226" max="9226" width="16.42578125" style="2" bestFit="1" customWidth="1"/>
    <col min="9227" max="9227" width="11.42578125" style="2"/>
    <col min="9228" max="9228" width="16.42578125" style="2" bestFit="1" customWidth="1"/>
    <col min="9229" max="9472" width="11.42578125" style="2"/>
    <col min="9473" max="9473" width="21.42578125" style="2" customWidth="1"/>
    <col min="9474" max="9474" width="23.7109375" style="2" customWidth="1"/>
    <col min="9475" max="9475" width="16.42578125" style="2" bestFit="1" customWidth="1"/>
    <col min="9476" max="9476" width="16.140625" style="2" customWidth="1"/>
    <col min="9477" max="9477" width="15.7109375" style="2" bestFit="1" customWidth="1"/>
    <col min="9478" max="9478" width="13.85546875" style="2" bestFit="1" customWidth="1"/>
    <col min="9479" max="9479" width="13.85546875" style="2" customWidth="1"/>
    <col min="9480" max="9480" width="14.7109375" style="2" bestFit="1" customWidth="1"/>
    <col min="9481" max="9481" width="13.85546875" style="2" customWidth="1"/>
    <col min="9482" max="9482" width="16.42578125" style="2" bestFit="1" customWidth="1"/>
    <col min="9483" max="9483" width="11.42578125" style="2"/>
    <col min="9484" max="9484" width="16.42578125" style="2" bestFit="1" customWidth="1"/>
    <col min="9485" max="9728" width="11.42578125" style="2"/>
    <col min="9729" max="9729" width="21.42578125" style="2" customWidth="1"/>
    <col min="9730" max="9730" width="23.7109375" style="2" customWidth="1"/>
    <col min="9731" max="9731" width="16.42578125" style="2" bestFit="1" customWidth="1"/>
    <col min="9732" max="9732" width="16.140625" style="2" customWidth="1"/>
    <col min="9733" max="9733" width="15.7109375" style="2" bestFit="1" customWidth="1"/>
    <col min="9734" max="9734" width="13.85546875" style="2" bestFit="1" customWidth="1"/>
    <col min="9735" max="9735" width="13.85546875" style="2" customWidth="1"/>
    <col min="9736" max="9736" width="14.7109375" style="2" bestFit="1" customWidth="1"/>
    <col min="9737" max="9737" width="13.85546875" style="2" customWidth="1"/>
    <col min="9738" max="9738" width="16.42578125" style="2" bestFit="1" customWidth="1"/>
    <col min="9739" max="9739" width="11.42578125" style="2"/>
    <col min="9740" max="9740" width="16.42578125" style="2" bestFit="1" customWidth="1"/>
    <col min="9741" max="9984" width="11.42578125" style="2"/>
    <col min="9985" max="9985" width="21.42578125" style="2" customWidth="1"/>
    <col min="9986" max="9986" width="23.7109375" style="2" customWidth="1"/>
    <col min="9987" max="9987" width="16.42578125" style="2" bestFit="1" customWidth="1"/>
    <col min="9988" max="9988" width="16.140625" style="2" customWidth="1"/>
    <col min="9989" max="9989" width="15.7109375" style="2" bestFit="1" customWidth="1"/>
    <col min="9990" max="9990" width="13.85546875" style="2" bestFit="1" customWidth="1"/>
    <col min="9991" max="9991" width="13.85546875" style="2" customWidth="1"/>
    <col min="9992" max="9992" width="14.7109375" style="2" bestFit="1" customWidth="1"/>
    <col min="9993" max="9993" width="13.85546875" style="2" customWidth="1"/>
    <col min="9994" max="9994" width="16.42578125" style="2" bestFit="1" customWidth="1"/>
    <col min="9995" max="9995" width="11.42578125" style="2"/>
    <col min="9996" max="9996" width="16.42578125" style="2" bestFit="1" customWidth="1"/>
    <col min="9997" max="10240" width="11.42578125" style="2"/>
    <col min="10241" max="10241" width="21.42578125" style="2" customWidth="1"/>
    <col min="10242" max="10242" width="23.7109375" style="2" customWidth="1"/>
    <col min="10243" max="10243" width="16.42578125" style="2" bestFit="1" customWidth="1"/>
    <col min="10244" max="10244" width="16.140625" style="2" customWidth="1"/>
    <col min="10245" max="10245" width="15.7109375" style="2" bestFit="1" customWidth="1"/>
    <col min="10246" max="10246" width="13.85546875" style="2" bestFit="1" customWidth="1"/>
    <col min="10247" max="10247" width="13.85546875" style="2" customWidth="1"/>
    <col min="10248" max="10248" width="14.7109375" style="2" bestFit="1" customWidth="1"/>
    <col min="10249" max="10249" width="13.85546875" style="2" customWidth="1"/>
    <col min="10250" max="10250" width="16.42578125" style="2" bestFit="1" customWidth="1"/>
    <col min="10251" max="10251" width="11.42578125" style="2"/>
    <col min="10252" max="10252" width="16.42578125" style="2" bestFit="1" customWidth="1"/>
    <col min="10253" max="10496" width="11.42578125" style="2"/>
    <col min="10497" max="10497" width="21.42578125" style="2" customWidth="1"/>
    <col min="10498" max="10498" width="23.7109375" style="2" customWidth="1"/>
    <col min="10499" max="10499" width="16.42578125" style="2" bestFit="1" customWidth="1"/>
    <col min="10500" max="10500" width="16.140625" style="2" customWidth="1"/>
    <col min="10501" max="10501" width="15.7109375" style="2" bestFit="1" customWidth="1"/>
    <col min="10502" max="10502" width="13.85546875" style="2" bestFit="1" customWidth="1"/>
    <col min="10503" max="10503" width="13.85546875" style="2" customWidth="1"/>
    <col min="10504" max="10504" width="14.7109375" style="2" bestFit="1" customWidth="1"/>
    <col min="10505" max="10505" width="13.85546875" style="2" customWidth="1"/>
    <col min="10506" max="10506" width="16.42578125" style="2" bestFit="1" customWidth="1"/>
    <col min="10507" max="10507" width="11.42578125" style="2"/>
    <col min="10508" max="10508" width="16.42578125" style="2" bestFit="1" customWidth="1"/>
    <col min="10509" max="10752" width="11.42578125" style="2"/>
    <col min="10753" max="10753" width="21.42578125" style="2" customWidth="1"/>
    <col min="10754" max="10754" width="23.7109375" style="2" customWidth="1"/>
    <col min="10755" max="10755" width="16.42578125" style="2" bestFit="1" customWidth="1"/>
    <col min="10756" max="10756" width="16.140625" style="2" customWidth="1"/>
    <col min="10757" max="10757" width="15.7109375" style="2" bestFit="1" customWidth="1"/>
    <col min="10758" max="10758" width="13.85546875" style="2" bestFit="1" customWidth="1"/>
    <col min="10759" max="10759" width="13.85546875" style="2" customWidth="1"/>
    <col min="10760" max="10760" width="14.7109375" style="2" bestFit="1" customWidth="1"/>
    <col min="10761" max="10761" width="13.85546875" style="2" customWidth="1"/>
    <col min="10762" max="10762" width="16.42578125" style="2" bestFit="1" customWidth="1"/>
    <col min="10763" max="10763" width="11.42578125" style="2"/>
    <col min="10764" max="10764" width="16.42578125" style="2" bestFit="1" customWidth="1"/>
    <col min="10765" max="11008" width="11.42578125" style="2"/>
    <col min="11009" max="11009" width="21.42578125" style="2" customWidth="1"/>
    <col min="11010" max="11010" width="23.7109375" style="2" customWidth="1"/>
    <col min="11011" max="11011" width="16.42578125" style="2" bestFit="1" customWidth="1"/>
    <col min="11012" max="11012" width="16.140625" style="2" customWidth="1"/>
    <col min="11013" max="11013" width="15.7109375" style="2" bestFit="1" customWidth="1"/>
    <col min="11014" max="11014" width="13.85546875" style="2" bestFit="1" customWidth="1"/>
    <col min="11015" max="11015" width="13.85546875" style="2" customWidth="1"/>
    <col min="11016" max="11016" width="14.7109375" style="2" bestFit="1" customWidth="1"/>
    <col min="11017" max="11017" width="13.85546875" style="2" customWidth="1"/>
    <col min="11018" max="11018" width="16.42578125" style="2" bestFit="1" customWidth="1"/>
    <col min="11019" max="11019" width="11.42578125" style="2"/>
    <col min="11020" max="11020" width="16.42578125" style="2" bestFit="1" customWidth="1"/>
    <col min="11021" max="11264" width="11.42578125" style="2"/>
    <col min="11265" max="11265" width="21.42578125" style="2" customWidth="1"/>
    <col min="11266" max="11266" width="23.7109375" style="2" customWidth="1"/>
    <col min="11267" max="11267" width="16.42578125" style="2" bestFit="1" customWidth="1"/>
    <col min="11268" max="11268" width="16.140625" style="2" customWidth="1"/>
    <col min="11269" max="11269" width="15.7109375" style="2" bestFit="1" customWidth="1"/>
    <col min="11270" max="11270" width="13.85546875" style="2" bestFit="1" customWidth="1"/>
    <col min="11271" max="11271" width="13.85546875" style="2" customWidth="1"/>
    <col min="11272" max="11272" width="14.7109375" style="2" bestFit="1" customWidth="1"/>
    <col min="11273" max="11273" width="13.85546875" style="2" customWidth="1"/>
    <col min="11274" max="11274" width="16.42578125" style="2" bestFit="1" customWidth="1"/>
    <col min="11275" max="11275" width="11.42578125" style="2"/>
    <col min="11276" max="11276" width="16.42578125" style="2" bestFit="1" customWidth="1"/>
    <col min="11277" max="11520" width="11.42578125" style="2"/>
    <col min="11521" max="11521" width="21.42578125" style="2" customWidth="1"/>
    <col min="11522" max="11522" width="23.7109375" style="2" customWidth="1"/>
    <col min="11523" max="11523" width="16.42578125" style="2" bestFit="1" customWidth="1"/>
    <col min="11524" max="11524" width="16.140625" style="2" customWidth="1"/>
    <col min="11525" max="11525" width="15.7109375" style="2" bestFit="1" customWidth="1"/>
    <col min="11526" max="11526" width="13.85546875" style="2" bestFit="1" customWidth="1"/>
    <col min="11527" max="11527" width="13.85546875" style="2" customWidth="1"/>
    <col min="11528" max="11528" width="14.7109375" style="2" bestFit="1" customWidth="1"/>
    <col min="11529" max="11529" width="13.85546875" style="2" customWidth="1"/>
    <col min="11530" max="11530" width="16.42578125" style="2" bestFit="1" customWidth="1"/>
    <col min="11531" max="11531" width="11.42578125" style="2"/>
    <col min="11532" max="11532" width="16.42578125" style="2" bestFit="1" customWidth="1"/>
    <col min="11533" max="11776" width="11.42578125" style="2"/>
    <col min="11777" max="11777" width="21.42578125" style="2" customWidth="1"/>
    <col min="11778" max="11778" width="23.7109375" style="2" customWidth="1"/>
    <col min="11779" max="11779" width="16.42578125" style="2" bestFit="1" customWidth="1"/>
    <col min="11780" max="11780" width="16.140625" style="2" customWidth="1"/>
    <col min="11781" max="11781" width="15.7109375" style="2" bestFit="1" customWidth="1"/>
    <col min="11782" max="11782" width="13.85546875" style="2" bestFit="1" customWidth="1"/>
    <col min="11783" max="11783" width="13.85546875" style="2" customWidth="1"/>
    <col min="11784" max="11784" width="14.7109375" style="2" bestFit="1" customWidth="1"/>
    <col min="11785" max="11785" width="13.85546875" style="2" customWidth="1"/>
    <col min="11786" max="11786" width="16.42578125" style="2" bestFit="1" customWidth="1"/>
    <col min="11787" max="11787" width="11.42578125" style="2"/>
    <col min="11788" max="11788" width="16.42578125" style="2" bestFit="1" customWidth="1"/>
    <col min="11789" max="12032" width="11.42578125" style="2"/>
    <col min="12033" max="12033" width="21.42578125" style="2" customWidth="1"/>
    <col min="12034" max="12034" width="23.7109375" style="2" customWidth="1"/>
    <col min="12035" max="12035" width="16.42578125" style="2" bestFit="1" customWidth="1"/>
    <col min="12036" max="12036" width="16.140625" style="2" customWidth="1"/>
    <col min="12037" max="12037" width="15.7109375" style="2" bestFit="1" customWidth="1"/>
    <col min="12038" max="12038" width="13.85546875" style="2" bestFit="1" customWidth="1"/>
    <col min="12039" max="12039" width="13.85546875" style="2" customWidth="1"/>
    <col min="12040" max="12040" width="14.7109375" style="2" bestFit="1" customWidth="1"/>
    <col min="12041" max="12041" width="13.85546875" style="2" customWidth="1"/>
    <col min="12042" max="12042" width="16.42578125" style="2" bestFit="1" customWidth="1"/>
    <col min="12043" max="12043" width="11.42578125" style="2"/>
    <col min="12044" max="12044" width="16.42578125" style="2" bestFit="1" customWidth="1"/>
    <col min="12045" max="12288" width="11.42578125" style="2"/>
    <col min="12289" max="12289" width="21.42578125" style="2" customWidth="1"/>
    <col min="12290" max="12290" width="23.7109375" style="2" customWidth="1"/>
    <col min="12291" max="12291" width="16.42578125" style="2" bestFit="1" customWidth="1"/>
    <col min="12292" max="12292" width="16.140625" style="2" customWidth="1"/>
    <col min="12293" max="12293" width="15.7109375" style="2" bestFit="1" customWidth="1"/>
    <col min="12294" max="12294" width="13.85546875" style="2" bestFit="1" customWidth="1"/>
    <col min="12295" max="12295" width="13.85546875" style="2" customWidth="1"/>
    <col min="12296" max="12296" width="14.7109375" style="2" bestFit="1" customWidth="1"/>
    <col min="12297" max="12297" width="13.85546875" style="2" customWidth="1"/>
    <col min="12298" max="12298" width="16.42578125" style="2" bestFit="1" customWidth="1"/>
    <col min="12299" max="12299" width="11.42578125" style="2"/>
    <col min="12300" max="12300" width="16.42578125" style="2" bestFit="1" customWidth="1"/>
    <col min="12301" max="12544" width="11.42578125" style="2"/>
    <col min="12545" max="12545" width="21.42578125" style="2" customWidth="1"/>
    <col min="12546" max="12546" width="23.7109375" style="2" customWidth="1"/>
    <col min="12547" max="12547" width="16.42578125" style="2" bestFit="1" customWidth="1"/>
    <col min="12548" max="12548" width="16.140625" style="2" customWidth="1"/>
    <col min="12549" max="12549" width="15.7109375" style="2" bestFit="1" customWidth="1"/>
    <col min="12550" max="12550" width="13.85546875" style="2" bestFit="1" customWidth="1"/>
    <col min="12551" max="12551" width="13.85546875" style="2" customWidth="1"/>
    <col min="12552" max="12552" width="14.7109375" style="2" bestFit="1" customWidth="1"/>
    <col min="12553" max="12553" width="13.85546875" style="2" customWidth="1"/>
    <col min="12554" max="12554" width="16.42578125" style="2" bestFit="1" customWidth="1"/>
    <col min="12555" max="12555" width="11.42578125" style="2"/>
    <col min="12556" max="12556" width="16.42578125" style="2" bestFit="1" customWidth="1"/>
    <col min="12557" max="12800" width="11.42578125" style="2"/>
    <col min="12801" max="12801" width="21.42578125" style="2" customWidth="1"/>
    <col min="12802" max="12802" width="23.7109375" style="2" customWidth="1"/>
    <col min="12803" max="12803" width="16.42578125" style="2" bestFit="1" customWidth="1"/>
    <col min="12804" max="12804" width="16.140625" style="2" customWidth="1"/>
    <col min="12805" max="12805" width="15.7109375" style="2" bestFit="1" customWidth="1"/>
    <col min="12806" max="12806" width="13.85546875" style="2" bestFit="1" customWidth="1"/>
    <col min="12807" max="12807" width="13.85546875" style="2" customWidth="1"/>
    <col min="12808" max="12808" width="14.7109375" style="2" bestFit="1" customWidth="1"/>
    <col min="12809" max="12809" width="13.85546875" style="2" customWidth="1"/>
    <col min="12810" max="12810" width="16.42578125" style="2" bestFit="1" customWidth="1"/>
    <col min="12811" max="12811" width="11.42578125" style="2"/>
    <col min="12812" max="12812" width="16.42578125" style="2" bestFit="1" customWidth="1"/>
    <col min="12813" max="13056" width="11.42578125" style="2"/>
    <col min="13057" max="13057" width="21.42578125" style="2" customWidth="1"/>
    <col min="13058" max="13058" width="23.7109375" style="2" customWidth="1"/>
    <col min="13059" max="13059" width="16.42578125" style="2" bestFit="1" customWidth="1"/>
    <col min="13060" max="13060" width="16.140625" style="2" customWidth="1"/>
    <col min="13061" max="13061" width="15.7109375" style="2" bestFit="1" customWidth="1"/>
    <col min="13062" max="13062" width="13.85546875" style="2" bestFit="1" customWidth="1"/>
    <col min="13063" max="13063" width="13.85546875" style="2" customWidth="1"/>
    <col min="13064" max="13064" width="14.7109375" style="2" bestFit="1" customWidth="1"/>
    <col min="13065" max="13065" width="13.85546875" style="2" customWidth="1"/>
    <col min="13066" max="13066" width="16.42578125" style="2" bestFit="1" customWidth="1"/>
    <col min="13067" max="13067" width="11.42578125" style="2"/>
    <col min="13068" max="13068" width="16.42578125" style="2" bestFit="1" customWidth="1"/>
    <col min="13069" max="13312" width="11.42578125" style="2"/>
    <col min="13313" max="13313" width="21.42578125" style="2" customWidth="1"/>
    <col min="13314" max="13314" width="23.7109375" style="2" customWidth="1"/>
    <col min="13315" max="13315" width="16.42578125" style="2" bestFit="1" customWidth="1"/>
    <col min="13316" max="13316" width="16.140625" style="2" customWidth="1"/>
    <col min="13317" max="13317" width="15.7109375" style="2" bestFit="1" customWidth="1"/>
    <col min="13318" max="13318" width="13.85546875" style="2" bestFit="1" customWidth="1"/>
    <col min="13319" max="13319" width="13.85546875" style="2" customWidth="1"/>
    <col min="13320" max="13320" width="14.7109375" style="2" bestFit="1" customWidth="1"/>
    <col min="13321" max="13321" width="13.85546875" style="2" customWidth="1"/>
    <col min="13322" max="13322" width="16.42578125" style="2" bestFit="1" customWidth="1"/>
    <col min="13323" max="13323" width="11.42578125" style="2"/>
    <col min="13324" max="13324" width="16.42578125" style="2" bestFit="1" customWidth="1"/>
    <col min="13325" max="13568" width="11.42578125" style="2"/>
    <col min="13569" max="13569" width="21.42578125" style="2" customWidth="1"/>
    <col min="13570" max="13570" width="23.7109375" style="2" customWidth="1"/>
    <col min="13571" max="13571" width="16.42578125" style="2" bestFit="1" customWidth="1"/>
    <col min="13572" max="13572" width="16.140625" style="2" customWidth="1"/>
    <col min="13573" max="13573" width="15.7109375" style="2" bestFit="1" customWidth="1"/>
    <col min="13574" max="13574" width="13.85546875" style="2" bestFit="1" customWidth="1"/>
    <col min="13575" max="13575" width="13.85546875" style="2" customWidth="1"/>
    <col min="13576" max="13576" width="14.7109375" style="2" bestFit="1" customWidth="1"/>
    <col min="13577" max="13577" width="13.85546875" style="2" customWidth="1"/>
    <col min="13578" max="13578" width="16.42578125" style="2" bestFit="1" customWidth="1"/>
    <col min="13579" max="13579" width="11.42578125" style="2"/>
    <col min="13580" max="13580" width="16.42578125" style="2" bestFit="1" customWidth="1"/>
    <col min="13581" max="13824" width="11.42578125" style="2"/>
    <col min="13825" max="13825" width="21.42578125" style="2" customWidth="1"/>
    <col min="13826" max="13826" width="23.7109375" style="2" customWidth="1"/>
    <col min="13827" max="13827" width="16.42578125" style="2" bestFit="1" customWidth="1"/>
    <col min="13828" max="13828" width="16.140625" style="2" customWidth="1"/>
    <col min="13829" max="13829" width="15.7109375" style="2" bestFit="1" customWidth="1"/>
    <col min="13830" max="13830" width="13.85546875" style="2" bestFit="1" customWidth="1"/>
    <col min="13831" max="13831" width="13.85546875" style="2" customWidth="1"/>
    <col min="13832" max="13832" width="14.7109375" style="2" bestFit="1" customWidth="1"/>
    <col min="13833" max="13833" width="13.85546875" style="2" customWidth="1"/>
    <col min="13834" max="13834" width="16.42578125" style="2" bestFit="1" customWidth="1"/>
    <col min="13835" max="13835" width="11.42578125" style="2"/>
    <col min="13836" max="13836" width="16.42578125" style="2" bestFit="1" customWidth="1"/>
    <col min="13837" max="14080" width="11.42578125" style="2"/>
    <col min="14081" max="14081" width="21.42578125" style="2" customWidth="1"/>
    <col min="14082" max="14082" width="23.7109375" style="2" customWidth="1"/>
    <col min="14083" max="14083" width="16.42578125" style="2" bestFit="1" customWidth="1"/>
    <col min="14084" max="14084" width="16.140625" style="2" customWidth="1"/>
    <col min="14085" max="14085" width="15.7109375" style="2" bestFit="1" customWidth="1"/>
    <col min="14086" max="14086" width="13.85546875" style="2" bestFit="1" customWidth="1"/>
    <col min="14087" max="14087" width="13.85546875" style="2" customWidth="1"/>
    <col min="14088" max="14088" width="14.7109375" style="2" bestFit="1" customWidth="1"/>
    <col min="14089" max="14089" width="13.85546875" style="2" customWidth="1"/>
    <col min="14090" max="14090" width="16.42578125" style="2" bestFit="1" customWidth="1"/>
    <col min="14091" max="14091" width="11.42578125" style="2"/>
    <col min="14092" max="14092" width="16.42578125" style="2" bestFit="1" customWidth="1"/>
    <col min="14093" max="14336" width="11.42578125" style="2"/>
    <col min="14337" max="14337" width="21.42578125" style="2" customWidth="1"/>
    <col min="14338" max="14338" width="23.7109375" style="2" customWidth="1"/>
    <col min="14339" max="14339" width="16.42578125" style="2" bestFit="1" customWidth="1"/>
    <col min="14340" max="14340" width="16.140625" style="2" customWidth="1"/>
    <col min="14341" max="14341" width="15.7109375" style="2" bestFit="1" customWidth="1"/>
    <col min="14342" max="14342" width="13.85546875" style="2" bestFit="1" customWidth="1"/>
    <col min="14343" max="14343" width="13.85546875" style="2" customWidth="1"/>
    <col min="14344" max="14344" width="14.7109375" style="2" bestFit="1" customWidth="1"/>
    <col min="14345" max="14345" width="13.85546875" style="2" customWidth="1"/>
    <col min="14346" max="14346" width="16.42578125" style="2" bestFit="1" customWidth="1"/>
    <col min="14347" max="14347" width="11.42578125" style="2"/>
    <col min="14348" max="14348" width="16.42578125" style="2" bestFit="1" customWidth="1"/>
    <col min="14349" max="14592" width="11.42578125" style="2"/>
    <col min="14593" max="14593" width="21.42578125" style="2" customWidth="1"/>
    <col min="14594" max="14594" width="23.7109375" style="2" customWidth="1"/>
    <col min="14595" max="14595" width="16.42578125" style="2" bestFit="1" customWidth="1"/>
    <col min="14596" max="14596" width="16.140625" style="2" customWidth="1"/>
    <col min="14597" max="14597" width="15.7109375" style="2" bestFit="1" customWidth="1"/>
    <col min="14598" max="14598" width="13.85546875" style="2" bestFit="1" customWidth="1"/>
    <col min="14599" max="14599" width="13.85546875" style="2" customWidth="1"/>
    <col min="14600" max="14600" width="14.7109375" style="2" bestFit="1" customWidth="1"/>
    <col min="14601" max="14601" width="13.85546875" style="2" customWidth="1"/>
    <col min="14602" max="14602" width="16.42578125" style="2" bestFit="1" customWidth="1"/>
    <col min="14603" max="14603" width="11.42578125" style="2"/>
    <col min="14604" max="14604" width="16.42578125" style="2" bestFit="1" customWidth="1"/>
    <col min="14605" max="14848" width="11.42578125" style="2"/>
    <col min="14849" max="14849" width="21.42578125" style="2" customWidth="1"/>
    <col min="14850" max="14850" width="23.7109375" style="2" customWidth="1"/>
    <col min="14851" max="14851" width="16.42578125" style="2" bestFit="1" customWidth="1"/>
    <col min="14852" max="14852" width="16.140625" style="2" customWidth="1"/>
    <col min="14853" max="14853" width="15.7109375" style="2" bestFit="1" customWidth="1"/>
    <col min="14854" max="14854" width="13.85546875" style="2" bestFit="1" customWidth="1"/>
    <col min="14855" max="14855" width="13.85546875" style="2" customWidth="1"/>
    <col min="14856" max="14856" width="14.7109375" style="2" bestFit="1" customWidth="1"/>
    <col min="14857" max="14857" width="13.85546875" style="2" customWidth="1"/>
    <col min="14858" max="14858" width="16.42578125" style="2" bestFit="1" customWidth="1"/>
    <col min="14859" max="14859" width="11.42578125" style="2"/>
    <col min="14860" max="14860" width="16.42578125" style="2" bestFit="1" customWidth="1"/>
    <col min="14861" max="15104" width="11.42578125" style="2"/>
    <col min="15105" max="15105" width="21.42578125" style="2" customWidth="1"/>
    <col min="15106" max="15106" width="23.7109375" style="2" customWidth="1"/>
    <col min="15107" max="15107" width="16.42578125" style="2" bestFit="1" customWidth="1"/>
    <col min="15108" max="15108" width="16.140625" style="2" customWidth="1"/>
    <col min="15109" max="15109" width="15.7109375" style="2" bestFit="1" customWidth="1"/>
    <col min="15110" max="15110" width="13.85546875" style="2" bestFit="1" customWidth="1"/>
    <col min="15111" max="15111" width="13.85546875" style="2" customWidth="1"/>
    <col min="15112" max="15112" width="14.7109375" style="2" bestFit="1" customWidth="1"/>
    <col min="15113" max="15113" width="13.85546875" style="2" customWidth="1"/>
    <col min="15114" max="15114" width="16.42578125" style="2" bestFit="1" customWidth="1"/>
    <col min="15115" max="15115" width="11.42578125" style="2"/>
    <col min="15116" max="15116" width="16.42578125" style="2" bestFit="1" customWidth="1"/>
    <col min="15117" max="15360" width="11.42578125" style="2"/>
    <col min="15361" max="15361" width="21.42578125" style="2" customWidth="1"/>
    <col min="15362" max="15362" width="23.7109375" style="2" customWidth="1"/>
    <col min="15363" max="15363" width="16.42578125" style="2" bestFit="1" customWidth="1"/>
    <col min="15364" max="15364" width="16.140625" style="2" customWidth="1"/>
    <col min="15365" max="15365" width="15.7109375" style="2" bestFit="1" customWidth="1"/>
    <col min="15366" max="15366" width="13.85546875" style="2" bestFit="1" customWidth="1"/>
    <col min="15367" max="15367" width="13.85546875" style="2" customWidth="1"/>
    <col min="15368" max="15368" width="14.7109375" style="2" bestFit="1" customWidth="1"/>
    <col min="15369" max="15369" width="13.85546875" style="2" customWidth="1"/>
    <col min="15370" max="15370" width="16.42578125" style="2" bestFit="1" customWidth="1"/>
    <col min="15371" max="15371" width="11.42578125" style="2"/>
    <col min="15372" max="15372" width="16.42578125" style="2" bestFit="1" customWidth="1"/>
    <col min="15373" max="15616" width="11.42578125" style="2"/>
    <col min="15617" max="15617" width="21.42578125" style="2" customWidth="1"/>
    <col min="15618" max="15618" width="23.7109375" style="2" customWidth="1"/>
    <col min="15619" max="15619" width="16.42578125" style="2" bestFit="1" customWidth="1"/>
    <col min="15620" max="15620" width="16.140625" style="2" customWidth="1"/>
    <col min="15621" max="15621" width="15.7109375" style="2" bestFit="1" customWidth="1"/>
    <col min="15622" max="15622" width="13.85546875" style="2" bestFit="1" customWidth="1"/>
    <col min="15623" max="15623" width="13.85546875" style="2" customWidth="1"/>
    <col min="15624" max="15624" width="14.7109375" style="2" bestFit="1" customWidth="1"/>
    <col min="15625" max="15625" width="13.85546875" style="2" customWidth="1"/>
    <col min="15626" max="15626" width="16.42578125" style="2" bestFit="1" customWidth="1"/>
    <col min="15627" max="15627" width="11.42578125" style="2"/>
    <col min="15628" max="15628" width="16.42578125" style="2" bestFit="1" customWidth="1"/>
    <col min="15629" max="15872" width="11.42578125" style="2"/>
    <col min="15873" max="15873" width="21.42578125" style="2" customWidth="1"/>
    <col min="15874" max="15874" width="23.7109375" style="2" customWidth="1"/>
    <col min="15875" max="15875" width="16.42578125" style="2" bestFit="1" customWidth="1"/>
    <col min="15876" max="15876" width="16.140625" style="2" customWidth="1"/>
    <col min="15877" max="15877" width="15.7109375" style="2" bestFit="1" customWidth="1"/>
    <col min="15878" max="15878" width="13.85546875" style="2" bestFit="1" customWidth="1"/>
    <col min="15879" max="15879" width="13.85546875" style="2" customWidth="1"/>
    <col min="15880" max="15880" width="14.7109375" style="2" bestFit="1" customWidth="1"/>
    <col min="15881" max="15881" width="13.85546875" style="2" customWidth="1"/>
    <col min="15882" max="15882" width="16.42578125" style="2" bestFit="1" customWidth="1"/>
    <col min="15883" max="15883" width="11.42578125" style="2"/>
    <col min="15884" max="15884" width="16.42578125" style="2" bestFit="1" customWidth="1"/>
    <col min="15885" max="16128" width="11.42578125" style="2"/>
    <col min="16129" max="16129" width="21.42578125" style="2" customWidth="1"/>
    <col min="16130" max="16130" width="23.7109375" style="2" customWidth="1"/>
    <col min="16131" max="16131" width="16.42578125" style="2" bestFit="1" customWidth="1"/>
    <col min="16132" max="16132" width="16.140625" style="2" customWidth="1"/>
    <col min="16133" max="16133" width="15.7109375" style="2" bestFit="1" customWidth="1"/>
    <col min="16134" max="16134" width="13.85546875" style="2" bestFit="1" customWidth="1"/>
    <col min="16135" max="16135" width="13.85546875" style="2" customWidth="1"/>
    <col min="16136" max="16136" width="14.7109375" style="2" bestFit="1" customWidth="1"/>
    <col min="16137" max="16137" width="13.85546875" style="2" customWidth="1"/>
    <col min="16138" max="16138" width="16.42578125" style="2" bestFit="1" customWidth="1"/>
    <col min="16139" max="16139" width="11.42578125" style="2"/>
    <col min="16140" max="16140" width="16.42578125" style="2" bestFit="1" customWidth="1"/>
    <col min="16141" max="16384" width="11.42578125" style="2"/>
  </cols>
  <sheetData>
    <row r="1" spans="1:12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15.75">
      <c r="A2" s="4" t="s">
        <v>247</v>
      </c>
      <c r="B2" s="4"/>
      <c r="C2" s="4"/>
      <c r="D2" s="4"/>
      <c r="E2" s="4"/>
      <c r="F2" s="4"/>
      <c r="G2" s="4"/>
      <c r="H2" s="4"/>
      <c r="I2" s="4"/>
      <c r="J2" s="4"/>
    </row>
    <row r="3" spans="1:12" ht="17.25" customHeight="1">
      <c r="A3" s="4" t="s">
        <v>17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>
      <c r="A4" s="4" t="s">
        <v>294</v>
      </c>
      <c r="B4" s="4"/>
      <c r="C4" s="4"/>
      <c r="D4" s="4"/>
      <c r="E4" s="4"/>
      <c r="F4" s="4"/>
      <c r="G4" s="4"/>
      <c r="H4" s="4"/>
      <c r="I4" s="4"/>
      <c r="J4" s="4"/>
    </row>
    <row r="5" spans="1:12" ht="15" thickBot="1">
      <c r="A5" s="6" t="s">
        <v>19</v>
      </c>
      <c r="B5" s="6"/>
      <c r="C5" s="6"/>
      <c r="D5" s="6"/>
      <c r="E5" s="6"/>
      <c r="F5" s="6"/>
      <c r="G5" s="6"/>
      <c r="H5" s="6"/>
      <c r="I5" s="6"/>
      <c r="J5" s="6"/>
    </row>
    <row r="6" spans="1:12" ht="56.25" customHeight="1" thickBot="1">
      <c r="A6" s="176" t="s">
        <v>5</v>
      </c>
      <c r="B6" s="176" t="s">
        <v>6</v>
      </c>
      <c r="C6" s="176"/>
      <c r="D6" s="176" t="s">
        <v>7</v>
      </c>
      <c r="E6" s="176"/>
      <c r="F6" s="176" t="s">
        <v>8</v>
      </c>
      <c r="G6" s="176"/>
      <c r="H6" s="176" t="s">
        <v>9</v>
      </c>
      <c r="I6" s="176"/>
      <c r="J6" s="176" t="s">
        <v>10</v>
      </c>
    </row>
    <row r="7" spans="1:12" ht="58.5" customHeight="1" thickBot="1">
      <c r="A7" s="176"/>
      <c r="B7" s="177" t="s">
        <v>11</v>
      </c>
      <c r="C7" s="177" t="s">
        <v>12</v>
      </c>
      <c r="D7" s="177" t="s">
        <v>13</v>
      </c>
      <c r="E7" s="177" t="s">
        <v>12</v>
      </c>
      <c r="F7" s="177" t="s">
        <v>11</v>
      </c>
      <c r="G7" s="177" t="s">
        <v>14</v>
      </c>
      <c r="H7" s="177" t="s">
        <v>13</v>
      </c>
      <c r="I7" s="177" t="s">
        <v>14</v>
      </c>
      <c r="J7" s="176"/>
    </row>
    <row r="8" spans="1:12" ht="51">
      <c r="A8" s="10" t="s">
        <v>248</v>
      </c>
      <c r="B8" s="11" t="s">
        <v>249</v>
      </c>
      <c r="C8" s="12">
        <v>8681290.5899999999</v>
      </c>
      <c r="D8" s="11" t="s">
        <v>247</v>
      </c>
      <c r="E8" s="12">
        <v>8200000</v>
      </c>
      <c r="F8" s="11"/>
      <c r="G8" s="11"/>
      <c r="H8" s="11"/>
      <c r="I8" s="11"/>
      <c r="J8" s="14">
        <f>SUM(C8+E8)</f>
        <v>16881290.59</v>
      </c>
      <c r="L8" s="20"/>
    </row>
    <row r="9" spans="1:12">
      <c r="A9" s="10"/>
      <c r="B9" s="11"/>
      <c r="C9" s="12"/>
      <c r="D9" s="11"/>
      <c r="E9" s="13"/>
      <c r="F9" s="11"/>
      <c r="G9" s="11"/>
      <c r="H9" s="11"/>
      <c r="I9" s="11"/>
      <c r="J9" s="14"/>
      <c r="L9" s="20"/>
    </row>
    <row r="10" spans="1:12">
      <c r="A10" s="10"/>
      <c r="B10" s="11"/>
      <c r="C10" s="12"/>
      <c r="D10" s="11"/>
      <c r="E10" s="12"/>
      <c r="F10" s="11"/>
      <c r="G10" s="11"/>
      <c r="H10" s="11"/>
      <c r="I10" s="11"/>
      <c r="J10" s="14"/>
      <c r="L10" s="20"/>
    </row>
    <row r="11" spans="1:12">
      <c r="A11" s="10"/>
      <c r="B11" s="11"/>
      <c r="C11" s="12"/>
      <c r="D11" s="11"/>
      <c r="E11" s="12"/>
      <c r="F11" s="11"/>
      <c r="G11" s="11"/>
      <c r="H11" s="11"/>
      <c r="I11" s="11"/>
      <c r="J11" s="14"/>
      <c r="L11" s="20"/>
    </row>
    <row r="12" spans="1:12">
      <c r="A12" s="10"/>
      <c r="B12" s="11"/>
      <c r="C12" s="12"/>
      <c r="D12" s="11"/>
      <c r="E12" s="13"/>
      <c r="F12" s="11"/>
      <c r="G12" s="11"/>
      <c r="H12" s="11"/>
      <c r="I12" s="11"/>
      <c r="J12" s="14"/>
    </row>
    <row r="13" spans="1:12">
      <c r="A13" s="10"/>
      <c r="B13" s="11"/>
      <c r="C13" s="12"/>
      <c r="D13" s="11"/>
      <c r="E13" s="12"/>
      <c r="F13" s="11"/>
      <c r="G13" s="11"/>
      <c r="H13" s="11"/>
      <c r="I13" s="11"/>
      <c r="J13" s="14"/>
    </row>
    <row r="14" spans="1:12">
      <c r="A14" s="10"/>
      <c r="B14" s="11"/>
      <c r="C14" s="12"/>
      <c r="D14" s="11"/>
      <c r="E14" s="13"/>
      <c r="F14" s="11"/>
      <c r="G14" s="11"/>
      <c r="H14" s="11"/>
      <c r="I14" s="11"/>
      <c r="J14" s="14"/>
    </row>
    <row r="15" spans="1:12">
      <c r="A15" s="10"/>
      <c r="B15" s="11"/>
      <c r="C15" s="12"/>
      <c r="D15" s="11"/>
      <c r="E15" s="13"/>
      <c r="F15" s="11"/>
      <c r="G15" s="11"/>
      <c r="H15" s="11"/>
      <c r="I15" s="11"/>
      <c r="J15" s="14"/>
    </row>
    <row r="16" spans="1:12">
      <c r="A16" s="10"/>
      <c r="B16" s="11"/>
      <c r="C16" s="12"/>
      <c r="D16" s="11"/>
      <c r="E16" s="13"/>
      <c r="F16" s="11"/>
      <c r="G16" s="11"/>
      <c r="H16" s="11"/>
      <c r="I16" s="11"/>
      <c r="J16" s="14"/>
    </row>
    <row r="17" spans="1:10">
      <c r="A17" s="10"/>
      <c r="B17" s="11"/>
      <c r="C17" s="12"/>
      <c r="D17" s="11"/>
      <c r="E17" s="13"/>
      <c r="F17" s="11"/>
      <c r="G17" s="11"/>
      <c r="H17" s="11"/>
      <c r="I17" s="11"/>
      <c r="J17" s="14"/>
    </row>
    <row r="18" spans="1:10">
      <c r="A18" s="10"/>
      <c r="B18" s="11"/>
      <c r="C18" s="12"/>
      <c r="D18" s="11"/>
      <c r="E18" s="13"/>
      <c r="F18" s="11"/>
      <c r="G18" s="11"/>
      <c r="H18" s="11"/>
      <c r="I18" s="11"/>
      <c r="J18" s="14"/>
    </row>
    <row r="19" spans="1:10">
      <c r="A19" s="10"/>
      <c r="B19" s="11"/>
      <c r="C19" s="12"/>
      <c r="D19" s="11"/>
      <c r="E19" s="13"/>
      <c r="F19" s="11"/>
      <c r="G19" s="11"/>
      <c r="H19" s="11"/>
      <c r="I19" s="11"/>
      <c r="J19" s="14"/>
    </row>
    <row r="20" spans="1:10">
      <c r="A20" s="10"/>
      <c r="B20" s="11"/>
      <c r="C20" s="12"/>
      <c r="D20" s="11"/>
      <c r="E20" s="13"/>
      <c r="F20" s="11"/>
      <c r="G20" s="11"/>
      <c r="H20" s="11"/>
      <c r="I20" s="11"/>
      <c r="J20" s="14"/>
    </row>
    <row r="21" spans="1:10">
      <c r="A21" s="10"/>
      <c r="B21" s="11"/>
      <c r="C21" s="13"/>
      <c r="D21" s="11"/>
      <c r="E21" s="12"/>
      <c r="F21" s="11"/>
      <c r="G21" s="11"/>
      <c r="H21" s="119" t="s">
        <v>250</v>
      </c>
      <c r="I21" s="11"/>
      <c r="J21" s="14">
        <f>SUM(J8+J10+J11+J13)</f>
        <v>16881290.59</v>
      </c>
    </row>
    <row r="22" spans="1:10" ht="15" thickBot="1">
      <c r="A22" s="15"/>
      <c r="B22" s="16"/>
      <c r="C22" s="17"/>
      <c r="D22" s="16"/>
      <c r="E22" s="18"/>
      <c r="F22" s="16"/>
      <c r="G22" s="16"/>
      <c r="H22" s="16"/>
      <c r="I22" s="16"/>
      <c r="J22" s="19"/>
    </row>
    <row r="24" spans="1:10">
      <c r="E24" s="20"/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9370078740157483" right="0.39370078740157483" top="0.17" bottom="0.15748031496062992" header="0.17" footer="0.15748031496062992"/>
  <pageSetup scale="78" fitToHeight="0" orientation="landscape" r:id="rId1"/>
  <headerFooter>
    <oddFooter>&amp;R&amp;9&amp;P  DE 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BC8A-917B-4C70-B319-DA3B27E96A85}">
  <sheetPr>
    <tabColor rgb="FF00B050"/>
    <pageSetUpPr fitToPage="1"/>
  </sheetPr>
  <dimension ref="A1:J23"/>
  <sheetViews>
    <sheetView zoomScaleNormal="100" workbookViewId="0">
      <selection activeCell="M14" sqref="M14"/>
    </sheetView>
  </sheetViews>
  <sheetFormatPr baseColWidth="10" defaultRowHeight="15"/>
  <cols>
    <col min="1" max="1" width="28.85546875" style="122" customWidth="1"/>
    <col min="2" max="2" width="15.85546875" style="122" customWidth="1"/>
    <col min="3" max="3" width="16" style="122" customWidth="1"/>
    <col min="4" max="4" width="15.140625" style="122" customWidth="1"/>
    <col min="5" max="5" width="16.7109375" style="122" customWidth="1"/>
    <col min="6" max="6" width="14.5703125" style="122" customWidth="1"/>
    <col min="7" max="7" width="14.85546875" style="122" customWidth="1"/>
    <col min="8" max="8" width="15.140625" style="122" customWidth="1"/>
    <col min="9" max="9" width="14" style="122" customWidth="1"/>
    <col min="10" max="10" width="14.7109375" style="122" bestFit="1" customWidth="1"/>
    <col min="11" max="16384" width="11.42578125" style="122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255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294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24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24" t="s">
        <v>9</v>
      </c>
      <c r="I6" s="24"/>
      <c r="J6" s="24" t="s">
        <v>10</v>
      </c>
    </row>
    <row r="7" spans="1:10" ht="33" customHeight="1">
      <c r="A7" s="24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24"/>
    </row>
    <row r="8" spans="1:10" ht="28.5">
      <c r="A8" s="123" t="s">
        <v>256</v>
      </c>
      <c r="B8" s="124" t="s">
        <v>257</v>
      </c>
      <c r="C8" s="125">
        <f>SUM(C9:C23)</f>
        <v>177993784</v>
      </c>
      <c r="D8" s="124" t="s">
        <v>258</v>
      </c>
      <c r="E8" s="125">
        <f>SUM(E9:E23)</f>
        <v>33006216</v>
      </c>
      <c r="F8" s="124" t="s">
        <v>48</v>
      </c>
      <c r="G8" s="125">
        <v>0</v>
      </c>
      <c r="H8" s="124" t="s">
        <v>48</v>
      </c>
      <c r="I8" s="125">
        <v>0</v>
      </c>
      <c r="J8" s="125">
        <f>C8+E8+G8+I8</f>
        <v>211000000</v>
      </c>
    </row>
    <row r="9" spans="1:10" ht="42.75">
      <c r="A9" s="126" t="s">
        <v>259</v>
      </c>
      <c r="B9" s="32" t="s">
        <v>257</v>
      </c>
      <c r="C9" s="127">
        <v>6186000</v>
      </c>
      <c r="D9" s="32" t="s">
        <v>258</v>
      </c>
      <c r="E9" s="127">
        <v>3520000</v>
      </c>
      <c r="F9" s="32" t="s">
        <v>48</v>
      </c>
      <c r="G9" s="33">
        <v>0</v>
      </c>
      <c r="H9" s="32" t="s">
        <v>48</v>
      </c>
      <c r="I9" s="33">
        <v>0</v>
      </c>
      <c r="J9" s="33">
        <f t="shared" ref="J9:J23" si="0">C9+E9+G9+I9</f>
        <v>9706000</v>
      </c>
    </row>
    <row r="10" spans="1:10" ht="57">
      <c r="A10" s="128" t="s">
        <v>260</v>
      </c>
      <c r="B10" s="32" t="s">
        <v>257</v>
      </c>
      <c r="C10" s="127">
        <v>5829500</v>
      </c>
      <c r="D10" s="32" t="s">
        <v>258</v>
      </c>
      <c r="E10" s="127">
        <v>9510330</v>
      </c>
      <c r="F10" s="32" t="s">
        <v>48</v>
      </c>
      <c r="G10" s="33">
        <v>0</v>
      </c>
      <c r="H10" s="32" t="s">
        <v>48</v>
      </c>
      <c r="I10" s="33">
        <v>0</v>
      </c>
      <c r="J10" s="33">
        <f t="shared" si="0"/>
        <v>15339830</v>
      </c>
    </row>
    <row r="11" spans="1:10" ht="42.75">
      <c r="A11" s="128" t="s">
        <v>261</v>
      </c>
      <c r="B11" s="32" t="s">
        <v>257</v>
      </c>
      <c r="C11" s="127">
        <v>50148000</v>
      </c>
      <c r="D11" s="32" t="s">
        <v>258</v>
      </c>
      <c r="E11" s="127">
        <v>12806400</v>
      </c>
      <c r="F11" s="32" t="s">
        <v>48</v>
      </c>
      <c r="G11" s="33">
        <v>0</v>
      </c>
      <c r="H11" s="32" t="s">
        <v>48</v>
      </c>
      <c r="I11" s="33">
        <v>0</v>
      </c>
      <c r="J11" s="33">
        <f t="shared" si="0"/>
        <v>62954400</v>
      </c>
    </row>
    <row r="12" spans="1:10" ht="42.75">
      <c r="A12" s="128" t="s">
        <v>262</v>
      </c>
      <c r="B12" s="32" t="s">
        <v>257</v>
      </c>
      <c r="C12" s="127">
        <v>1398790.37</v>
      </c>
      <c r="D12" s="32" t="s">
        <v>258</v>
      </c>
      <c r="E12" s="127">
        <v>1600000</v>
      </c>
      <c r="F12" s="32" t="s">
        <v>48</v>
      </c>
      <c r="G12" s="33">
        <v>0</v>
      </c>
      <c r="H12" s="32" t="s">
        <v>48</v>
      </c>
      <c r="I12" s="33">
        <v>0</v>
      </c>
      <c r="J12" s="33">
        <f t="shared" si="0"/>
        <v>2998790.37</v>
      </c>
    </row>
    <row r="13" spans="1:10" ht="42.75">
      <c r="A13" s="128" t="s">
        <v>263</v>
      </c>
      <c r="B13" s="32" t="s">
        <v>257</v>
      </c>
      <c r="C13" s="127">
        <v>0</v>
      </c>
      <c r="D13" s="32" t="s">
        <v>258</v>
      </c>
      <c r="E13" s="127">
        <v>1872500</v>
      </c>
      <c r="F13" s="32" t="s">
        <v>48</v>
      </c>
      <c r="G13" s="33">
        <v>0</v>
      </c>
      <c r="H13" s="32" t="s">
        <v>48</v>
      </c>
      <c r="I13" s="33">
        <v>0</v>
      </c>
      <c r="J13" s="33">
        <f t="shared" si="0"/>
        <v>1872500</v>
      </c>
    </row>
    <row r="14" spans="1:10" ht="42.75">
      <c r="A14" s="128" t="s">
        <v>264</v>
      </c>
      <c r="B14" s="32" t="s">
        <v>257</v>
      </c>
      <c r="C14" s="127">
        <v>100000</v>
      </c>
      <c r="D14" s="32" t="s">
        <v>258</v>
      </c>
      <c r="E14" s="127">
        <v>500000</v>
      </c>
      <c r="F14" s="32" t="s">
        <v>48</v>
      </c>
      <c r="G14" s="33">
        <v>0</v>
      </c>
      <c r="H14" s="32" t="s">
        <v>48</v>
      </c>
      <c r="I14" s="33">
        <v>0</v>
      </c>
      <c r="J14" s="33">
        <f t="shared" si="0"/>
        <v>600000</v>
      </c>
    </row>
    <row r="15" spans="1:10" ht="99.75">
      <c r="A15" s="128" t="s">
        <v>265</v>
      </c>
      <c r="B15" s="32" t="s">
        <v>257</v>
      </c>
      <c r="C15" s="127">
        <v>3908000</v>
      </c>
      <c r="D15" s="32" t="s">
        <v>258</v>
      </c>
      <c r="E15" s="127">
        <v>395637</v>
      </c>
      <c r="F15" s="32" t="s">
        <v>48</v>
      </c>
      <c r="G15" s="33">
        <v>0</v>
      </c>
      <c r="H15" s="32" t="s">
        <v>48</v>
      </c>
      <c r="I15" s="33">
        <v>0</v>
      </c>
      <c r="J15" s="33">
        <f t="shared" si="0"/>
        <v>4303637</v>
      </c>
    </row>
    <row r="16" spans="1:10" ht="28.5">
      <c r="A16" s="128" t="s">
        <v>266</v>
      </c>
      <c r="B16" s="32" t="s">
        <v>257</v>
      </c>
      <c r="C16" s="127">
        <v>597566.49</v>
      </c>
      <c r="D16" s="32" t="s">
        <v>258</v>
      </c>
      <c r="E16" s="127">
        <v>114095</v>
      </c>
      <c r="F16" s="32" t="s">
        <v>48</v>
      </c>
      <c r="G16" s="33">
        <v>0</v>
      </c>
      <c r="H16" s="32" t="s">
        <v>48</v>
      </c>
      <c r="I16" s="33">
        <v>0</v>
      </c>
      <c r="J16" s="33">
        <f t="shared" si="0"/>
        <v>711661.49</v>
      </c>
    </row>
    <row r="17" spans="1:10" ht="57">
      <c r="A17" s="128" t="s">
        <v>267</v>
      </c>
      <c r="B17" s="32" t="s">
        <v>257</v>
      </c>
      <c r="C17" s="127">
        <v>5339418.51</v>
      </c>
      <c r="D17" s="32" t="s">
        <v>258</v>
      </c>
      <c r="E17" s="127">
        <v>0</v>
      </c>
      <c r="F17" s="32" t="s">
        <v>48</v>
      </c>
      <c r="G17" s="33">
        <v>0</v>
      </c>
      <c r="H17" s="32" t="s">
        <v>48</v>
      </c>
      <c r="I17" s="33">
        <v>0</v>
      </c>
      <c r="J17" s="33">
        <f t="shared" si="0"/>
        <v>5339418.51</v>
      </c>
    </row>
    <row r="18" spans="1:10" ht="42.75">
      <c r="A18" s="128" t="s">
        <v>268</v>
      </c>
      <c r="B18" s="32" t="s">
        <v>257</v>
      </c>
      <c r="C18" s="127">
        <v>6148139.6499999994</v>
      </c>
      <c r="D18" s="32" t="s">
        <v>258</v>
      </c>
      <c r="E18" s="127">
        <v>0</v>
      </c>
      <c r="F18" s="32" t="s">
        <v>48</v>
      </c>
      <c r="G18" s="33">
        <v>0</v>
      </c>
      <c r="H18" s="32" t="s">
        <v>48</v>
      </c>
      <c r="I18" s="33">
        <v>0</v>
      </c>
      <c r="J18" s="33">
        <f t="shared" si="0"/>
        <v>6148139.6499999994</v>
      </c>
    </row>
    <row r="19" spans="1:10" ht="85.5">
      <c r="A19" s="128" t="s">
        <v>269</v>
      </c>
      <c r="B19" s="32" t="s">
        <v>257</v>
      </c>
      <c r="C19" s="127">
        <v>13262841.939999999</v>
      </c>
      <c r="D19" s="32" t="s">
        <v>258</v>
      </c>
      <c r="E19" s="127">
        <v>715000</v>
      </c>
      <c r="F19" s="32" t="s">
        <v>48</v>
      </c>
      <c r="G19" s="33">
        <v>0</v>
      </c>
      <c r="H19" s="32" t="s">
        <v>48</v>
      </c>
      <c r="I19" s="33">
        <v>0</v>
      </c>
      <c r="J19" s="33">
        <f t="shared" si="0"/>
        <v>13977841.939999999</v>
      </c>
    </row>
    <row r="20" spans="1:10" ht="28.5">
      <c r="A20" s="128" t="s">
        <v>270</v>
      </c>
      <c r="B20" s="32" t="s">
        <v>257</v>
      </c>
      <c r="C20" s="127">
        <v>2034814.08</v>
      </c>
      <c r="D20" s="32" t="s">
        <v>258</v>
      </c>
      <c r="E20" s="127">
        <v>0</v>
      </c>
      <c r="F20" s="32" t="s">
        <v>48</v>
      </c>
      <c r="G20" s="33">
        <v>0</v>
      </c>
      <c r="H20" s="32" t="s">
        <v>48</v>
      </c>
      <c r="I20" s="33">
        <v>0</v>
      </c>
      <c r="J20" s="33">
        <f t="shared" si="0"/>
        <v>2034814.08</v>
      </c>
    </row>
    <row r="21" spans="1:10" ht="28.5">
      <c r="A21" s="129" t="s">
        <v>271</v>
      </c>
      <c r="B21" s="32" t="s">
        <v>257</v>
      </c>
      <c r="C21" s="127">
        <v>9450359.9199999999</v>
      </c>
      <c r="D21" s="32" t="s">
        <v>258</v>
      </c>
      <c r="E21" s="127">
        <v>1701232.6</v>
      </c>
      <c r="F21" s="32" t="s">
        <v>48</v>
      </c>
      <c r="G21" s="33">
        <v>0</v>
      </c>
      <c r="H21" s="32" t="s">
        <v>48</v>
      </c>
      <c r="I21" s="33">
        <v>0</v>
      </c>
      <c r="J21" s="33">
        <f t="shared" si="0"/>
        <v>11151592.52</v>
      </c>
    </row>
    <row r="22" spans="1:10" ht="28.5">
      <c r="A22" s="129" t="s">
        <v>272</v>
      </c>
      <c r="B22" s="32" t="s">
        <v>257</v>
      </c>
      <c r="C22" s="127">
        <v>59939251.160000004</v>
      </c>
      <c r="D22" s="32" t="s">
        <v>258</v>
      </c>
      <c r="E22" s="127">
        <v>0</v>
      </c>
      <c r="F22" s="32" t="s">
        <v>48</v>
      </c>
      <c r="G22" s="33">
        <v>0</v>
      </c>
      <c r="H22" s="32" t="s">
        <v>48</v>
      </c>
      <c r="I22" s="33">
        <v>0</v>
      </c>
      <c r="J22" s="33">
        <f t="shared" si="0"/>
        <v>59939251.160000004</v>
      </c>
    </row>
    <row r="23" spans="1:10" ht="71.25">
      <c r="A23" s="129" t="s">
        <v>273</v>
      </c>
      <c r="B23" s="32" t="s">
        <v>257</v>
      </c>
      <c r="C23" s="127">
        <v>13651101.879999999</v>
      </c>
      <c r="D23" s="32" t="s">
        <v>258</v>
      </c>
      <c r="E23" s="127">
        <v>271021.40000000002</v>
      </c>
      <c r="F23" s="32" t="s">
        <v>48</v>
      </c>
      <c r="G23" s="33">
        <v>0</v>
      </c>
      <c r="H23" s="32" t="s">
        <v>48</v>
      </c>
      <c r="I23" s="33">
        <v>0</v>
      </c>
      <c r="J23" s="33">
        <f t="shared" si="0"/>
        <v>13922123.279999999</v>
      </c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646D-7EBC-444E-8DD3-8E75C657626F}">
  <sheetPr>
    <tabColor rgb="FF00B050"/>
  </sheetPr>
  <dimension ref="A1:J11"/>
  <sheetViews>
    <sheetView zoomScaleNormal="100" workbookViewId="0">
      <selection activeCell="A11" sqref="A11:XFD11"/>
    </sheetView>
  </sheetViews>
  <sheetFormatPr baseColWidth="10" defaultRowHeight="15"/>
  <cols>
    <col min="1" max="1" width="45" customWidth="1"/>
    <col min="2" max="2" width="15.42578125" customWidth="1"/>
    <col min="3" max="3" width="21.42578125" customWidth="1"/>
    <col min="4" max="4" width="14.7109375" bestFit="1" customWidth="1"/>
    <col min="5" max="5" width="22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20.85546875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274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238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.75" thickBot="1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130" t="s">
        <v>5</v>
      </c>
      <c r="B6" s="131" t="s">
        <v>6</v>
      </c>
      <c r="C6" s="131"/>
      <c r="D6" s="131" t="s">
        <v>7</v>
      </c>
      <c r="E6" s="131"/>
      <c r="F6" s="131" t="s">
        <v>8</v>
      </c>
      <c r="G6" s="131"/>
      <c r="H6" s="131" t="s">
        <v>9</v>
      </c>
      <c r="I6" s="131"/>
      <c r="J6" s="132" t="s">
        <v>10</v>
      </c>
    </row>
    <row r="7" spans="1:10" ht="33" customHeight="1">
      <c r="A7" s="133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134"/>
    </row>
    <row r="8" spans="1:10" ht="56.25" customHeight="1">
      <c r="A8" s="31" t="s">
        <v>275</v>
      </c>
      <c r="B8" s="32" t="s">
        <v>276</v>
      </c>
      <c r="C8" s="33">
        <v>13379740.531000001</v>
      </c>
      <c r="D8" s="32" t="s">
        <v>276</v>
      </c>
      <c r="E8" s="33">
        <v>5798494.4299999997</v>
      </c>
      <c r="F8" s="32"/>
      <c r="G8" s="32"/>
      <c r="H8" s="32"/>
      <c r="I8" s="32"/>
      <c r="J8" s="37">
        <f>C8+E8+G8+I8</f>
        <v>19178234.961000003</v>
      </c>
    </row>
    <row r="9" spans="1:10" ht="56.25" customHeight="1">
      <c r="A9" s="31" t="s">
        <v>277</v>
      </c>
      <c r="B9" s="32" t="s">
        <v>276</v>
      </c>
      <c r="C9" s="33">
        <v>9945944.5999999996</v>
      </c>
      <c r="D9" s="32" t="s">
        <v>276</v>
      </c>
      <c r="E9" s="33">
        <v>1101615</v>
      </c>
      <c r="F9" s="32"/>
      <c r="G9" s="32"/>
      <c r="H9" s="32"/>
      <c r="I9" s="32"/>
      <c r="J9" s="37">
        <f>C9+E9</f>
        <v>11047559.6</v>
      </c>
    </row>
    <row r="10" spans="1:10" ht="56.25" customHeight="1" thickBot="1">
      <c r="A10" s="135" t="s">
        <v>278</v>
      </c>
      <c r="B10" s="136" t="s">
        <v>276</v>
      </c>
      <c r="C10" s="137">
        <v>699944</v>
      </c>
      <c r="D10" s="136" t="s">
        <v>276</v>
      </c>
      <c r="E10" s="137">
        <v>595984.59</v>
      </c>
      <c r="F10" s="136"/>
      <c r="G10" s="136"/>
      <c r="H10" s="136"/>
      <c r="I10" s="136"/>
      <c r="J10" s="138">
        <f>C10+E10</f>
        <v>1295928.5899999999</v>
      </c>
    </row>
    <row r="11" spans="1:10" hidden="1">
      <c r="A11" s="139" t="s">
        <v>279</v>
      </c>
      <c r="J11" s="140">
        <f>J8+J9+J10</f>
        <v>31521723.151000004</v>
      </c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3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8125-FE9A-4AFD-8D0E-1F4D9CD88465}">
  <sheetPr>
    <tabColor rgb="FF00B050"/>
  </sheetPr>
  <dimension ref="A1:J9"/>
  <sheetViews>
    <sheetView zoomScaleNormal="100" workbookViewId="0">
      <selection activeCell="F29" sqref="F29"/>
    </sheetView>
  </sheetViews>
  <sheetFormatPr baseColWidth="10" defaultRowHeight="15"/>
  <cols>
    <col min="1" max="1" width="45" customWidth="1"/>
    <col min="2" max="2" width="15.42578125" customWidth="1"/>
    <col min="3" max="3" width="21.42578125" customWidth="1"/>
    <col min="4" max="4" width="14.7109375" bestFit="1" customWidth="1"/>
    <col min="5" max="5" width="22" customWidth="1"/>
    <col min="6" max="6" width="14.5703125" customWidth="1"/>
    <col min="7" max="7" width="13.85546875" customWidth="1"/>
    <col min="8" max="8" width="15.140625" customWidth="1"/>
    <col min="9" max="9" width="13.85546875" customWidth="1"/>
    <col min="10" max="10" width="20.85546875" customWidth="1"/>
  </cols>
  <sheetData>
    <row r="1" spans="1:10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>
      <c r="A2" s="22" t="s">
        <v>274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7.25">
      <c r="A4" s="22" t="s">
        <v>238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.75" thickBot="1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6.5" customHeight="1">
      <c r="A6" s="130" t="s">
        <v>5</v>
      </c>
      <c r="B6" s="131" t="s">
        <v>6</v>
      </c>
      <c r="C6" s="131"/>
      <c r="D6" s="131" t="s">
        <v>7</v>
      </c>
      <c r="E6" s="131"/>
      <c r="F6" s="131" t="s">
        <v>8</v>
      </c>
      <c r="G6" s="131"/>
      <c r="H6" s="131" t="s">
        <v>9</v>
      </c>
      <c r="I6" s="131"/>
      <c r="J6" s="132" t="s">
        <v>10</v>
      </c>
    </row>
    <row r="7" spans="1:10" ht="33" customHeight="1">
      <c r="A7" s="133"/>
      <c r="B7" s="25" t="s">
        <v>13</v>
      </c>
      <c r="C7" s="25" t="s">
        <v>14</v>
      </c>
      <c r="D7" s="25" t="s">
        <v>13</v>
      </c>
      <c r="E7" s="25" t="s">
        <v>14</v>
      </c>
      <c r="F7" s="25" t="s">
        <v>13</v>
      </c>
      <c r="G7" s="25" t="s">
        <v>14</v>
      </c>
      <c r="H7" s="25" t="s">
        <v>13</v>
      </c>
      <c r="I7" s="25" t="s">
        <v>14</v>
      </c>
      <c r="J7" s="134"/>
    </row>
    <row r="8" spans="1:10" ht="56.25" customHeight="1" thickBot="1">
      <c r="A8" s="135" t="s">
        <v>261</v>
      </c>
      <c r="B8" s="136" t="s">
        <v>276</v>
      </c>
      <c r="C8" s="137">
        <v>30866901.16</v>
      </c>
      <c r="D8" s="136" t="s">
        <v>276</v>
      </c>
      <c r="E8" s="137">
        <v>0</v>
      </c>
      <c r="F8" s="136"/>
      <c r="G8" s="136"/>
      <c r="H8" s="136"/>
      <c r="I8" s="136"/>
      <c r="J8" s="138">
        <f>C8+E8+G8+I8</f>
        <v>30866901.16</v>
      </c>
    </row>
    <row r="9" spans="1:10" hidden="1">
      <c r="A9" s="141" t="s">
        <v>280</v>
      </c>
      <c r="J9" s="140">
        <f>J8</f>
        <v>30866901.16</v>
      </c>
    </row>
  </sheetData>
  <mergeCells count="11">
    <mergeCell ref="J6:J7"/>
    <mergeCell ref="A1:J1"/>
    <mergeCell ref="A2:J2"/>
    <mergeCell ref="A3:J3"/>
    <mergeCell ref="A4:J4"/>
    <mergeCell ref="A5:J5"/>
    <mergeCell ref="A6:A7"/>
    <mergeCell ref="B6:C6"/>
    <mergeCell ref="D6:E6"/>
    <mergeCell ref="F6:G6"/>
    <mergeCell ref="H6:I6"/>
  </mergeCells>
  <printOptions horizontalCentered="1"/>
  <pageMargins left="0.31496062992125984" right="0.31496062992125984" top="0.74803149606299213" bottom="0.74803149606299213" header="0.31496062992125984" footer="0.31496062992125984"/>
  <pageSetup scale="9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16</vt:i4>
      </vt:variant>
    </vt:vector>
  </HeadingPairs>
  <TitlesOfParts>
    <vt:vector size="40" baseType="lpstr">
      <vt:lpstr>POR ORDEN DE GOBIERNO (6)</vt:lpstr>
      <vt:lpstr>Rec.concurrentes</vt:lpstr>
      <vt:lpstr>OCT - DIC</vt:lpstr>
      <vt:lpstr>POR ORDEN DE GOB SGG 4TO T 2025</vt:lpstr>
      <vt:lpstr>POR ORDEN DE GOB SGG 4TO T  (2)</vt:lpstr>
      <vt:lpstr>Rec.concurrentes PAE 2025</vt:lpstr>
      <vt:lpstr>Por orden de Gobierno TODO</vt:lpstr>
      <vt:lpstr>Por orden de Gobierno (11)</vt:lpstr>
      <vt:lpstr>Por orden de Gobierno (12)</vt:lpstr>
      <vt:lpstr>Por orden de Gobierno (13)</vt:lpstr>
      <vt:lpstr>Por orden de Gobierno (14)</vt:lpstr>
      <vt:lpstr>Rec.concurrentes FAFEF </vt:lpstr>
      <vt:lpstr>Rec.concurrentes FISE </vt:lpstr>
      <vt:lpstr>Por orden de Gobierno</vt:lpstr>
      <vt:lpstr>Por orden de Gobierno (2)</vt:lpstr>
      <vt:lpstr>Por orden de Gobierno (3)</vt:lpstr>
      <vt:lpstr>Por orden de Gobierno (4)</vt:lpstr>
      <vt:lpstr>Por orden de Gobierno (5)</vt:lpstr>
      <vt:lpstr>Por orden de Gobierno (7)</vt:lpstr>
      <vt:lpstr>Por orden de Gobierno (8)</vt:lpstr>
      <vt:lpstr>Por orden de Gobierno (9)</vt:lpstr>
      <vt:lpstr>Por orden de Gobierno (10)</vt:lpstr>
      <vt:lpstr>Rec.concurrentes (2)</vt:lpstr>
      <vt:lpstr>DGRF</vt:lpstr>
      <vt:lpstr>'Por orden de Gobierno (13)'!Área_de_impresión</vt:lpstr>
      <vt:lpstr>'Por orden de Gobierno (14)'!Área_de_impresión</vt:lpstr>
      <vt:lpstr>'POR ORDEN DE GOBIERNO (6)'!Área_de_impresión</vt:lpstr>
      <vt:lpstr>Rec.concurrentes!Área_de_impresión</vt:lpstr>
      <vt:lpstr>'Rec.concurrentes (2)'!Área_de_impresión</vt:lpstr>
      <vt:lpstr>'Rec.concurrentes FAFEF '!Área_de_impresión</vt:lpstr>
      <vt:lpstr>'Rec.concurrentes FISE '!Área_de_impresión</vt:lpstr>
      <vt:lpstr>'Rec.concurrentes PAE 2025'!Área_de_impresión</vt:lpstr>
      <vt:lpstr>DGRF!Títulos_a_imprimir</vt:lpstr>
      <vt:lpstr>'Por orden de Gobierno (13)'!Títulos_a_imprimir</vt:lpstr>
      <vt:lpstr>'POR ORDEN DE GOBIERNO (6)'!Títulos_a_imprimir</vt:lpstr>
      <vt:lpstr>Rec.concurrentes!Títulos_a_imprimir</vt:lpstr>
      <vt:lpstr>'Rec.concurrentes (2)'!Títulos_a_imprimir</vt:lpstr>
      <vt:lpstr>'Rec.concurrentes FAFEF '!Títulos_a_imprimir</vt:lpstr>
      <vt:lpstr>'Rec.concurrentes FISE '!Títulos_a_imprimir</vt:lpstr>
      <vt:lpstr>'Rec.concurrentes PAE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2026-01-27T19:36:38Z</cp:lastPrinted>
  <dcterms:created xsi:type="dcterms:W3CDTF">2026-01-27T17:15:13Z</dcterms:created>
  <dcterms:modified xsi:type="dcterms:W3CDTF">2026-01-27T20:03:53Z</dcterms:modified>
</cp:coreProperties>
</file>