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hp\Desktop\3T 2025\LDF\"/>
    </mc:Choice>
  </mc:AlternateContent>
  <xr:revisionPtr revIDLastSave="0" documentId="8_{7776E0B9-1182-4D44-925C-366401FDD954}" xr6:coauthVersionLast="47" xr6:coauthVersionMax="47" xr10:uidLastSave="{00000000-0000-0000-0000-000000000000}"/>
  <bookViews>
    <workbookView xWindow="3075" yWindow="3075" windowWidth="24480" windowHeight="11490" activeTab="1" xr2:uid="{00000000-000D-0000-FFFF-FFFF00000000}"/>
  </bookViews>
  <sheets>
    <sheet name="BALANCE PRESU. 3T 25" sheetId="1" r:id="rId1"/>
    <sheet name="LDF-05 (3T)" sheetId="2" r:id="rId2"/>
    <sheet name="LDF-6a" sheetId="3" r:id="rId3"/>
    <sheet name="LDF-6b" sheetId="5" r:id="rId4"/>
    <sheet name="LDF-6c" sheetId="4" r:id="rId5"/>
    <sheet name="6d LDF-09" sheetId="6"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3" hidden="1">'LDF-6b'!$A$5:$G$348</definedName>
    <definedName name="admtva">'[1]Clas_Admtva_(2021)'!$A$3:$T$257</definedName>
    <definedName name="admtvo">'[2]Clas_Admtva_(2017)'!$A$3:$R$254</definedName>
    <definedName name="admtvo2016">'[3]Clas_Admtva_(2016)'!$B$2:$O$259</definedName>
    <definedName name="_xlnm.Print_Area" localSheetId="0">'BALANCE PRESU. 3T 25'!$A$1:$D$118</definedName>
    <definedName name="_xlnm.Print_Area" localSheetId="2">'LDF-6a'!$A$1:$H$180</definedName>
    <definedName name="_xlnm.Print_Area" localSheetId="3">'LDF-6b'!$A$1:$G$371</definedName>
    <definedName name="Balance" localSheetId="0">#REF!</definedName>
    <definedName name="Balance">#REF!</definedName>
    <definedName name="base" localSheetId="5">#REF!</definedName>
    <definedName name="base" localSheetId="0">#REF!</definedName>
    <definedName name="base">#REF!</definedName>
    <definedName name="COG" localSheetId="5">'[2]COG 2015 (3) '!$A$4:$K$374</definedName>
    <definedName name="COG">[1]Clas_COG!$A$4:$D$374</definedName>
    <definedName name="CONSOLIDADO">[4]CONSOLIDADO___OK!$A$1:$M$59</definedName>
    <definedName name="DESARROLLO">[4]GENERAL!$A$1:$J$59</definedName>
    <definedName name="ied">'[5]IED-Prog Irred.'!$A$3:$C$157</definedName>
    <definedName name="mayo" localSheetId="5">#REF!</definedName>
    <definedName name="mayo" localSheetId="0">#REF!</definedName>
    <definedName name="mayo">#REF!</definedName>
    <definedName name="proyect">'[6]PROYECTOS 2017 (13.07.2017)'!$A$4:$K$1685</definedName>
    <definedName name="PROYECTOS">'[1]PROYECTOS 2021 (09.10.2021)'!$A$4:$AE$1924</definedName>
    <definedName name="SEFOTUR">[7]Query_Plantillas_PPTO!$H$4:$Q$132</definedName>
    <definedName name="_xlnm.Print_Titles" localSheetId="5">'6d LDF-09'!$1:$9</definedName>
    <definedName name="_xlnm.Print_Titles" localSheetId="0">'BALANCE PRESU. 3T 25'!$1:$5</definedName>
    <definedName name="_xlnm.Print_Titles" localSheetId="1">'LDF-05 (3T)'!$2:$9</definedName>
    <definedName name="_xlnm.Print_Titles" localSheetId="2">'LDF-6a'!$1:$10</definedName>
    <definedName name="_xlnm.Print_Titles" localSheetId="3">'LDF-6b'!$1:$10</definedName>
    <definedName name="_xlnm.Print_Titles" localSheetId="4">'LDF-6c'!$1:$10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6" l="1"/>
  <c r="F12" i="6"/>
  <c r="I12" i="6"/>
  <c r="D13" i="6"/>
  <c r="D10" i="6" s="1"/>
  <c r="E13" i="6"/>
  <c r="E10" i="6" s="1"/>
  <c r="E33" i="6" s="1"/>
  <c r="G13" i="6"/>
  <c r="G10" i="6" s="1"/>
  <c r="H13" i="6"/>
  <c r="H10" i="6" s="1"/>
  <c r="H33" i="6" s="1"/>
  <c r="F14" i="6"/>
  <c r="F13" i="6" s="1"/>
  <c r="F16" i="6"/>
  <c r="I16" i="6" s="1"/>
  <c r="F20" i="6"/>
  <c r="I20" i="6" s="1"/>
  <c r="D22" i="6"/>
  <c r="E22" i="6"/>
  <c r="F22" i="6"/>
  <c r="G22" i="6"/>
  <c r="H22" i="6"/>
  <c r="F24" i="6"/>
  <c r="I24" i="6" s="1"/>
  <c r="I22" i="6" s="1"/>
  <c r="I14" i="6" l="1"/>
  <c r="I13" i="6" s="1"/>
  <c r="G33" i="6"/>
  <c r="D33" i="6"/>
  <c r="F10" i="6"/>
  <c r="F33" i="6" s="1"/>
  <c r="I33" i="6" s="1"/>
  <c r="I11" i="6"/>
  <c r="I10" i="6" s="1"/>
  <c r="B16" i="5"/>
  <c r="C16" i="5"/>
  <c r="D16" i="5"/>
  <c r="E16" i="5"/>
  <c r="F16" i="5"/>
  <c r="F13" i="5" s="1"/>
  <c r="G16" i="5"/>
  <c r="G13" i="5" s="1"/>
  <c r="B44" i="5"/>
  <c r="C44" i="5"/>
  <c r="D44" i="5"/>
  <c r="E44" i="5"/>
  <c r="F44" i="5"/>
  <c r="G44" i="5"/>
  <c r="B48" i="5"/>
  <c r="C48" i="5"/>
  <c r="D48" i="5"/>
  <c r="D14" i="5" s="1"/>
  <c r="E48" i="5"/>
  <c r="F48" i="5"/>
  <c r="F15" i="5" s="1"/>
  <c r="G48" i="5"/>
  <c r="G12" i="5" s="1"/>
  <c r="B51" i="5"/>
  <c r="C51" i="5"/>
  <c r="D51" i="5"/>
  <c r="E51" i="5"/>
  <c r="F51" i="5"/>
  <c r="G51" i="5"/>
  <c r="F60" i="5"/>
  <c r="G60" i="5"/>
  <c r="B61" i="5"/>
  <c r="B60" i="5" s="1"/>
  <c r="C61" i="5"/>
  <c r="C60" i="5" s="1"/>
  <c r="D61" i="5"/>
  <c r="D60" i="5" s="1"/>
  <c r="D13" i="5" s="1"/>
  <c r="E61" i="5"/>
  <c r="E60" i="5" s="1"/>
  <c r="E13" i="5" s="1"/>
  <c r="F61" i="5"/>
  <c r="G61" i="5"/>
  <c r="B115" i="5"/>
  <c r="C115" i="5"/>
  <c r="B117" i="5"/>
  <c r="B116" i="5" s="1"/>
  <c r="C117" i="5"/>
  <c r="C113" i="5" s="1"/>
  <c r="D117" i="5"/>
  <c r="D115" i="5" s="1"/>
  <c r="E117" i="5"/>
  <c r="E115" i="5" s="1"/>
  <c r="F117" i="5"/>
  <c r="F115" i="5" s="1"/>
  <c r="G117" i="5"/>
  <c r="G115" i="5" s="1"/>
  <c r="B210" i="5"/>
  <c r="C210" i="5"/>
  <c r="D210" i="5"/>
  <c r="E210" i="5"/>
  <c r="E208" i="5" s="1"/>
  <c r="F210" i="5"/>
  <c r="F207" i="5" s="1"/>
  <c r="G210" i="5"/>
  <c r="G207" i="5" s="1"/>
  <c r="B228" i="5"/>
  <c r="C228" i="5"/>
  <c r="D228" i="5"/>
  <c r="E228" i="5"/>
  <c r="F228" i="5"/>
  <c r="G228" i="5"/>
  <c r="B231" i="5"/>
  <c r="C231" i="5"/>
  <c r="D231" i="5"/>
  <c r="D208" i="5" s="1"/>
  <c r="E231" i="5"/>
  <c r="F231" i="5"/>
  <c r="G231" i="5"/>
  <c r="G209" i="5" s="1"/>
  <c r="B234" i="5"/>
  <c r="C234" i="5"/>
  <c r="D234" i="5"/>
  <c r="E234" i="5"/>
  <c r="F234" i="5"/>
  <c r="G234" i="5"/>
  <c r="F239" i="5"/>
  <c r="G239" i="5"/>
  <c r="B240" i="5"/>
  <c r="B239" i="5" s="1"/>
  <c r="C240" i="5"/>
  <c r="C239" i="5" s="1"/>
  <c r="D240" i="5"/>
  <c r="D239" i="5" s="1"/>
  <c r="D207" i="5" s="1"/>
  <c r="E240" i="5"/>
  <c r="E239" i="5" s="1"/>
  <c r="E207" i="5" s="1"/>
  <c r="F240" i="5"/>
  <c r="G240" i="5"/>
  <c r="B267" i="5"/>
  <c r="C267" i="5"/>
  <c r="B269" i="5"/>
  <c r="B268" i="5" s="1"/>
  <c r="C269" i="5"/>
  <c r="C265" i="5" s="1"/>
  <c r="D269" i="5"/>
  <c r="D267" i="5" s="1"/>
  <c r="E269" i="5"/>
  <c r="E267" i="5" s="1"/>
  <c r="F269" i="5"/>
  <c r="F267" i="5" s="1"/>
  <c r="G269" i="5"/>
  <c r="G267" i="5" s="1"/>
  <c r="D205" i="5" l="1"/>
  <c r="F11" i="5"/>
  <c r="C205" i="5"/>
  <c r="E14" i="5"/>
  <c r="C11" i="5"/>
  <c r="C357" i="5" s="1"/>
  <c r="B13" i="5"/>
  <c r="G116" i="5"/>
  <c r="C114" i="5"/>
  <c r="C15" i="5"/>
  <c r="E12" i="5"/>
  <c r="G206" i="5"/>
  <c r="D114" i="5"/>
  <c r="C266" i="5"/>
  <c r="D206" i="5"/>
  <c r="B15" i="5"/>
  <c r="D12" i="5"/>
  <c r="C207" i="5"/>
  <c r="D209" i="5"/>
  <c r="F12" i="5"/>
  <c r="E206" i="5"/>
  <c r="F268" i="5"/>
  <c r="B209" i="5"/>
  <c r="F116" i="5"/>
  <c r="E268" i="5"/>
  <c r="G265" i="5"/>
  <c r="G208" i="5"/>
  <c r="C206" i="5"/>
  <c r="E116" i="5"/>
  <c r="G113" i="5"/>
  <c r="G14" i="5"/>
  <c r="C12" i="5"/>
  <c r="G114" i="5"/>
  <c r="F266" i="5"/>
  <c r="E114" i="5"/>
  <c r="F206" i="5"/>
  <c r="G268" i="5"/>
  <c r="B266" i="5"/>
  <c r="D268" i="5"/>
  <c r="F265" i="5"/>
  <c r="F205" i="5" s="1"/>
  <c r="F208" i="5"/>
  <c r="B206" i="5"/>
  <c r="D116" i="5"/>
  <c r="F113" i="5"/>
  <c r="F14" i="5"/>
  <c r="B12" i="5"/>
  <c r="G15" i="5"/>
  <c r="F209" i="5"/>
  <c r="E15" i="5"/>
  <c r="D266" i="5"/>
  <c r="D15" i="5"/>
  <c r="C209" i="5"/>
  <c r="B114" i="5"/>
  <c r="C268" i="5"/>
  <c r="E265" i="5"/>
  <c r="E205" i="5" s="1"/>
  <c r="G205" i="5"/>
  <c r="C116" i="5"/>
  <c r="E113" i="5"/>
  <c r="E11" i="5" s="1"/>
  <c r="E357" i="5" s="1"/>
  <c r="G11" i="5"/>
  <c r="B207" i="5"/>
  <c r="E209" i="5"/>
  <c r="D265" i="5"/>
  <c r="C14" i="5"/>
  <c r="F114" i="5"/>
  <c r="E266" i="5"/>
  <c r="C208" i="5"/>
  <c r="B265" i="5"/>
  <c r="B205" i="5" s="1"/>
  <c r="B208" i="5"/>
  <c r="B113" i="5"/>
  <c r="B11" i="5" s="1"/>
  <c r="B357" i="5" s="1"/>
  <c r="B14" i="5"/>
  <c r="C13" i="5"/>
  <c r="G266" i="5"/>
  <c r="D113" i="5"/>
  <c r="D11" i="5" s="1"/>
  <c r="D357" i="5" s="1"/>
  <c r="G357" i="5" l="1"/>
  <c r="F357" i="5"/>
  <c r="B13" i="4" l="1"/>
  <c r="B12" i="4" s="1"/>
  <c r="B86" i="4" s="1"/>
  <c r="C13" i="4"/>
  <c r="C12" i="4" s="1"/>
  <c r="C86" i="4" s="1"/>
  <c r="D13" i="4"/>
  <c r="D12" i="4" s="1"/>
  <c r="D86" i="4" s="1"/>
  <c r="E13" i="4"/>
  <c r="E12" i="4" s="1"/>
  <c r="E86" i="4" s="1"/>
  <c r="F13" i="4"/>
  <c r="F12" i="4" s="1"/>
  <c r="G13" i="4"/>
  <c r="G12" i="4" s="1"/>
  <c r="G86" i="4" s="1"/>
  <c r="B23" i="4"/>
  <c r="C23" i="4"/>
  <c r="D23" i="4"/>
  <c r="E23" i="4"/>
  <c r="F23" i="4"/>
  <c r="G23" i="4"/>
  <c r="B32" i="4"/>
  <c r="C32" i="4"/>
  <c r="D32" i="4"/>
  <c r="E32" i="4"/>
  <c r="F32" i="4"/>
  <c r="G32" i="4"/>
  <c r="B43" i="4"/>
  <c r="C43" i="4"/>
  <c r="D43" i="4"/>
  <c r="E43" i="4"/>
  <c r="F43" i="4"/>
  <c r="G43" i="4"/>
  <c r="B49" i="4"/>
  <c r="C49" i="4"/>
  <c r="B50" i="4"/>
  <c r="C50" i="4"/>
  <c r="D50" i="4"/>
  <c r="D49" i="4" s="1"/>
  <c r="E50" i="4"/>
  <c r="E49" i="4" s="1"/>
  <c r="F50" i="4"/>
  <c r="F49" i="4" s="1"/>
  <c r="G50" i="4"/>
  <c r="G49" i="4" s="1"/>
  <c r="B60" i="4"/>
  <c r="C60" i="4"/>
  <c r="D60" i="4"/>
  <c r="E60" i="4"/>
  <c r="F60" i="4"/>
  <c r="G60" i="4"/>
  <c r="B69" i="4"/>
  <c r="C69" i="4"/>
  <c r="D69" i="4"/>
  <c r="E69" i="4"/>
  <c r="F69" i="4"/>
  <c r="G69" i="4"/>
  <c r="B80" i="4"/>
  <c r="C80" i="4"/>
  <c r="D80" i="4"/>
  <c r="E80" i="4"/>
  <c r="F80" i="4"/>
  <c r="G80" i="4"/>
  <c r="B12" i="3"/>
  <c r="B11" i="3" s="1"/>
  <c r="C12" i="3"/>
  <c r="C11" i="3" s="1"/>
  <c r="D12" i="3"/>
  <c r="D11" i="3" s="1"/>
  <c r="D162" i="3" s="1"/>
  <c r="E12" i="3"/>
  <c r="E11" i="3" s="1"/>
  <c r="E162" i="3" s="1"/>
  <c r="F12" i="3"/>
  <c r="G12" i="3"/>
  <c r="G11" i="3" s="1"/>
  <c r="B20" i="3"/>
  <c r="C20" i="3"/>
  <c r="D20" i="3"/>
  <c r="E20" i="3"/>
  <c r="F20" i="3"/>
  <c r="G20" i="3"/>
  <c r="B30" i="3"/>
  <c r="C30" i="3"/>
  <c r="D30" i="3"/>
  <c r="E30" i="3"/>
  <c r="F30" i="3"/>
  <c r="G30" i="3"/>
  <c r="B40" i="3"/>
  <c r="C40" i="3"/>
  <c r="D40" i="3"/>
  <c r="E40" i="3"/>
  <c r="F40" i="3"/>
  <c r="F11" i="3" s="1"/>
  <c r="G40" i="3"/>
  <c r="B50" i="3"/>
  <c r="C50" i="3"/>
  <c r="D50" i="3"/>
  <c r="E50" i="3"/>
  <c r="F50" i="3"/>
  <c r="G50" i="3"/>
  <c r="B60" i="3"/>
  <c r="C60" i="3"/>
  <c r="D60" i="3"/>
  <c r="E60" i="3"/>
  <c r="F60" i="3"/>
  <c r="G60" i="3"/>
  <c r="B64" i="3"/>
  <c r="C64" i="3"/>
  <c r="D64" i="3"/>
  <c r="E64" i="3"/>
  <c r="F64" i="3"/>
  <c r="G64" i="3"/>
  <c r="B73" i="3"/>
  <c r="C73" i="3"/>
  <c r="D73" i="3"/>
  <c r="E73" i="3"/>
  <c r="F73" i="3"/>
  <c r="G73" i="3"/>
  <c r="B78" i="3"/>
  <c r="C78" i="3"/>
  <c r="D78" i="3"/>
  <c r="E78" i="3"/>
  <c r="F78" i="3"/>
  <c r="G78" i="3"/>
  <c r="D87" i="3"/>
  <c r="E87" i="3"/>
  <c r="B88" i="3"/>
  <c r="C88" i="3"/>
  <c r="D88" i="3"/>
  <c r="E88" i="3"/>
  <c r="F88" i="3"/>
  <c r="F87" i="3" s="1"/>
  <c r="G88" i="3"/>
  <c r="G87" i="3" s="1"/>
  <c r="B96" i="3"/>
  <c r="C96" i="3"/>
  <c r="D96" i="3"/>
  <c r="E96" i="3"/>
  <c r="F96" i="3"/>
  <c r="G96" i="3"/>
  <c r="B106" i="3"/>
  <c r="B87" i="3" s="1"/>
  <c r="C106" i="3"/>
  <c r="C87" i="3" s="1"/>
  <c r="D106" i="3"/>
  <c r="E106" i="3"/>
  <c r="F106" i="3"/>
  <c r="G106" i="3"/>
  <c r="B116" i="3"/>
  <c r="C116" i="3"/>
  <c r="D116" i="3"/>
  <c r="E116" i="3"/>
  <c r="F116" i="3"/>
  <c r="G116" i="3"/>
  <c r="B126" i="3"/>
  <c r="C126" i="3"/>
  <c r="D126" i="3"/>
  <c r="E126" i="3"/>
  <c r="F126" i="3"/>
  <c r="G126" i="3"/>
  <c r="B136" i="3"/>
  <c r="C136" i="3"/>
  <c r="D136" i="3"/>
  <c r="E136" i="3"/>
  <c r="F136" i="3"/>
  <c r="G136" i="3"/>
  <c r="B140" i="3"/>
  <c r="C140" i="3"/>
  <c r="D140" i="3"/>
  <c r="E140" i="3"/>
  <c r="F140" i="3"/>
  <c r="G140" i="3"/>
  <c r="B149" i="3"/>
  <c r="C149" i="3"/>
  <c r="D149" i="3"/>
  <c r="E149" i="3"/>
  <c r="F149" i="3"/>
  <c r="G149" i="3"/>
  <c r="B153" i="3"/>
  <c r="C153" i="3"/>
  <c r="D153" i="3"/>
  <c r="E153" i="3"/>
  <c r="F153" i="3"/>
  <c r="G153" i="3"/>
  <c r="F86" i="4" l="1"/>
  <c r="F162" i="3"/>
  <c r="G162" i="3"/>
  <c r="C162" i="3"/>
  <c r="B162" i="3"/>
  <c r="D12" i="2" l="1"/>
  <c r="F12" i="2" s="1"/>
  <c r="G12" i="2"/>
  <c r="H12" i="2" s="1"/>
  <c r="I12" i="2" s="1"/>
  <c r="D13" i="2"/>
  <c r="H13" i="2"/>
  <c r="I13" i="2"/>
  <c r="D14" i="2"/>
  <c r="E14" i="2"/>
  <c r="F14" i="2"/>
  <c r="H14" i="2"/>
  <c r="I14" i="2"/>
  <c r="D15" i="2"/>
  <c r="F15" i="2" s="1"/>
  <c r="G15" i="2"/>
  <c r="H15" i="2" s="1"/>
  <c r="D16" i="2"/>
  <c r="F16" i="2" s="1"/>
  <c r="G16" i="2"/>
  <c r="H16" i="2" s="1"/>
  <c r="I16" i="2" s="1"/>
  <c r="D17" i="2"/>
  <c r="F17" i="2" s="1"/>
  <c r="G17" i="2"/>
  <c r="H17" i="2" s="1"/>
  <c r="D18" i="2"/>
  <c r="E18" i="2" s="1"/>
  <c r="H18" i="2"/>
  <c r="D20" i="2"/>
  <c r="F20" i="2"/>
  <c r="G20" i="2"/>
  <c r="H20" i="2"/>
  <c r="D21" i="2"/>
  <c r="F21" i="2" s="1"/>
  <c r="G21" i="2"/>
  <c r="H21" i="2" s="1"/>
  <c r="D22" i="2"/>
  <c r="F22" i="2" s="1"/>
  <c r="G22" i="2"/>
  <c r="H22" i="2" s="1"/>
  <c r="D23" i="2"/>
  <c r="F23" i="2" s="1"/>
  <c r="G23" i="2"/>
  <c r="H23" i="2"/>
  <c r="D24" i="2"/>
  <c r="F24" i="2" s="1"/>
  <c r="H24" i="2"/>
  <c r="D25" i="2"/>
  <c r="F25" i="2" s="1"/>
  <c r="G25" i="2"/>
  <c r="H25" i="2" s="1"/>
  <c r="D26" i="2"/>
  <c r="E26" i="2" s="1"/>
  <c r="F26" i="2" s="1"/>
  <c r="H26" i="2"/>
  <c r="I26" i="2" s="1"/>
  <c r="D27" i="2"/>
  <c r="E27" i="2"/>
  <c r="F27" i="2"/>
  <c r="H27" i="2"/>
  <c r="I27" i="2"/>
  <c r="D28" i="2"/>
  <c r="F28" i="2" s="1"/>
  <c r="G28" i="2"/>
  <c r="H28" i="2" s="1"/>
  <c r="I28" i="2" s="1"/>
  <c r="D29" i="2"/>
  <c r="G29" i="2"/>
  <c r="E29" i="2" s="1"/>
  <c r="F29" i="2" s="1"/>
  <c r="D30" i="2"/>
  <c r="E30" i="2" s="1"/>
  <c r="F30" i="2" s="1"/>
  <c r="H30" i="2"/>
  <c r="D32" i="2"/>
  <c r="H32" i="2"/>
  <c r="D33" i="2"/>
  <c r="F33" i="2" s="1"/>
  <c r="G33" i="2"/>
  <c r="H33" i="2" s="1"/>
  <c r="D34" i="2"/>
  <c r="G34" i="2"/>
  <c r="D35" i="2"/>
  <c r="F35" i="2" s="1"/>
  <c r="G35" i="2"/>
  <c r="H35" i="2"/>
  <c r="I35" i="2" s="1"/>
  <c r="D36" i="2"/>
  <c r="G36" i="2"/>
  <c r="H36" i="2"/>
  <c r="D37" i="2"/>
  <c r="I37" i="2" s="1"/>
  <c r="H37" i="2"/>
  <c r="G38" i="2"/>
  <c r="D39" i="2"/>
  <c r="D38" i="2" s="1"/>
  <c r="H39" i="2"/>
  <c r="D41" i="2"/>
  <c r="E41" i="2"/>
  <c r="F41" i="2"/>
  <c r="H41" i="2"/>
  <c r="I41" i="2"/>
  <c r="D42" i="2"/>
  <c r="G42" i="2"/>
  <c r="H42" i="2" s="1"/>
  <c r="I42" i="2" s="1"/>
  <c r="D50" i="2"/>
  <c r="F50" i="2"/>
  <c r="G50" i="2"/>
  <c r="H50" i="2" s="1"/>
  <c r="D51" i="2"/>
  <c r="F51" i="2" s="1"/>
  <c r="G51" i="2"/>
  <c r="H51" i="2" s="1"/>
  <c r="I51" i="2" s="1"/>
  <c r="D52" i="2"/>
  <c r="F52" i="2"/>
  <c r="G52" i="2"/>
  <c r="H52" i="2" s="1"/>
  <c r="I52" i="2" s="1"/>
  <c r="D53" i="2"/>
  <c r="F53" i="2" s="1"/>
  <c r="G53" i="2"/>
  <c r="H53" i="2"/>
  <c r="I53" i="2" s="1"/>
  <c r="D54" i="2"/>
  <c r="F54" i="2" s="1"/>
  <c r="G54" i="2"/>
  <c r="H54" i="2" s="1"/>
  <c r="I54" i="2" s="1"/>
  <c r="D55" i="2"/>
  <c r="F55" i="2" s="1"/>
  <c r="G55" i="2"/>
  <c r="H55" i="2" s="1"/>
  <c r="I55" i="2" s="1"/>
  <c r="D56" i="2"/>
  <c r="F56" i="2" s="1"/>
  <c r="G56" i="2"/>
  <c r="H56" i="2"/>
  <c r="I56" i="2" s="1"/>
  <c r="D57" i="2"/>
  <c r="F57" i="2" s="1"/>
  <c r="G57" i="2"/>
  <c r="H57" i="2" s="1"/>
  <c r="D59" i="2"/>
  <c r="G59" i="2"/>
  <c r="H59" i="2" s="1"/>
  <c r="I59" i="2" s="1"/>
  <c r="D60" i="2"/>
  <c r="E60" i="2" s="1"/>
  <c r="H60" i="2"/>
  <c r="I60" i="2"/>
  <c r="D61" i="2"/>
  <c r="E61" i="2"/>
  <c r="F61" i="2"/>
  <c r="H61" i="2"/>
  <c r="I61" i="2" s="1"/>
  <c r="D62" i="2"/>
  <c r="G62" i="2"/>
  <c r="H62" i="2" s="1"/>
  <c r="I62" i="2" s="1"/>
  <c r="D63" i="2"/>
  <c r="G63" i="2"/>
  <c r="E64" i="2"/>
  <c r="E63" i="2" s="1"/>
  <c r="H64" i="2"/>
  <c r="H63" i="2" s="1"/>
  <c r="E65" i="2"/>
  <c r="F65" i="2"/>
  <c r="H65" i="2"/>
  <c r="I65" i="2"/>
  <c r="E66" i="2"/>
  <c r="F66" i="2" s="1"/>
  <c r="H66" i="2"/>
  <c r="I66" i="2"/>
  <c r="E67" i="2"/>
  <c r="F67" i="2"/>
  <c r="H67" i="2"/>
  <c r="I67" i="2" s="1"/>
  <c r="D71" i="2"/>
  <c r="G72" i="2"/>
  <c r="G71" i="2" s="1"/>
  <c r="I36" i="2" l="1"/>
  <c r="I23" i="2"/>
  <c r="E36" i="2"/>
  <c r="F36" i="2" s="1"/>
  <c r="I33" i="2"/>
  <c r="I64" i="2"/>
  <c r="I63" i="2" s="1"/>
  <c r="I39" i="2"/>
  <c r="F64" i="2"/>
  <c r="F63" i="2" s="1"/>
  <c r="I57" i="2"/>
  <c r="I30" i="2"/>
  <c r="E37" i="2"/>
  <c r="F37" i="2" s="1"/>
  <c r="G19" i="2"/>
  <c r="G44" i="2" s="1"/>
  <c r="F60" i="2"/>
  <c r="D31" i="2"/>
  <c r="D44" i="2" s="1"/>
  <c r="I58" i="2"/>
  <c r="I24" i="2"/>
  <c r="I17" i="2"/>
  <c r="F49" i="2"/>
  <c r="D49" i="2"/>
  <c r="I32" i="2"/>
  <c r="E32" i="2"/>
  <c r="D40" i="2"/>
  <c r="F32" i="2"/>
  <c r="I22" i="2"/>
  <c r="F18" i="2"/>
  <c r="E39" i="2"/>
  <c r="E34" i="2"/>
  <c r="F34" i="2" s="1"/>
  <c r="F31" i="2" s="1"/>
  <c r="G58" i="2"/>
  <c r="E19" i="2"/>
  <c r="D58" i="2"/>
  <c r="H29" i="2"/>
  <c r="I29" i="2" s="1"/>
  <c r="F19" i="2"/>
  <c r="I25" i="2"/>
  <c r="I21" i="2"/>
  <c r="D19" i="2"/>
  <c r="E62" i="2"/>
  <c r="F62" i="2" s="1"/>
  <c r="G31" i="2"/>
  <c r="I20" i="2"/>
  <c r="I50" i="2"/>
  <c r="H49" i="2"/>
  <c r="H40" i="2"/>
  <c r="I40" i="2" s="1"/>
  <c r="H38" i="2"/>
  <c r="I38" i="2" s="1"/>
  <c r="G49" i="2"/>
  <c r="G69" i="2" s="1"/>
  <c r="H72" i="2"/>
  <c r="E13" i="2"/>
  <c r="E59" i="2"/>
  <c r="H58" i="2"/>
  <c r="G40" i="2"/>
  <c r="H34" i="2"/>
  <c r="I34" i="2" s="1"/>
  <c r="E42" i="2"/>
  <c r="F42" i="2" s="1"/>
  <c r="F40" i="2" s="1"/>
  <c r="I18" i="2"/>
  <c r="E72" i="2"/>
  <c r="I15" i="2"/>
  <c r="E38" i="2" l="1"/>
  <c r="F39" i="2"/>
  <c r="F38" i="2" s="1"/>
  <c r="I19" i="2"/>
  <c r="E31" i="2"/>
  <c r="H19" i="2"/>
  <c r="D69" i="2"/>
  <c r="D74" i="2" s="1"/>
  <c r="D81" i="2" s="1"/>
  <c r="F59" i="2"/>
  <c r="F58" i="2" s="1"/>
  <c r="F69" i="2" s="1"/>
  <c r="E58" i="2"/>
  <c r="E69" i="2" s="1"/>
  <c r="H31" i="2"/>
  <c r="F13" i="2"/>
  <c r="F44" i="2" s="1"/>
  <c r="H69" i="2"/>
  <c r="I49" i="2"/>
  <c r="I69" i="2" s="1"/>
  <c r="G74" i="2"/>
  <c r="G81" i="2" s="1"/>
  <c r="F72" i="2"/>
  <c r="F71" i="2" s="1"/>
  <c r="E71" i="2"/>
  <c r="E40" i="2"/>
  <c r="H71" i="2"/>
  <c r="I72" i="2"/>
  <c r="I71" i="2" s="1"/>
  <c r="E44" i="2" l="1"/>
  <c r="E74" i="2" s="1"/>
  <c r="E81" i="2" s="1"/>
  <c r="F74" i="2"/>
  <c r="F81" i="2" s="1"/>
  <c r="I31" i="2"/>
  <c r="I44" i="2" s="1"/>
  <c r="I74" i="2" s="1"/>
  <c r="I81" i="2" s="1"/>
  <c r="H44" i="2"/>
  <c r="H74" i="2" s="1"/>
  <c r="H81" i="2" s="1"/>
  <c r="D77" i="1" l="1"/>
  <c r="C77" i="1"/>
  <c r="B77" i="1"/>
  <c r="D75" i="1"/>
  <c r="C75" i="1"/>
  <c r="C73" i="1" s="1"/>
  <c r="B75" i="1"/>
  <c r="B73" i="1" s="1"/>
  <c r="D73" i="1"/>
  <c r="D72" i="1"/>
  <c r="C72" i="1"/>
  <c r="B72" i="1"/>
  <c r="D60" i="1"/>
  <c r="C60" i="1"/>
  <c r="B60" i="1"/>
  <c r="D56" i="1"/>
  <c r="C56" i="1"/>
  <c r="B56" i="1"/>
  <c r="D55" i="1"/>
  <c r="C55" i="1"/>
  <c r="B55" i="1"/>
  <c r="D45" i="1"/>
  <c r="C45" i="1"/>
  <c r="B45" i="1"/>
  <c r="D42" i="1"/>
  <c r="C42" i="1"/>
  <c r="B42" i="1"/>
  <c r="D32" i="1"/>
  <c r="C32" i="1"/>
  <c r="B32" i="1"/>
  <c r="D19" i="1"/>
  <c r="C19" i="1"/>
  <c r="B19" i="1"/>
  <c r="D15" i="1"/>
  <c r="C15" i="1"/>
  <c r="B15" i="1"/>
  <c r="D10" i="1"/>
  <c r="C10" i="1"/>
  <c r="B10" i="1"/>
  <c r="D64" i="1" l="1"/>
  <c r="D66" i="1" s="1"/>
  <c r="B81" i="1"/>
  <c r="B83" i="1" s="1"/>
  <c r="B49" i="1"/>
  <c r="B23" i="1"/>
  <c r="B25" i="1" s="1"/>
  <c r="B27" i="1" s="1"/>
  <c r="B36" i="1" s="1"/>
  <c r="B64" i="1"/>
  <c r="B66" i="1" s="1"/>
  <c r="D49" i="1"/>
  <c r="D81" i="1"/>
  <c r="D83" i="1" s="1"/>
  <c r="C49" i="1"/>
  <c r="C23" i="1"/>
  <c r="C25" i="1" s="1"/>
  <c r="C27" i="1" s="1"/>
  <c r="C36" i="1" s="1"/>
  <c r="C81" i="1"/>
  <c r="C83" i="1" s="1"/>
  <c r="D23" i="1"/>
  <c r="D25" i="1" s="1"/>
  <c r="D27" i="1" s="1"/>
  <c r="D36" i="1" s="1"/>
  <c r="C64" i="1"/>
  <c r="C66" i="1" s="1"/>
</calcChain>
</file>

<file path=xl/sharedStrings.xml><?xml version="1.0" encoding="utf-8"?>
<sst xmlns="http://schemas.openxmlformats.org/spreadsheetml/2006/main" count="797" uniqueCount="487">
  <si>
    <t>Formato LDF-4</t>
  </si>
  <si>
    <t>Poder Ejecutivo del Estado de Guerrero</t>
  </si>
  <si>
    <t>Balance Presupuestario - LDF</t>
  </si>
  <si>
    <t>(PESOS)</t>
  </si>
  <si>
    <t>Concepto                                                                                                                                                             (c)</t>
  </si>
  <si>
    <t xml:space="preserve">           Estimado/                 Aprobado (d)</t>
  </si>
  <si>
    <t>Devengado</t>
  </si>
  <si>
    <t xml:space="preserve">Recaudado/      Pagado </t>
  </si>
  <si>
    <t>A. Ingresos Totales (A = A1+A2+A3)</t>
  </si>
  <si>
    <t>A1. Ingresos de Libre Disposición</t>
  </si>
  <si>
    <t>A2. Transferencias Federales Etiquetadas</t>
  </si>
  <si>
    <t>A3. Financiamiento Neto</t>
  </si>
  <si>
    <r>
      <t>B. Egresos Presupuestarios</t>
    </r>
    <r>
      <rPr>
        <b/>
        <vertAlign val="superscript"/>
        <sz val="8"/>
        <color theme="1"/>
        <rFont val="Arial"/>
        <family val="2"/>
      </rPr>
      <t>1</t>
    </r>
    <r>
      <rPr>
        <b/>
        <sz val="8"/>
        <color theme="1"/>
        <rFont val="Arial"/>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</si>
  <si>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</si>
  <si>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</si>
  <si>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</si>
  <si>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</si>
  <si>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</si>
  <si>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</si>
  <si>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</si>
  <si>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</si>
  <si>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</si>
  <si>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</si>
  <si>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</si>
  <si>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</si>
  <si>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</si>
  <si>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</si>
  <si>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</si>
  <si>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</si>
  <si>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Recaudado/                                                               Pagado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</si>
  <si>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</si>
  <si>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</si>
  <si>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</si>
  <si>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</si>
  <si>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</si>
  <si>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</si>
  <si>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</si>
  <si>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</si>
  <si>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</si>
  <si>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</si>
  <si>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</si>
  <si>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Estimado/                                                   Aprobado</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</si>
  <si>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</si>
  <si>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</si>
  <si>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</si>
  <si>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</si>
  <si>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Instructivo de llenado:</t>
  </si>
  <si>
    <r>
      <t xml:space="preserve">(a) Nombre del Ente Público: </t>
    </r>
    <r>
      <rPr>
        <sz val="8"/>
        <color theme="1"/>
        <rFont val="Arial Narrow"/>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</si>
  <si>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8"/>
        <color theme="1"/>
        <rFont val="Arial Narrow"/>
        <family val="2"/>
      </rPr>
      <t>Este informe se presenta de forma trimestral acumulando cada periodo del ejercicio, con la desagregación de la información financiera ocurrida entre el inicio y el final del periodo, así como de manera anual, en la Cuenta Pública.</t>
    </r>
  </si>
  <si>
    <r>
      <t>(c) Concepto:</t>
    </r>
    <r>
      <rPr>
        <sz val="8"/>
        <color theme="1"/>
        <rFont val="Arial Narrow"/>
        <family val="2"/>
      </rPr>
      <t xml:space="preserve"> Muestra los componentes que determinan el Balance Presupuestario, Balance Presupuestario sin Financiamiento Neto, el Balance Primario, el Balance Presupuestario de Recursos Disponibles, el Balance Presupuestario de Recursos Disponibles sin Financiamiento Neto, el Balance Presupuestario de Recursos Etiquetados, y el Balance Presupuestario de Recursos Etiquetados sin Financiamiento Neto; a través de la identificación de los Ingresos Totales y Egresos Presupuestarios, así como del Financiamiento Neto.</t>
    </r>
  </si>
  <si>
    <r>
      <t xml:space="preserve">(d) Estimado/Aprobado: </t>
    </r>
    <r>
      <rPr>
        <sz val="8"/>
        <color theme="1"/>
        <rFont val="Arial Narrow"/>
        <family val="2"/>
      </rPr>
      <t>Esta información se presentará en términos anualizados.</t>
    </r>
  </si>
  <si>
    <t xml:space="preserve">Del 1 de Enero al 30 de septiembre de 2025 </t>
  </si>
  <si>
    <t>L.A.E. RUBÍ DÍAZ ARREOLA</t>
  </si>
  <si>
    <t>C.P. MANUEL GUILLERMO ROMERO PINEDA</t>
  </si>
  <si>
    <t>C.P. Aristeo Ortega Sierra</t>
  </si>
  <si>
    <t>_________________________________________________________</t>
  </si>
  <si>
    <t>________________________________________</t>
  </si>
  <si>
    <t>______________________________________________</t>
  </si>
  <si>
    <t>El Subsecretario de Ingresos</t>
  </si>
  <si>
    <t>Director General de Recaudación</t>
  </si>
  <si>
    <t>El Jefe del Departamento de Control de Ingresos</t>
  </si>
  <si>
    <t>Autorizado Por:</t>
  </si>
  <si>
    <t>Revisado Por:</t>
  </si>
  <si>
    <t>Elaborado Por:</t>
  </si>
  <si>
    <r>
      <t>(e) Diferencia:</t>
    </r>
    <r>
      <rPr>
        <sz val="7"/>
        <color indexed="8"/>
        <rFont val="Arial Narrow"/>
        <family val="2"/>
      </rPr>
      <t xml:space="preserve"> Representa el importe obtenido de la diferencia entre el Ingreso Recaudado y el Ingreso Estimado.</t>
    </r>
  </si>
  <si>
    <r>
      <t xml:space="preserve">(d) Estimado: </t>
    </r>
    <r>
      <rPr>
        <sz val="7"/>
        <color indexed="8"/>
        <rFont val="Arial Narrow"/>
        <family val="2"/>
      </rPr>
      <t>Esta información se presentará en términos anualizados.</t>
    </r>
  </si>
  <si>
    <r>
      <t>(c) Concepto:</t>
    </r>
    <r>
      <rPr>
        <sz val="7"/>
        <color indexed="8"/>
        <rFont val="Arial Narrow"/>
        <family val="2"/>
      </rPr>
      <t xml:space="preserve"> Muestra la clasificación de los ingresos a partir de la desagregación de Ingresos de Libre Disposición, Transferencias Federales Etiquetadas e Ingresos Derivados de Financiamientos.</t>
    </r>
  </si>
  <si>
    <r>
      <t xml:space="preserve">(b) Periodo de presentación: </t>
    </r>
    <r>
      <rPr>
        <sz val="7"/>
        <color indexed="8"/>
        <rFont val="Arial Narrow"/>
        <family val="2"/>
      </rPr>
      <t>Este informe se presenta de forma trimestral acumulando cada periodo del ejercicio, con la desagregación de la información financiera ocurrida entre el inicio y el final del periodo que se informa, así como de manera anual, en la Cuenta Pública.</t>
    </r>
  </si>
  <si>
    <r>
      <t xml:space="preserve">(a) Nombre del Ente Público: </t>
    </r>
    <r>
      <rPr>
        <sz val="7"/>
        <color indexed="8"/>
        <rFont val="Arial Narrow"/>
        <family val="2"/>
      </rPr>
      <t>Este estado analítico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</si>
  <si>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t>3. Ingresos Derivados de Financiamientos (3 = 1 + 2)</t>
  </si>
  <si>
    <t>2. Ingresos Derivados de Financiamientos con Fuente de Pago de Transferencias Federales Etiquetadas</t>
  </si>
  <si>
    <t>1. Ingresos Derivados de Financiamientos con Fuente de Pago de Ingresos de Libre Disposición</t>
  </si>
  <si>
    <t>Datos Informativos</t>
  </si>
  <si>
    <t>IV. Total de Ingresos (IV = I + II + III)</t>
  </si>
  <si>
    <t>A. Ingresos Derivados de Financiamientos</t>
  </si>
  <si>
    <t>III. Ingresos Derivados de Financiamientos (III = A)</t>
  </si>
  <si>
    <t>II. Total de Transferencias Federales Etiquetadas (II = A + B + C + D + E)</t>
  </si>
  <si>
    <t>E. Otras Transferencias Federales Etiquetadas</t>
  </si>
  <si>
    <t>D. Transferencias,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</si>
  <si>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</si>
  <si>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</si>
  <si>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</si>
  <si>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</si>
  <si>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</si>
  <si>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</si>
  <si>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</si>
  <si>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</si>
  <si>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</si>
  <si>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</si>
  <si>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</si>
  <si>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</si>
  <si>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</si>
  <si>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</si>
  <si>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</si>
  <si>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</si>
  <si>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</si>
  <si>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</si>
  <si>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Ingresos Excedentes de Ingresos de Libre Disposición</t>
  </si>
  <si>
    <t>I. Total de Ingresos de Libre Disposición             (I=A+B+C+D+E+F+G+H+I+J+K+L)</t>
  </si>
  <si>
    <t>l2) Otros Ingresos de Libre Disposición</t>
  </si>
  <si>
    <t xml:space="preserve">l1) Participaciones en Ingresos Locales </t>
  </si>
  <si>
    <t>L. Otros Ingresos de Libre Disposición (L=l1+l2)</t>
  </si>
  <si>
    <t>k1) Otros Convenios y Subsidios</t>
  </si>
  <si>
    <t>K. Convenios</t>
  </si>
  <si>
    <t>J. Transferencias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</si>
  <si>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</si>
  <si>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</si>
  <si>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</si>
  <si>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</si>
  <si>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</si>
  <si>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</si>
  <si>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</si>
  <si>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</si>
  <si>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</si>
  <si>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</si>
  <si>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</si>
  <si>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</si>
  <si>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</si>
  <si>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</si>
  <si>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</si>
  <si>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</si>
  <si>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 xml:space="preserve">h1) Fondo General de Participaciones </t>
  </si>
  <si>
    <t>H. Participaciones    (H=h1+h2+h3+h4+h5+h6+h7+h8+h9+h10+h11)</t>
  </si>
  <si>
    <t>G. Ingresos por Ventas de Bienes y Servicios</t>
  </si>
  <si>
    <t>F. Aprovechamientos</t>
  </si>
  <si>
    <t>E. Productos</t>
  </si>
  <si>
    <t>D. Derechos</t>
  </si>
  <si>
    <t>C. Contribuciones de Mejoras</t>
  </si>
  <si>
    <t>B. Cuotas y Aportaciones de Seguridad Social</t>
  </si>
  <si>
    <t>A. Impuestos</t>
  </si>
  <si>
    <t>Ingresos de Libre Disposición</t>
  </si>
  <si>
    <t>Recaudado</t>
  </si>
  <si>
    <t>Modificado</t>
  </si>
  <si>
    <t>Ampliaciones/ (Reducciones)</t>
  </si>
  <si>
    <t xml:space="preserve">Estimado                                                           </t>
  </si>
  <si>
    <t xml:space="preserve">Diferencia                                                     </t>
  </si>
  <si>
    <t>Ingreso</t>
  </si>
  <si>
    <t xml:space="preserve">Concepto                                                                                                                                            </t>
  </si>
  <si>
    <t>Estado Analítico de Ingresos Detallado - LDF</t>
  </si>
  <si>
    <t>GOBIERNO DEL ESTADO DE GUERRERO</t>
  </si>
  <si>
    <t>Formato LDF-05</t>
  </si>
  <si>
    <t>III. Total de Egresos (III =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</si>
  <si>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</si>
  <si>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</si>
  <si>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</si>
  <si>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</si>
  <si>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</si>
  <si>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</si>
  <si>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</si>
  <si>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</si>
  <si>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h5) Convenios</t>
  </si>
  <si>
    <t>h3) Aportaciones</t>
  </si>
  <si>
    <t>h1) Participaciones</t>
  </si>
  <si>
    <t>H. Participaciones y Aportaciones (H=h1+h2+h3)</t>
  </si>
  <si>
    <t>g7) Provisiones para Contingencias y Otras Erogaciones Especiales</t>
  </si>
  <si>
    <t>g6) Otras Inversiones Financieras</t>
  </si>
  <si>
    <t>Fideicomiso de Desastres Naturales (Informativo)</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</si>
  <si>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</si>
  <si>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</si>
  <si>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</si>
  <si>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</si>
  <si>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</si>
  <si>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</si>
  <si>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</si>
  <si>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</si>
  <si>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</si>
  <si>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</si>
  <si>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</si>
  <si>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</si>
  <si>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</si>
  <si>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</si>
  <si>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</si>
  <si>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</si>
  <si>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</si>
  <si>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</si>
  <si>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</si>
  <si>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</si>
  <si>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</si>
  <si>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</si>
  <si>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</si>
  <si>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</si>
  <si>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</si>
  <si>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</si>
  <si>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</si>
  <si>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</si>
  <si>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</si>
  <si>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</si>
  <si>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</si>
  <si>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</si>
  <si>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</si>
  <si>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</si>
  <si>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</si>
  <si>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</si>
  <si>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</si>
  <si>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</si>
  <si>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</si>
  <si>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</si>
  <si>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</si>
  <si>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</si>
  <si>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</si>
  <si>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</si>
  <si>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</si>
  <si>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</si>
  <si>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</si>
  <si>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</si>
  <si>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</si>
  <si>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</si>
  <si>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</si>
  <si>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</si>
  <si>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</si>
  <si>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</si>
  <si>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</si>
  <si>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</si>
  <si>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</si>
  <si>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</si>
  <si>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</si>
  <si>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h3) Convenios</t>
  </si>
  <si>
    <t>h2) Aportaciones</t>
  </si>
  <si>
    <t>I. GASTO NO ETIQUETADO (I=A+B+C+D+E+F+G+H+I)</t>
  </si>
  <si>
    <t xml:space="preserve">Pagado </t>
  </si>
  <si>
    <t xml:space="preserve">Modificado </t>
  </si>
  <si>
    <t xml:space="preserve">Ampliaciones/ (Reducciones) </t>
  </si>
  <si>
    <t>Aprobado (d)</t>
  </si>
  <si>
    <t>Subejercicio (e)</t>
  </si>
  <si>
    <t>Egresos</t>
  </si>
  <si>
    <t>Concepto (c)</t>
  </si>
  <si>
    <t>(Cifras en pesos)</t>
  </si>
  <si>
    <t>Del 1° de Enero al 30 de Septiembre de 2025 (a)</t>
  </si>
  <si>
    <t xml:space="preserve">Clasificación por Objeto del Gasto (Capítulo y Concepto) </t>
  </si>
  <si>
    <t>Estado Analítico del Ejercicio del Presupuesto de Egresos Detallado - LDF</t>
  </si>
  <si>
    <t>Gobierno del Estado de Guerrero</t>
  </si>
  <si>
    <t>Informe Financiero correspondiente al Tercer Trimestre de 2025</t>
  </si>
  <si>
    <t>Formato LDF-6a</t>
  </si>
  <si>
    <t>d4) Adeudos de Ejercicios Fiscales Anteriores</t>
  </si>
  <si>
    <t>d3) Saneamiento del Sistema Financiero</t>
  </si>
  <si>
    <t>d2) Transferencias, Participaciones y Aportaciones entre diferentes Niveles y Órdenes de Gobierno</t>
  </si>
  <si>
    <t>d1) Transacciones de la Deuda Publica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</si>
  <si>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</si>
  <si>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</si>
  <si>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</si>
  <si>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</si>
  <si>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</si>
  <si>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</si>
  <si>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</si>
  <si>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Combustibles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</si>
  <si>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</si>
  <si>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</si>
  <si>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</si>
  <si>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</si>
  <si>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</si>
  <si>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</si>
  <si>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</si>
  <si>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</si>
  <si>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</si>
  <si>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</si>
  <si>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</si>
  <si>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</si>
  <si>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</si>
  <si>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</si>
  <si>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</si>
  <si>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</si>
  <si>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</si>
  <si>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a2) Justicia</t>
  </si>
  <si>
    <t>a1) Legislación</t>
  </si>
  <si>
    <t>A. Gobierno (A=a1+a2+a3+a4+a5+a6+a7+a8)</t>
  </si>
  <si>
    <t>II. GASTO ETIQUETADO (II=A+B+C+D)</t>
  </si>
  <si>
    <t>I. GASTO NO ETIQUETADO (I=A+B+C+D)</t>
  </si>
  <si>
    <t>Subejercicio ( e )</t>
  </si>
  <si>
    <t>Del 1° de Enero al 30 de Septiembre de 2025 (c)</t>
  </si>
  <si>
    <t>Clasificación Funcional (Finalidad y Función)</t>
  </si>
  <si>
    <t>Formato LDF-6c</t>
  </si>
  <si>
    <t>Del 1° de enero al 30 de septiembre de 2025</t>
  </si>
  <si>
    <t>M86 - Participaciones y Aportaciones Federales a Municipios</t>
  </si>
  <si>
    <t>M85 - Zitlala</t>
  </si>
  <si>
    <t>M84 - Zirándaro</t>
  </si>
  <si>
    <t>M83 - Zihuatanejo de Azueta</t>
  </si>
  <si>
    <t>M82 - Zapotitlán Tablas</t>
  </si>
  <si>
    <t>M81 - Xochistlahuaca</t>
  </si>
  <si>
    <t>M80 - Xochihuehuetlán</t>
  </si>
  <si>
    <t>M79 - Xalpatláhuac</t>
  </si>
  <si>
    <t>M78 - Tlapehuala</t>
  </si>
  <si>
    <t>M77 - Tlapa de Comonfort</t>
  </si>
  <si>
    <t>M76 - Tlalixtaquilla de Maldonado</t>
  </si>
  <si>
    <t>M75 - Tlalchapa</t>
  </si>
  <si>
    <t>M74 - Tlacoapa</t>
  </si>
  <si>
    <t>M73 - Tlacoachistlahuaca</t>
  </si>
  <si>
    <t>M72 - Tixtla de Guerrero</t>
  </si>
  <si>
    <t>M71 - Tetipac</t>
  </si>
  <si>
    <t>M70 - Tepecoacuilco de Trujano</t>
  </si>
  <si>
    <t>M69 - Teloloapan</t>
  </si>
  <si>
    <t>M68 - Tecpan de Galeana</t>
  </si>
  <si>
    <t>M67 - Tecoanapa</t>
  </si>
  <si>
    <t>M66 - Taxco de Alarcón</t>
  </si>
  <si>
    <t>M65 - Santa Cruz del Rincón</t>
  </si>
  <si>
    <t>M64 - San Nicolás</t>
  </si>
  <si>
    <t>M63 - San Miguel Totolapan</t>
  </si>
  <si>
    <t>M62 - San Marcos</t>
  </si>
  <si>
    <t>M61 - San Luis Acatlán</t>
  </si>
  <si>
    <t>M60 - Quechultenango</t>
  </si>
  <si>
    <t>M59 - Pungarabato</t>
  </si>
  <si>
    <t>M58 - Pilcaya</t>
  </si>
  <si>
    <t>M57 - Petatlán</t>
  </si>
  <si>
    <t>M56 - Pedro Ascencio Alquisiras</t>
  </si>
  <si>
    <t>M55 - Ometepec</t>
  </si>
  <si>
    <t>M54 - Olinalá</t>
  </si>
  <si>
    <t>M53 - Ñuu Savi</t>
  </si>
  <si>
    <t>M52 - Mochitlán</t>
  </si>
  <si>
    <t>M51 - Metlatónoc</t>
  </si>
  <si>
    <t>M50 - Mártir de Cuilapan</t>
  </si>
  <si>
    <t>M49 - Marquelia</t>
  </si>
  <si>
    <t>M48 - Malinaltepec</t>
  </si>
  <si>
    <t>M47 - Leonardo Bravo</t>
  </si>
  <si>
    <t>M46 - Las Vigas</t>
  </si>
  <si>
    <t>M45 - La Unión de Isidoro Montes de Oca</t>
  </si>
  <si>
    <t>M44 - Juchitán</t>
  </si>
  <si>
    <t>M43 - Juan R. Escudero</t>
  </si>
  <si>
    <t>M42 - José Joaquín de Herrera</t>
  </si>
  <si>
    <t>M41 - Ixcateopan de Cuauhtémoc</t>
  </si>
  <si>
    <t>M40 - Iliatenco</t>
  </si>
  <si>
    <t>M39 - Igualapa</t>
  </si>
  <si>
    <t>M38 - Iguala de la Independencia</t>
  </si>
  <si>
    <t>M37 - Huitzuco de los Figueroa</t>
  </si>
  <si>
    <t>M36 - Huamuxtitlán</t>
  </si>
  <si>
    <t>M35 - General Heliodoro Castillo</t>
  </si>
  <si>
    <t>M34 - General Canuto A. Neri</t>
  </si>
  <si>
    <t>M33 - Florencio Villarreal</t>
  </si>
  <si>
    <t>M32 - Eduardo Neri</t>
  </si>
  <si>
    <t>M31 - Cutzamala de Pinzón</t>
  </si>
  <si>
    <t>M30 - Cuetzala del Progreso</t>
  </si>
  <si>
    <t>M29 - Cuautepec</t>
  </si>
  <si>
    <t>M28 - Cualác</t>
  </si>
  <si>
    <t>M27 - Cuajinicuilapa</t>
  </si>
  <si>
    <t>M26 - Coyuca de Catalán</t>
  </si>
  <si>
    <t>M25 - Coyuca de Benítez</t>
  </si>
  <si>
    <t>M24 - Copanatoyac</t>
  </si>
  <si>
    <t>M23 - Copalillo</t>
  </si>
  <si>
    <t>M22 - Copala</t>
  </si>
  <si>
    <t>M21 - Cocula</t>
  </si>
  <si>
    <t>M20 - Cochoapa el Grande</t>
  </si>
  <si>
    <t>M19 - Coahuayutla de José María Izazaga</t>
  </si>
  <si>
    <t>M18 - Chilpancingo de los Bravo</t>
  </si>
  <si>
    <t>M17 - Chilapa de Álvarez</t>
  </si>
  <si>
    <t>M16 - Buenavista de Cuéllar</t>
  </si>
  <si>
    <t>M15 - Benito Juárez</t>
  </si>
  <si>
    <t>M14 - Azoyú</t>
  </si>
  <si>
    <t>M13 - Ayutla de los Libres</t>
  </si>
  <si>
    <t>M12 - Atoyac de Álvarez</t>
  </si>
  <si>
    <t>M11 - Atlixtac</t>
  </si>
  <si>
    <t>M10 - Atlamajalcingo del Monte</t>
  </si>
  <si>
    <t>M09 - Atenango del Río</t>
  </si>
  <si>
    <t>M08 - Arcelia</t>
  </si>
  <si>
    <t>M07 - Apaxtla de Castrejón</t>
  </si>
  <si>
    <t>M06 - Alpoyeca</t>
  </si>
  <si>
    <t>M05 - Alcozauca de Guerrero</t>
  </si>
  <si>
    <t>M04 - Ajuchitlán del Progreso</t>
  </si>
  <si>
    <t>M03 - Ahuacuotzingo</t>
  </si>
  <si>
    <t>M02 - Acatepec</t>
  </si>
  <si>
    <t>M01 - Acapulco de Juárez</t>
  </si>
  <si>
    <t>3.1.1.1.1 Órgano Ejecutivo Municipal</t>
  </si>
  <si>
    <t>3.1.1.1.0 Gobierno Municipal</t>
  </si>
  <si>
    <t>3.1.1.0.0 GOBIERNO GENERAL MUNICIPAL</t>
  </si>
  <si>
    <t>3.1.0.0.0 SECTOR PÚBLICO NO FINANCIERO</t>
  </si>
  <si>
    <t>3.0.0.0.0 SECTOR PÚBLICO MUNICIPAL</t>
  </si>
  <si>
    <t xml:space="preserve">     P50 - Universidad Tecnológica y Politécnica de la Sierra</t>
  </si>
  <si>
    <t xml:space="preserve">P49 - Universidad Tecnológica y Politécnica de Coyuca de Benítez </t>
  </si>
  <si>
    <t>P46 - Instituto del Bachillerato Intercultural del Estado de Guerrero</t>
  </si>
  <si>
    <t>P45 - Universidad Tecnológica del Mar de Guerrero</t>
  </si>
  <si>
    <t>P44 - Universidad Tecnológica de Tierra Caliente</t>
  </si>
  <si>
    <t>P43 - Universidad Tecnológica de la Región Norte</t>
  </si>
  <si>
    <t>P42 - Universidad Tecnológica de la Costa Grande</t>
  </si>
  <si>
    <t>P41 - Universidad Tecnológica de Acapulco</t>
  </si>
  <si>
    <t>P40 - Universidad Politécnica</t>
  </si>
  <si>
    <t>P39 - Universidad Intercultural</t>
  </si>
  <si>
    <t>P38 - Sistema para el Desarrollo Integral de la Familia</t>
  </si>
  <si>
    <t>P32 - Instituto Guerrerense de Infraestructura Física Educativa</t>
  </si>
  <si>
    <t>P31 - Instituto Estatal para la Educación de Jóvenes y Adultos de Guerrero</t>
  </si>
  <si>
    <t>P28 - Instituto del Deporte de Guerrero</t>
  </si>
  <si>
    <t>P27 - Instituto del Bachillerato del Estado de Guerrero</t>
  </si>
  <si>
    <t>P24 - Instituto de Seguridad Social de los Servidores Públicos del Estado de Guerrero</t>
  </si>
  <si>
    <t>P23 - Instituto de Capacitación para el Trabajo del Estado de Guerrero</t>
  </si>
  <si>
    <t>P13 - Comisión de Infraestructura Carretera y Aeroportuaria del Estado de Guerrero</t>
  </si>
  <si>
    <t>P12 - Comisión de Agua Potable, Alcantarillado y Saneamiento del Estado de Guerrero</t>
  </si>
  <si>
    <t>P11 - Colegio Nacional de Educación Profesional Técnica</t>
  </si>
  <si>
    <t>P10 - Colegio de Bachilleres del Estado de Guerrero</t>
  </si>
  <si>
    <t>P03 - Instituto Tecnológico Superior de la Montaña</t>
  </si>
  <si>
    <t>P01 - Colegio de Estudios Científicos y Tecnológicos</t>
  </si>
  <si>
    <t>2.1.1.2.1 Entidades Paraestatales</t>
  </si>
  <si>
    <t>2.1.1.2.0 Entidades Paraestatales y Fideicomisos No Empresariales y No Financieros</t>
  </si>
  <si>
    <t>A07 - Universidad Autónoma de Guerrero</t>
  </si>
  <si>
    <t>A05 - Tribunal de Justicia Administrativa del Estado de Guerrero</t>
  </si>
  <si>
    <t>A02 - Fiscalía General del Estado de Guerrero</t>
  </si>
  <si>
    <t>2.1.1.1.4 Órganos Autónomos</t>
  </si>
  <si>
    <t>J01 - Tribunal Superior de Justicia</t>
  </si>
  <si>
    <t>2.1.1.1.3 Poder Judicial</t>
  </si>
  <si>
    <t>L02 - Auditoría Superior del Estado de Guerrero</t>
  </si>
  <si>
    <t>2.1.1.1.2 Poder Legislativo</t>
  </si>
  <si>
    <t>E26 - Secretariado Ejecutivo del Sistema Estatal de Seguridad Pública</t>
  </si>
  <si>
    <t>E19 - Secretaría de Gestión Integral de Riesgos y Protección Civil</t>
  </si>
  <si>
    <t>E17 - Secretaría de los Migrantes y Asuntos Internacionales</t>
  </si>
  <si>
    <t>E15 - Secretaría de la Mujer</t>
  </si>
  <si>
    <t>E14 - Secretaría para el Desarrollo de las Comunidades y Pueblos Indígenas y Afromexicanos</t>
  </si>
  <si>
    <t>E13 - Secretaría de Medio Ambiente y Recursos Naturales</t>
  </si>
  <si>
    <t>E12 - Secretaría de Agricultura, Ganadería, Pesca y Desarrollo Rural</t>
  </si>
  <si>
    <t>E09 - Secretaría de Salud</t>
  </si>
  <si>
    <t>E08 - Secretaría de Cultura</t>
  </si>
  <si>
    <t>E07 - Secretaría de Educación</t>
  </si>
  <si>
    <t>E06 - Secretaría de Seguridad Pública</t>
  </si>
  <si>
    <t>E05 - Secretaría de Desarrollo Urbano, Obras Públicas y Ordenamiento Territorial</t>
  </si>
  <si>
    <t xml:space="preserve">E04 - Secretaría de Bienestar </t>
  </si>
  <si>
    <t>E03 - Secretaría de Finanzas y Administración</t>
  </si>
  <si>
    <t>E02 - Secretaría de Planeación y Desarrollo Regional</t>
  </si>
  <si>
    <t>E01 - Secretaría General de Gobierno</t>
  </si>
  <si>
    <t>2.1.1.1.1 Poder Ejecutivo</t>
  </si>
  <si>
    <t>2.1.1.1.0 Gobierno Estatal o del Distrito Federal</t>
  </si>
  <si>
    <t>2.1.1.0.0 GOBIERNO GENERAL ESTATAL O DEL DISTRITO FEDERAL</t>
  </si>
  <si>
    <t>2.1.0.0.0 SECTOR PÚBLICO NO FINANCIERO</t>
  </si>
  <si>
    <t>2.0.0.0.0 SECTOR PÚBLICO DE LAS ENTIDADES FEDERATIVAS</t>
  </si>
  <si>
    <t>II. GASTO ETIQUETADO (II=A+B+C+D+E+F+G+H)</t>
  </si>
  <si>
    <t xml:space="preserve">     P51 - Universidad Virtual del Estado de Guerrero</t>
  </si>
  <si>
    <t>P48 - Centro de Conciliación Laboral del Estado de Guerrero</t>
  </si>
  <si>
    <t>P47 - Secretaría Ejecutiva del Sistema Estatal Anticorrupción</t>
  </si>
  <si>
    <t>P37 - Radio y Televisión de Guerrero</t>
  </si>
  <si>
    <t>P36 - Promotora y Administradora de los Servicios de Playa de Zona Federal Marítimo Terrestre de Zihuatanejo</t>
  </si>
  <si>
    <t>P35 - Promotora y Administradora de los Servicios de Playa de Zona Federal Marítimo Terrestre de Acapulco</t>
  </si>
  <si>
    <t>P34 - Promotora Turística de Guerrero</t>
  </si>
  <si>
    <t>P33 - Instituto Guerrerense del Emprededor</t>
  </si>
  <si>
    <t>P30 - Instituto Estatal de Oftalmología</t>
  </si>
  <si>
    <t>P29 - Instituto Estatal de Cancerología "Dr. Arturo Beltrán”</t>
  </si>
  <si>
    <t>P26 - Instituto de Vivienda y Suelo Urbano de Guerrero</t>
  </si>
  <si>
    <t>P25 - Instituto Guerrerense para la Atención Integral de las Personas Adultas Mayores</t>
  </si>
  <si>
    <t>P22 - Agroindustrias del Sur</t>
  </si>
  <si>
    <t>P21 - Hospital de la Madre y el Niño Indígena</t>
  </si>
  <si>
    <t>P20 - Hospital de la Madre y el Niño Guerrerense</t>
  </si>
  <si>
    <t>P19 - Fondo de Apoyo a la Microempresa del Estado de Guerrero</t>
  </si>
  <si>
    <t>P18 - Escuela de Parteras Profesionales de Guerrero</t>
  </si>
  <si>
    <t>P17 - Consejo Estatal del Cocotero</t>
  </si>
  <si>
    <t>P16 - Consejo Estatal del Café</t>
  </si>
  <si>
    <t>P15 - Consejo de Ciencia, Tecnología e Innovación Tecnológica</t>
  </si>
  <si>
    <t>P14 - Comisión Ejecutiva Estatal de Atención a Víctimas</t>
  </si>
  <si>
    <t>P09 - ACAbus</t>
  </si>
  <si>
    <t>P08 - Fideicomiso para el Desarrollo Económico y Social de Acapulco</t>
  </si>
  <si>
    <t>P07 - Fideicomiso Guerrero Industrial</t>
  </si>
  <si>
    <t>P06 - Parque Papagayo</t>
  </si>
  <si>
    <t>P05 - Orquesta Filarmónica de Acapulco</t>
  </si>
  <si>
    <t>P04 - La Avispa, Museo Interactivo</t>
  </si>
  <si>
    <t>P02 - Instituto Tecnológico de la Costa Chica</t>
  </si>
  <si>
    <t>A06 - Tribunal Electoral del Estado de Guerrero              </t>
  </si>
  <si>
    <t>A04 - Instituto Electoral y de Participación Ciudadana del Estado de Guerrero</t>
  </si>
  <si>
    <t>A03 - Instituto de Transparencia, Acceso a la Información y Protección de Datos Personales del Estado de Guerrero</t>
  </si>
  <si>
    <t>A01 - Comisión de los Derechos Humanos del Estado De Guerrero</t>
  </si>
  <si>
    <t>L01 - H. Congreso del Estado</t>
  </si>
  <si>
    <t>E25 - Tribunal de Conciliación y Abitraje</t>
  </si>
  <si>
    <t>E24 - Procuraduría de Protección Ambiental</t>
  </si>
  <si>
    <t>E23 - Consejo de Políticas Públicas</t>
  </si>
  <si>
    <t>E22 - Consejería Jurídica del Poder Ejecutivo</t>
  </si>
  <si>
    <t>E21 - Oficina de la Gubernatura</t>
  </si>
  <si>
    <t>E20 - Secretaría de Contraloría y Transparencia Gubernamental</t>
  </si>
  <si>
    <t>E18 - Secretaría del Trabajo y Previsión Social</t>
  </si>
  <si>
    <t xml:space="preserve">E16 - Secretaría de la Juventud y la Niñez </t>
  </si>
  <si>
    <t>E11 - Secretaría de Turismo</t>
  </si>
  <si>
    <t>E10 - Secretaría de Fomento y Desarrollo Económico</t>
  </si>
  <si>
    <t>I. GASTO NO ETIQUETADO (I=A+B+C+D+E+F+G+H)</t>
  </si>
  <si>
    <t>Del 1° de Enero al 30 de Septiembre de 2025 (b)</t>
  </si>
  <si>
    <t>Clasificación Administrativa</t>
  </si>
  <si>
    <t>Formato LDF-6b</t>
  </si>
  <si>
    <t>III. Total del Gasto en Servicios Personales (III = I + II)</t>
  </si>
  <si>
    <t>F. Sentencias laborales definitivas</t>
  </si>
  <si>
    <t>e2) Nombre del Programa o Ley 2</t>
  </si>
  <si>
    <t>e1) Nombre del Programa o Ley 1</t>
  </si>
  <si>
    <t>E. Gastos asociados a la implementación de nuevas leyes federales o reformas a las mismas (E = e1 + e2)</t>
  </si>
  <si>
    <t>D. Seguridad Pública</t>
  </si>
  <si>
    <t>c2) Personal Médico, Paramédico y afín</t>
  </si>
  <si>
    <t>c1) Personal Administrativo</t>
  </si>
  <si>
    <t>C. Servicios de Salud (C=c1+c2)</t>
  </si>
  <si>
    <t>B. Magisterio</t>
  </si>
  <si>
    <t>A. Personal Administrativo y de Servicio Público</t>
  </si>
  <si>
    <t>II. Gasto Etiquetado (II=A+B+C+D+E+F)</t>
  </si>
  <si>
    <t>I. Gasto No Etiquetado (I=A+B+C+D+E+F)</t>
  </si>
  <si>
    <t xml:space="preserve">Devengado </t>
  </si>
  <si>
    <t>Aprobado                                                 (d)</t>
  </si>
  <si>
    <t>Subejercicio                                                          (e)</t>
  </si>
  <si>
    <t>Concepto                                                                                                           (c)</t>
  </si>
  <si>
    <t>(MILES DE PESOS)</t>
  </si>
  <si>
    <t>Del 1 de enero al 30 de septiembre de 2025 (b)</t>
  </si>
  <si>
    <t>Clasificación de Servicios Personales por Categoría</t>
  </si>
  <si>
    <t>GOBIERNO DEL ESTADO DE GUERRERO (a)</t>
  </si>
  <si>
    <t>Formato LDF-09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</si>
</sst>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0_);_(* \(#,##0.00\);_(* &quot;-&quot;??_);_(@_)"/>
    <numFmt numFmtId="166" formatCode="0.0%"/>
    <numFmt numFmtId="167" formatCode="#,##0.0,"/>
    <numFmt numFmtId="168" formatCode="#,##0.00_ ;\-#,##0.00\ "/>
  </numFmts>
  <fonts count="46" x14ac:knownFonts="1">
    <font>
      <sz val="11"/>
      <color theme="1"/>
      <name val="Calibri"/>
      <family val="2"/>
      <scheme val="minor"/>
    </font>
    <font>
      <sz val="11"/>
      <color theme="1"/>
      <name val="Calibri"/>
      <family val="2"/>
      <scheme val="minor"/>
    </font>
    <font>
      <b/>
      <sz val="8"/>
      <color theme="1"/>
      <name val="Arial"/>
      <family val="2"/>
    </font>
    <font>
      <b/>
      <sz val="8"/>
      <color theme="0"/>
      <name val="Arial"/>
      <family val="2"/>
    </font>
    <font>
      <sz val="6"/>
      <color theme="1"/>
      <name val="Arial"/>
      <family val="2"/>
    </font>
    <font>
      <sz val="8"/>
      <color theme="1"/>
      <name val="Arial"/>
      <family val="2"/>
    </font>
    <font>
      <sz val="10"/>
      <name val="Arial"/>
      <family val="2"/>
    </font>
    <font>
      <b/>
      <vertAlign val="superscript"/>
      <sz val="8"/>
      <color theme="1"/>
      <name val="Arial"/>
      <family val="2"/>
    </font>
    <font>
      <b/>
      <sz val="6"/>
      <color theme="1"/>
      <name val="Arial"/>
      <family val="2"/>
    </font>
    <font>
      <sz val="8"/>
      <color theme="1"/>
      <name val="Calibri"/>
      <family val="2"/>
      <scheme val="minor"/>
    </font>
    <font>
      <b/>
      <sz val="8"/>
      <color theme="1"/>
      <name val="Arial Narrow"/>
      <family val="2"/>
    </font>
    <font>
      <sz val="8"/>
      <color theme="1"/>
      <name val="Arial Narrow"/>
      <family val="2"/>
    </font>
    <font>
      <b/>
      <sz val="11"/>
      <color theme="1"/>
      <name val="Calibri"/>
      <family val="2"/>
      <scheme val="minor"/>
    </font>
    <font>
      <b/>
      <sz val="8"/>
      <name val="Arial Narrow"/>
      <family val="2"/>
    </font>
    <font>
      <sz val="8"/>
      <name val="Arial Narrow"/>
      <family val="2"/>
    </font>
    <font>
      <sz val="10"/>
      <name val="Arial Narrow"/>
      <family val="2"/>
    </font>
    <font>
      <sz val="8"/>
      <name val="Calibri"/>
      <family val="2"/>
      <scheme val="minor"/>
    </font>
    <font>
      <sz val="7"/>
      <color theme="1"/>
      <name val="Arial Narrow"/>
      <family val="2"/>
    </font>
    <font>
      <b/>
      <sz val="7"/>
      <color theme="1"/>
      <name val="Arial Narrow"/>
      <family val="2"/>
    </font>
    <font>
      <sz val="7"/>
      <color indexed="8"/>
      <name val="Arial Narrow"/>
      <family val="2"/>
    </font>
    <font>
      <sz val="8"/>
      <name val="Arial"/>
      <family val="2"/>
    </font>
    <font>
      <sz val="7"/>
      <color theme="1"/>
      <name val="Arial"/>
      <family val="2"/>
    </font>
    <font>
      <b/>
      <sz val="7"/>
      <color theme="1"/>
      <name val="Arial"/>
      <family val="2"/>
    </font>
    <font>
      <sz val="7"/>
      <name val="Arial"/>
      <family val="2"/>
    </font>
    <font>
      <b/>
      <u/>
      <sz val="8"/>
      <color theme="1"/>
      <name val="Arial"/>
      <family val="2"/>
    </font>
    <font>
      <b/>
      <sz val="8.5"/>
      <color theme="1"/>
      <name val="Arial Narrow"/>
      <family val="2"/>
    </font>
    <font>
      <sz val="6"/>
      <color theme="1"/>
      <name val="Calibri"/>
      <family val="2"/>
      <scheme val="minor"/>
    </font>
    <font>
      <b/>
      <sz val="8.5"/>
      <name val="Arial Narrow"/>
      <family val="2"/>
    </font>
    <font>
      <sz val="8.5"/>
      <color theme="1"/>
      <name val="Arial Narrow"/>
      <family val="2"/>
    </font>
    <font>
      <sz val="8.5"/>
      <name val="Arial Narrow"/>
      <family val="2"/>
    </font>
    <font>
      <b/>
      <sz val="8"/>
      <color theme="1"/>
      <name val="Calibri"/>
      <family val="2"/>
      <scheme val="minor"/>
    </font>
    <font>
      <sz val="10"/>
      <name val="Arial"/>
    </font>
    <font>
      <sz val="11"/>
      <name val="Calibri"/>
      <family val="2"/>
      <scheme val="minor"/>
    </font>
    <font>
      <b/>
      <sz val="11"/>
      <name val="Calibri"/>
      <family val="2"/>
      <scheme val="minor"/>
    </font>
    <font>
      <sz val="11"/>
      <name val="Arial Narrow"/>
      <family val="2"/>
    </font>
    <font>
      <b/>
      <sz val="11"/>
      <name val="Arial Narrow"/>
      <family val="2"/>
    </font>
    <font>
      <b/>
      <sz val="10"/>
      <name val="Arial Narrow"/>
      <family val="2"/>
    </font>
    <font>
      <sz val="8.5"/>
      <color theme="1"/>
      <name val="Calibri"/>
      <family val="2"/>
      <scheme val="minor"/>
    </font>
    <font>
      <sz val="11"/>
      <color theme="1"/>
      <name val="Arial Narrow"/>
      <family val="2"/>
    </font>
    <font>
      <sz val="6"/>
      <color theme="1"/>
      <name val="Arial Narrow"/>
      <family val="2"/>
    </font>
    <font>
      <b/>
      <sz val="11"/>
      <color theme="1"/>
      <name val="Arial Narrow"/>
      <family val="2"/>
    </font>
    <font>
      <sz val="8.5"/>
      <name val="Calibri"/>
      <family val="2"/>
      <scheme val="minor"/>
    </font>
    <font>
      <b/>
      <sz val="6"/>
      <color theme="0"/>
      <name val="Arial"/>
      <family val="2"/>
    </font>
    <font>
      <b/>
      <sz val="8.5"/>
      <color theme="0"/>
      <name val="Arial Narrow"/>
      <family val="2"/>
    </font>
    <font>
      <sz val="9"/>
      <color theme="1"/>
      <name val="Calibri"/>
      <family val="2"/>
      <scheme val="minor"/>
    </font>
    <font>
      <b/>
      <u/>
      <sz val="10"/>
      <color theme="1"/>
      <name val="Arial"/>
      <family val="2"/>
    </font>
  </fonts>
  <fills count="6">
    <fill>
      <patternFill patternType="none"/>
    </fill>
    <fill>
      <patternFill patternType="gray125"/>
    </fill>
    <fill>
      <patternFill patternType="solid">
        <fgColor rgb="FF99003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1" fillId="0" borderId="0"/>
    <xf numFmtId="165" fontId="6" fillId="0" borderId="0" applyFont="0" applyFill="0" applyBorder="0" applyAlignment="0" applyProtection="0"/>
    <xf numFmtId="0" fontId="1" fillId="0" borderId="0"/>
    <xf numFmtId="0" fontId="31" fillId="0" borderId="0"/>
    <xf numFmtId="43" fontId="1" fillId="0" borderId="0" applyFont="0" applyFill="0" applyBorder="0" applyAlignment="0" applyProtection="0"/>
  </cellStyleXfs>
  <cellXfs count="304">
    <xf numFmtId="0" fontId="0" fillId="0" borderId="0" xfId="0"/>
    <xf numFmtId="0" fontId="2" fillId="0" borderId="0" xfId="0" applyFont="1" applyAlignment="1">
      <alignment horizontal="right" vertical="center"/>
    </xf>
    <xf numFmtId="0" fontId="2" fillId="0" borderId="0" xfId="0" applyFont="1" applyAlignment="1">
      <alignment horizontal="right"/>
    </xf>
    <xf numFmtId="0" fontId="4" fillId="0" borderId="9" xfId="0" applyFont="1" applyBorder="1" applyAlignment="1">
      <alignment vertical="center"/>
    </xf>
    <xf numFmtId="0" fontId="4" fillId="0" borderId="0" xfId="0" applyFont="1" applyAlignment="1">
      <alignment vertical="center"/>
    </xf>
    <xf numFmtId="0" fontId="4" fillId="0" borderId="11" xfId="0" applyFont="1" applyBorder="1" applyAlignment="1">
      <alignment vertical="center" wrapText="1"/>
    </xf>
    <xf numFmtId="0" fontId="4" fillId="0" borderId="14" xfId="0" applyFont="1" applyBorder="1" applyAlignment="1">
      <alignment vertical="center" wrapText="1"/>
    </xf>
    <xf numFmtId="0" fontId="2" fillId="0" borderId="15" xfId="0" applyFont="1" applyBorder="1" applyAlignment="1">
      <alignment vertical="center" wrapText="1"/>
    </xf>
    <xf numFmtId="164" fontId="2" fillId="0" borderId="15" xfId="1" applyNumberFormat="1" applyFont="1" applyBorder="1" applyAlignment="1">
      <alignment vertical="center"/>
    </xf>
    <xf numFmtId="0" fontId="5" fillId="0" borderId="15" xfId="0" applyFont="1" applyBorder="1" applyAlignment="1">
      <alignment horizontal="left" vertical="center" wrapText="1" indent="4"/>
    </xf>
    <xf numFmtId="164" fontId="5" fillId="3" borderId="15" xfId="0" applyNumberFormat="1" applyFont="1" applyFill="1" applyBorder="1" applyAlignment="1">
      <alignment vertical="center" wrapText="1"/>
    </xf>
    <xf numFmtId="164" fontId="5" fillId="3" borderId="15" xfId="2" applyNumberFormat="1" applyFont="1" applyFill="1" applyBorder="1" applyAlignment="1">
      <alignment vertical="center"/>
    </xf>
    <xf numFmtId="164" fontId="5" fillId="0" borderId="15" xfId="2" applyNumberFormat="1" applyFont="1" applyBorder="1" applyAlignment="1">
      <alignment vertical="center"/>
    </xf>
    <xf numFmtId="164" fontId="5" fillId="0" borderId="15" xfId="0" applyNumberFormat="1" applyFont="1" applyBorder="1" applyAlignment="1">
      <alignment vertical="center" wrapText="1"/>
    </xf>
    <xf numFmtId="0" fontId="5" fillId="0" borderId="15" xfId="0" applyFont="1" applyBorder="1" applyAlignment="1">
      <alignment vertical="center" wrapText="1"/>
    </xf>
    <xf numFmtId="0" fontId="8" fillId="0" borderId="13" xfId="0" applyFont="1" applyBorder="1" applyAlignment="1">
      <alignment vertical="center" wrapText="1"/>
    </xf>
    <xf numFmtId="0" fontId="4" fillId="0" borderId="13" xfId="0" applyFont="1" applyBorder="1" applyAlignment="1">
      <alignment vertical="center" wrapText="1"/>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164" fontId="5" fillId="3" borderId="15" xfId="1" applyNumberFormat="1" applyFont="1" applyFill="1" applyBorder="1" applyAlignment="1">
      <alignment vertical="center" wrapText="1"/>
    </xf>
    <xf numFmtId="164" fontId="2" fillId="3" borderId="15" xfId="2" applyNumberFormat="1" applyFont="1" applyFill="1" applyBorder="1" applyAlignment="1">
      <alignment vertical="center"/>
    </xf>
    <xf numFmtId="0" fontId="4" fillId="0" borderId="11" xfId="0" applyFont="1" applyBorder="1" applyAlignment="1">
      <alignment vertical="center"/>
    </xf>
    <xf numFmtId="0" fontId="2" fillId="0" borderId="15" xfId="0" applyFont="1" applyBorder="1" applyAlignment="1">
      <alignment vertical="center"/>
    </xf>
    <xf numFmtId="164" fontId="5" fillId="0" borderId="15" xfId="1" applyNumberFormat="1" applyFont="1" applyBorder="1" applyAlignment="1">
      <alignment vertical="center"/>
    </xf>
    <xf numFmtId="164" fontId="5" fillId="0" borderId="15" xfId="1" applyNumberFormat="1" applyFont="1" applyFill="1" applyBorder="1" applyAlignment="1">
      <alignment vertical="center" wrapText="1"/>
    </xf>
    <xf numFmtId="164" fontId="5" fillId="3" borderId="15" xfId="1" applyNumberFormat="1" applyFont="1" applyFill="1" applyBorder="1" applyAlignment="1">
      <alignment vertical="center"/>
    </xf>
    <xf numFmtId="164" fontId="2" fillId="3" borderId="15" xfId="1" applyNumberFormat="1" applyFont="1" applyFill="1" applyBorder="1" applyAlignment="1">
      <alignment vertical="center"/>
    </xf>
    <xf numFmtId="0" fontId="8"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horizontal="left" vertical="center" indent="1"/>
    </xf>
    <xf numFmtId="0" fontId="5" fillId="0" borderId="15" xfId="0" applyFont="1" applyBorder="1" applyAlignment="1">
      <alignment horizontal="left" vertical="center" wrapText="1" indent="1"/>
    </xf>
    <xf numFmtId="164" fontId="9" fillId="3" borderId="15" xfId="1" applyNumberFormat="1" applyFont="1" applyFill="1" applyBorder="1"/>
    <xf numFmtId="0" fontId="2" fillId="0" borderId="15" xfId="0" applyFont="1" applyBorder="1" applyAlignment="1">
      <alignment horizontal="left" vertical="center" wrapText="1" indent="1"/>
    </xf>
    <xf numFmtId="0" fontId="2" fillId="0" borderId="15" xfId="0" applyFont="1" applyBorder="1" applyAlignment="1">
      <alignment horizontal="left" vertical="center" indent="1"/>
    </xf>
    <xf numFmtId="0" fontId="4" fillId="0" borderId="13" xfId="0" applyFont="1" applyBorder="1" applyAlignment="1">
      <alignment horizontal="left" vertical="center" indent="1"/>
    </xf>
    <xf numFmtId="0" fontId="0" fillId="0" borderId="13" xfId="0" applyBorder="1"/>
    <xf numFmtId="0" fontId="9" fillId="0" borderId="0" xfId="0" applyFont="1"/>
    <xf numFmtId="0" fontId="10" fillId="4" borderId="0" xfId="0" applyFont="1" applyFill="1" applyAlignment="1">
      <alignment vertical="center"/>
    </xf>
    <xf numFmtId="0" fontId="11" fillId="4" borderId="0" xfId="0" applyFont="1" applyFill="1" applyAlignment="1">
      <alignment vertical="center"/>
    </xf>
    <xf numFmtId="0" fontId="11" fillId="0" borderId="0" xfId="0" applyFont="1" applyAlignment="1">
      <alignment vertical="center"/>
    </xf>
    <xf numFmtId="0" fontId="6" fillId="0" borderId="0" xfId="2"/>
    <xf numFmtId="0" fontId="15" fillId="0" borderId="0" xfId="3" applyFont="1"/>
    <xf numFmtId="0" fontId="14" fillId="0" borderId="0" xfId="3" applyFont="1"/>
    <xf numFmtId="0" fontId="14" fillId="0" borderId="0" xfId="4" applyFont="1"/>
    <xf numFmtId="0" fontId="17" fillId="0" borderId="0" xfId="2" applyFont="1"/>
    <xf numFmtId="0" fontId="17" fillId="4" borderId="0" xfId="2" applyFont="1" applyFill="1"/>
    <xf numFmtId="0" fontId="18" fillId="4" borderId="0" xfId="2" applyFont="1" applyFill="1" applyAlignment="1">
      <alignment vertical="center"/>
    </xf>
    <xf numFmtId="165" fontId="20" fillId="0" borderId="0" xfId="6" applyFont="1"/>
    <xf numFmtId="4" fontId="21" fillId="0" borderId="17" xfId="2" applyNumberFormat="1" applyFont="1" applyBorder="1" applyAlignment="1">
      <alignment vertical="center"/>
    </xf>
    <xf numFmtId="0" fontId="4" fillId="0" borderId="19" xfId="2" applyFont="1" applyBorder="1" applyAlignment="1">
      <alignment horizontal="left" vertical="center"/>
    </xf>
    <xf numFmtId="4" fontId="21" fillId="0" borderId="20" xfId="2" applyNumberFormat="1" applyFont="1" applyBorder="1" applyAlignment="1">
      <alignment vertical="center"/>
    </xf>
    <xf numFmtId="0" fontId="4" fillId="0" borderId="22" xfId="2" applyFont="1" applyBorder="1" applyAlignment="1">
      <alignment horizontal="left" vertical="center"/>
    </xf>
    <xf numFmtId="4" fontId="22" fillId="0" borderId="20" xfId="2" applyNumberFormat="1" applyFont="1" applyBorder="1" applyAlignment="1">
      <alignment vertical="center"/>
    </xf>
    <xf numFmtId="0" fontId="4" fillId="0" borderId="21" xfId="2" applyFont="1" applyBorder="1" applyAlignment="1">
      <alignment horizontal="left" vertical="center"/>
    </xf>
    <xf numFmtId="0" fontId="4" fillId="0" borderId="23" xfId="2" applyFont="1" applyBorder="1" applyAlignment="1">
      <alignment horizontal="left" vertical="center"/>
    </xf>
    <xf numFmtId="0" fontId="4" fillId="0" borderId="21" xfId="2" applyFont="1" applyBorder="1" applyAlignment="1">
      <alignment horizontal="left" vertical="center" wrapText="1"/>
    </xf>
    <xf numFmtId="4" fontId="21" fillId="0" borderId="24" xfId="2" applyNumberFormat="1" applyFont="1" applyBorder="1" applyAlignment="1">
      <alignment vertical="center"/>
    </xf>
    <xf numFmtId="165" fontId="23" fillId="0" borderId="0" xfId="6" applyFont="1"/>
    <xf numFmtId="0" fontId="4" fillId="0" borderId="25" xfId="2" applyFont="1" applyBorder="1" applyAlignment="1">
      <alignment horizontal="center" vertical="center"/>
    </xf>
    <xf numFmtId="0" fontId="24" fillId="0" borderId="0" xfId="2" applyFont="1" applyAlignment="1">
      <alignment horizontal="right" vertical="center"/>
    </xf>
    <xf numFmtId="0" fontId="1" fillId="3" borderId="0" xfId="7" applyFill="1"/>
    <xf numFmtId="4" fontId="1" fillId="3" borderId="0" xfId="7" applyNumberFormat="1" applyFill="1"/>
    <xf numFmtId="4" fontId="9" fillId="3" borderId="0" xfId="7" applyNumberFormat="1" applyFont="1" applyFill="1"/>
    <xf numFmtId="0" fontId="25" fillId="3" borderId="0" xfId="7" applyFont="1" applyFill="1"/>
    <xf numFmtId="4" fontId="26" fillId="3" borderId="0" xfId="7" applyNumberFormat="1" applyFont="1" applyFill="1"/>
    <xf numFmtId="0" fontId="26" fillId="3" borderId="0" xfId="7" applyFont="1" applyFill="1"/>
    <xf numFmtId="4" fontId="27" fillId="5" borderId="16" xfId="7" applyNumberFormat="1" applyFont="1" applyFill="1" applyBorder="1"/>
    <xf numFmtId="0" fontId="27" fillId="5" borderId="16" xfId="7" applyFont="1" applyFill="1" applyBorder="1" applyAlignment="1">
      <alignment horizontal="center"/>
    </xf>
    <xf numFmtId="4" fontId="28" fillId="3" borderId="12" xfId="7" applyNumberFormat="1" applyFont="1" applyFill="1" applyBorder="1" applyAlignment="1">
      <alignment horizontal="center" vertical="center"/>
    </xf>
    <xf numFmtId="0" fontId="28" fillId="3" borderId="40" xfId="7" applyFont="1" applyFill="1" applyBorder="1" applyAlignment="1">
      <alignment horizontal="left" vertical="center" wrapText="1"/>
    </xf>
    <xf numFmtId="4" fontId="28" fillId="3" borderId="40" xfId="7" applyNumberFormat="1" applyFont="1" applyFill="1" applyBorder="1" applyAlignment="1">
      <alignment horizontal="right" vertical="center"/>
    </xf>
    <xf numFmtId="0" fontId="28" fillId="3" borderId="40" xfId="7" applyFont="1" applyFill="1" applyBorder="1" applyAlignment="1">
      <alignment horizontal="left" vertical="center" wrapText="1" indent="3"/>
    </xf>
    <xf numFmtId="4" fontId="29" fillId="3" borderId="40" xfId="7" applyNumberFormat="1" applyFont="1" applyFill="1" applyBorder="1" applyAlignment="1">
      <alignment horizontal="right" vertical="center"/>
    </xf>
    <xf numFmtId="0" fontId="12" fillId="3" borderId="0" xfId="7" applyFont="1" applyFill="1"/>
    <xf numFmtId="4" fontId="12" fillId="3" borderId="0" xfId="7" applyNumberFormat="1" applyFont="1" applyFill="1"/>
    <xf numFmtId="4" fontId="30" fillId="3" borderId="0" xfId="7" applyNumberFormat="1" applyFont="1" applyFill="1"/>
    <xf numFmtId="4" fontId="25" fillId="5" borderId="40" xfId="7" applyNumberFormat="1" applyFont="1" applyFill="1" applyBorder="1" applyAlignment="1">
      <alignment horizontal="right" vertical="center"/>
    </xf>
    <xf numFmtId="0" fontId="25" fillId="5" borderId="40" xfId="7" applyFont="1" applyFill="1" applyBorder="1" applyAlignment="1">
      <alignment horizontal="left" vertical="center" wrapText="1"/>
    </xf>
    <xf numFmtId="4" fontId="28" fillId="0" borderId="40" xfId="7" applyNumberFormat="1" applyFont="1" applyBorder="1" applyAlignment="1">
      <alignment horizontal="right" vertical="center"/>
    </xf>
    <xf numFmtId="4" fontId="28" fillId="3" borderId="5" xfId="7" applyNumberFormat="1" applyFont="1" applyFill="1" applyBorder="1" applyAlignment="1">
      <alignment horizontal="right" vertical="center"/>
    </xf>
    <xf numFmtId="0" fontId="28" fillId="3" borderId="5" xfId="7" applyFont="1" applyFill="1" applyBorder="1" applyAlignment="1">
      <alignment horizontal="left" vertical="center" wrapText="1" indent="3"/>
    </xf>
    <xf numFmtId="4" fontId="25" fillId="5" borderId="40" xfId="7" applyNumberFormat="1" applyFont="1" applyFill="1" applyBorder="1"/>
    <xf numFmtId="0" fontId="27" fillId="5" borderId="40" xfId="7" applyFont="1" applyFill="1" applyBorder="1" applyAlignment="1">
      <alignment horizontal="center"/>
    </xf>
    <xf numFmtId="4" fontId="25" fillId="3" borderId="40" xfId="7" applyNumberFormat="1" applyFont="1" applyFill="1" applyBorder="1" applyAlignment="1">
      <alignment horizontal="right" vertical="center"/>
    </xf>
    <xf numFmtId="4" fontId="28" fillId="3" borderId="12" xfId="7" applyNumberFormat="1" applyFont="1" applyFill="1" applyBorder="1" applyAlignment="1">
      <alignment horizontal="right" vertical="center"/>
    </xf>
    <xf numFmtId="0" fontId="28" fillId="3" borderId="12" xfId="7" applyFont="1" applyFill="1" applyBorder="1" applyAlignment="1">
      <alignment horizontal="left" vertical="center" wrapText="1" indent="3"/>
    </xf>
    <xf numFmtId="0" fontId="29" fillId="3" borderId="40" xfId="7" applyFont="1" applyFill="1" applyBorder="1" applyAlignment="1">
      <alignment horizontal="left" vertical="center" wrapText="1" indent="3"/>
    </xf>
    <xf numFmtId="4" fontId="28" fillId="0" borderId="40" xfId="8" applyNumberFormat="1" applyFont="1" applyBorder="1"/>
    <xf numFmtId="4" fontId="11" fillId="3" borderId="0" xfId="7" applyNumberFormat="1" applyFont="1" applyFill="1"/>
    <xf numFmtId="0" fontId="27" fillId="5" borderId="10" xfId="7" applyFont="1" applyFill="1" applyBorder="1" applyAlignment="1">
      <alignment horizontal="center"/>
    </xf>
    <xf numFmtId="0" fontId="32" fillId="3" borderId="0" xfId="7" applyFont="1" applyFill="1"/>
    <xf numFmtId="4" fontId="32" fillId="3" borderId="0" xfId="7" applyNumberFormat="1" applyFont="1" applyFill="1"/>
    <xf numFmtId="4" fontId="16" fillId="3" borderId="0" xfId="7" applyNumberFormat="1" applyFont="1" applyFill="1"/>
    <xf numFmtId="0" fontId="27" fillId="3" borderId="0" xfId="7" applyFont="1" applyFill="1"/>
    <xf numFmtId="0" fontId="33" fillId="3" borderId="0" xfId="7" applyFont="1" applyFill="1"/>
    <xf numFmtId="0" fontId="33" fillId="3" borderId="0" xfId="7" applyFont="1" applyFill="1" applyAlignment="1">
      <alignment horizontal="center"/>
    </xf>
    <xf numFmtId="0" fontId="34" fillId="3" borderId="0" xfId="7" applyFont="1" applyFill="1"/>
    <xf numFmtId="4" fontId="34" fillId="3" borderId="0" xfId="7" applyNumberFormat="1" applyFont="1" applyFill="1"/>
    <xf numFmtId="4" fontId="14" fillId="3" borderId="0" xfId="7" applyNumberFormat="1" applyFont="1" applyFill="1"/>
    <xf numFmtId="0" fontId="37" fillId="3" borderId="0" xfId="7" applyFont="1" applyFill="1"/>
    <xf numFmtId="4" fontId="28" fillId="3" borderId="0" xfId="7" applyNumberFormat="1" applyFont="1" applyFill="1"/>
    <xf numFmtId="4" fontId="37" fillId="3" borderId="0" xfId="7" applyNumberFormat="1" applyFont="1" applyFill="1"/>
    <xf numFmtId="0" fontId="38" fillId="3" borderId="0" xfId="7" applyFont="1" applyFill="1"/>
    <xf numFmtId="0" fontId="28" fillId="3" borderId="0" xfId="7" applyFont="1" applyFill="1"/>
    <xf numFmtId="4" fontId="39" fillId="3" borderId="0" xfId="7" applyNumberFormat="1" applyFont="1" applyFill="1"/>
    <xf numFmtId="4" fontId="25" fillId="3" borderId="0" xfId="7" applyNumberFormat="1" applyFont="1" applyFill="1"/>
    <xf numFmtId="4" fontId="27" fillId="5" borderId="16" xfId="7" applyNumberFormat="1" applyFont="1" applyFill="1" applyBorder="1" applyAlignment="1">
      <alignment horizontal="right" vertical="center"/>
    </xf>
    <xf numFmtId="0" fontId="27" fillId="5" borderId="42" xfId="7" applyFont="1" applyFill="1" applyBorder="1" applyAlignment="1">
      <alignment horizontal="center" vertical="center"/>
    </xf>
    <xf numFmtId="0" fontId="28" fillId="3" borderId="12" xfId="7" applyFont="1" applyFill="1" applyBorder="1"/>
    <xf numFmtId="0" fontId="28" fillId="0" borderId="40" xfId="7" applyFont="1" applyBorder="1" applyAlignment="1">
      <alignment horizontal="left" vertical="center" indent="4"/>
    </xf>
    <xf numFmtId="0" fontId="28" fillId="3" borderId="40" xfId="7" applyFont="1" applyFill="1" applyBorder="1" applyAlignment="1">
      <alignment horizontal="left" vertical="center" wrapText="1" indent="4"/>
    </xf>
    <xf numFmtId="0" fontId="40" fillId="3" borderId="0" xfId="7" applyFont="1" applyFill="1"/>
    <xf numFmtId="0" fontId="25" fillId="5" borderId="40" xfId="7" applyFont="1" applyFill="1" applyBorder="1" applyAlignment="1">
      <alignment horizontal="left" vertical="center" wrapText="1" indent="2"/>
    </xf>
    <xf numFmtId="0" fontId="28" fillId="3" borderId="40" xfId="7" applyFont="1" applyFill="1" applyBorder="1"/>
    <xf numFmtId="0" fontId="28" fillId="3" borderId="40" xfId="7" applyFont="1" applyFill="1" applyBorder="1" applyAlignment="1">
      <alignment horizontal="left" vertical="center" indent="4"/>
    </xf>
    <xf numFmtId="0" fontId="29" fillId="3" borderId="40" xfId="7" applyFont="1" applyFill="1" applyBorder="1" applyAlignment="1">
      <alignment horizontal="left" vertical="center" indent="4"/>
    </xf>
    <xf numFmtId="0" fontId="25" fillId="5" borderId="40" xfId="7" applyFont="1" applyFill="1" applyBorder="1" applyAlignment="1">
      <alignment horizontal="left" vertical="center" indent="2"/>
    </xf>
    <xf numFmtId="0" fontId="29" fillId="3" borderId="40" xfId="7" applyFont="1" applyFill="1" applyBorder="1"/>
    <xf numFmtId="4" fontId="28" fillId="0" borderId="12" xfId="7" applyNumberFormat="1" applyFont="1" applyBorder="1" applyAlignment="1">
      <alignment horizontal="right" vertical="center"/>
    </xf>
    <xf numFmtId="0" fontId="29" fillId="3" borderId="12" xfId="7" applyFont="1" applyFill="1" applyBorder="1" applyAlignment="1">
      <alignment horizontal="left" vertical="center" indent="4"/>
    </xf>
    <xf numFmtId="0" fontId="27" fillId="5" borderId="40" xfId="7" applyFont="1" applyFill="1" applyBorder="1" applyAlignment="1">
      <alignment horizontal="center" vertical="center"/>
    </xf>
    <xf numFmtId="4" fontId="25" fillId="5" borderId="40" xfId="7" applyNumberFormat="1" applyFont="1" applyFill="1" applyBorder="1" applyAlignment="1">
      <alignment horizontal="right" vertical="center" wrapText="1"/>
    </xf>
    <xf numFmtId="0" fontId="25" fillId="5" borderId="40" xfId="7" applyFont="1" applyFill="1" applyBorder="1" applyAlignment="1">
      <alignment horizontal="center" vertical="center"/>
    </xf>
    <xf numFmtId="0" fontId="28" fillId="3" borderId="10" xfId="7" applyFont="1" applyFill="1" applyBorder="1" applyAlignment="1">
      <alignment horizontal="center" vertical="center" wrapText="1"/>
    </xf>
    <xf numFmtId="0" fontId="28" fillId="3" borderId="10" xfId="7" applyFont="1" applyFill="1" applyBorder="1"/>
    <xf numFmtId="0" fontId="35" fillId="3" borderId="0" xfId="7" applyFont="1" applyFill="1"/>
    <xf numFmtId="0" fontId="35" fillId="3" borderId="0" xfId="7" applyFont="1" applyFill="1" applyAlignment="1">
      <alignment horizontal="center"/>
    </xf>
    <xf numFmtId="0" fontId="41" fillId="3" borderId="0" xfId="7" applyFont="1" applyFill="1"/>
    <xf numFmtId="167" fontId="39" fillId="3" borderId="0" xfId="7" applyNumberFormat="1" applyFont="1" applyFill="1" applyAlignment="1">
      <alignment horizontal="right" vertical="center" wrapText="1"/>
    </xf>
    <xf numFmtId="0" fontId="39" fillId="3" borderId="0" xfId="7" applyFont="1" applyFill="1" applyAlignment="1">
      <alignment horizontal="left" vertical="center" wrapText="1"/>
    </xf>
    <xf numFmtId="4" fontId="39" fillId="3" borderId="0" xfId="7" applyNumberFormat="1" applyFont="1" applyFill="1" applyAlignment="1">
      <alignment horizontal="right" vertical="center" wrapText="1"/>
    </xf>
    <xf numFmtId="4" fontId="39" fillId="3" borderId="2" xfId="7" applyNumberFormat="1" applyFont="1" applyFill="1" applyBorder="1"/>
    <xf numFmtId="0" fontId="27" fillId="5" borderId="42" xfId="7" applyFont="1" applyFill="1" applyBorder="1" applyAlignment="1">
      <alignment horizontal="center" vertical="center" wrapText="1"/>
    </xf>
    <xf numFmtId="4" fontId="28" fillId="3" borderId="12" xfId="7" applyNumberFormat="1" applyFont="1" applyFill="1" applyBorder="1"/>
    <xf numFmtId="0" fontId="28" fillId="3" borderId="12" xfId="7" applyFont="1" applyFill="1" applyBorder="1" applyAlignment="1">
      <alignment horizontal="left" indent="6"/>
    </xf>
    <xf numFmtId="4" fontId="28" fillId="3" borderId="40" xfId="7" applyNumberFormat="1" applyFont="1" applyFill="1" applyBorder="1"/>
    <xf numFmtId="0" fontId="28" fillId="0" borderId="40" xfId="2" applyFont="1" applyBorder="1" applyAlignment="1">
      <alignment horizontal="left" wrapText="1" indent="5"/>
    </xf>
    <xf numFmtId="4" fontId="28" fillId="3" borderId="5" xfId="7" applyNumberFormat="1" applyFont="1" applyFill="1" applyBorder="1"/>
    <xf numFmtId="0" fontId="28" fillId="0" borderId="5" xfId="2" applyFont="1" applyBorder="1" applyAlignment="1">
      <alignment horizontal="left" wrapText="1" indent="5"/>
    </xf>
    <xf numFmtId="0" fontId="25" fillId="5" borderId="40" xfId="7" applyFont="1" applyFill="1" applyBorder="1" applyAlignment="1">
      <alignment horizontal="left" indent="5"/>
    </xf>
    <xf numFmtId="0" fontId="25" fillId="5" borderId="40" xfId="7" applyFont="1" applyFill="1" applyBorder="1" applyAlignment="1">
      <alignment horizontal="left" indent="4"/>
    </xf>
    <xf numFmtId="0" fontId="25" fillId="5" borderId="40" xfId="7" applyFont="1" applyFill="1" applyBorder="1" applyAlignment="1">
      <alignment horizontal="left" indent="3"/>
    </xf>
    <xf numFmtId="0" fontId="25" fillId="5" borderId="40" xfId="7" applyFont="1" applyFill="1" applyBorder="1" applyAlignment="1">
      <alignment horizontal="left" indent="2"/>
    </xf>
    <xf numFmtId="0" fontId="25" fillId="5" borderId="40" xfId="7" applyFont="1" applyFill="1" applyBorder="1" applyAlignment="1">
      <alignment horizontal="left" indent="1"/>
    </xf>
    <xf numFmtId="0" fontId="28" fillId="3" borderId="40" xfId="7" applyFont="1" applyFill="1" applyBorder="1" applyAlignment="1">
      <alignment horizontal="left" indent="6"/>
    </xf>
    <xf numFmtId="0" fontId="28" fillId="0" borderId="40" xfId="2" applyFont="1" applyBorder="1" applyAlignment="1">
      <alignment horizontal="left" wrapText="1" indent="4"/>
    </xf>
    <xf numFmtId="0" fontId="28" fillId="0" borderId="12" xfId="2" applyFont="1" applyBorder="1" applyAlignment="1">
      <alignment horizontal="left" wrapText="1" indent="5"/>
    </xf>
    <xf numFmtId="0" fontId="29" fillId="0" borderId="40" xfId="2" applyFont="1" applyBorder="1" applyAlignment="1">
      <alignment horizontal="left" wrapText="1" indent="5"/>
    </xf>
    <xf numFmtId="0" fontId="25" fillId="5" borderId="40" xfId="7" applyFont="1" applyFill="1" applyBorder="1" applyAlignment="1">
      <alignment horizontal="left" wrapText="1" indent="4"/>
    </xf>
    <xf numFmtId="4" fontId="28" fillId="0" borderId="5" xfId="2" applyNumberFormat="1" applyFont="1" applyBorder="1"/>
    <xf numFmtId="4" fontId="28" fillId="0" borderId="40" xfId="2" applyNumberFormat="1" applyFont="1" applyBorder="1"/>
    <xf numFmtId="0" fontId="28" fillId="0" borderId="40" xfId="7" applyFont="1" applyBorder="1" applyAlignment="1">
      <alignment horizontal="left" indent="6"/>
    </xf>
    <xf numFmtId="0" fontId="29" fillId="3" borderId="40" xfId="7" applyFont="1" applyFill="1" applyBorder="1" applyAlignment="1">
      <alignment horizontal="left" indent="6"/>
    </xf>
    <xf numFmtId="4" fontId="28" fillId="0" borderId="40" xfId="7" applyNumberFormat="1" applyFont="1" applyBorder="1"/>
    <xf numFmtId="0" fontId="29" fillId="3" borderId="0" xfId="7" applyFont="1" applyFill="1"/>
    <xf numFmtId="43" fontId="0" fillId="0" borderId="0" xfId="0" applyNumberFormat="1"/>
    <xf numFmtId="4" fontId="9" fillId="0" borderId="0" xfId="0" applyNumberFormat="1" applyFont="1"/>
    <xf numFmtId="4" fontId="8" fillId="0" borderId="0" xfId="0" applyNumberFormat="1" applyFont="1" applyAlignment="1">
      <alignment horizontal="center" vertical="center" wrapText="1"/>
    </xf>
    <xf numFmtId="0" fontId="8" fillId="0" borderId="0" xfId="0" applyFont="1" applyAlignment="1">
      <alignment horizontal="left" vertical="center" wrapText="1"/>
    </xf>
    <xf numFmtId="43" fontId="44" fillId="0" borderId="0" xfId="0" applyNumberFormat="1" applyFont="1"/>
    <xf numFmtId="0" fontId="8" fillId="0" borderId="17" xfId="0" applyFont="1" applyBorder="1" applyAlignment="1">
      <alignment horizontal="center" vertical="center" wrapText="1"/>
    </xf>
    <xf numFmtId="0" fontId="8" fillId="0" borderId="18" xfId="0" applyFont="1" applyBorder="1" applyAlignment="1">
      <alignment horizontal="left" vertical="center" wrapText="1"/>
    </xf>
    <xf numFmtId="0" fontId="0" fillId="0" borderId="48" xfId="0" applyBorder="1"/>
    <xf numFmtId="0" fontId="0" fillId="0" borderId="19" xfId="0" applyBorder="1"/>
    <xf numFmtId="43" fontId="8" fillId="0" borderId="20" xfId="0" applyNumberFormat="1" applyFont="1" applyBorder="1" applyAlignment="1">
      <alignment horizontal="right" vertical="center" wrapText="1"/>
    </xf>
    <xf numFmtId="168" fontId="8" fillId="0" borderId="20" xfId="0" applyNumberFormat="1" applyFont="1" applyBorder="1" applyAlignment="1">
      <alignment horizontal="right" vertical="center" wrapText="1"/>
    </xf>
    <xf numFmtId="0" fontId="8" fillId="0" borderId="20" xfId="0" applyFont="1" applyBorder="1" applyAlignment="1">
      <alignment horizontal="center" vertical="center" wrapText="1"/>
    </xf>
    <xf numFmtId="0" fontId="0" fillId="0" borderId="22" xfId="0" applyBorder="1"/>
    <xf numFmtId="0" fontId="4" fillId="0" borderId="21" xfId="0" applyFont="1" applyBorder="1" applyAlignment="1">
      <alignment horizontal="left" vertical="center" wrapText="1"/>
    </xf>
    <xf numFmtId="0" fontId="0" fillId="0" borderId="23" xfId="0" applyBorder="1"/>
    <xf numFmtId="4" fontId="8" fillId="0" borderId="20" xfId="0" applyNumberFormat="1" applyFont="1" applyBorder="1" applyAlignment="1">
      <alignment horizontal="right" vertical="center" wrapText="1"/>
    </xf>
    <xf numFmtId="4" fontId="8" fillId="0" borderId="20" xfId="9" applyNumberFormat="1" applyFont="1" applyBorder="1" applyAlignment="1">
      <alignment horizontal="right" vertical="center" wrapText="1"/>
    </xf>
    <xf numFmtId="4" fontId="0" fillId="0" borderId="0" xfId="0" applyNumberFormat="1"/>
    <xf numFmtId="43" fontId="4" fillId="0" borderId="20" xfId="0" applyNumberFormat="1" applyFont="1" applyBorder="1" applyAlignment="1">
      <alignment horizontal="right" vertical="center" wrapText="1"/>
    </xf>
    <xf numFmtId="4" fontId="4" fillId="0" borderId="20" xfId="9" applyNumberFormat="1" applyFont="1" applyBorder="1" applyAlignment="1">
      <alignment horizontal="right" vertical="center" wrapText="1"/>
    </xf>
    <xf numFmtId="4" fontId="4" fillId="0" borderId="20" xfId="0" applyNumberFormat="1" applyFont="1" applyBorder="1" applyAlignment="1">
      <alignment horizontal="right" vertical="center" wrapText="1"/>
    </xf>
    <xf numFmtId="43" fontId="4" fillId="0" borderId="20" xfId="9" applyFont="1" applyBorder="1" applyAlignment="1">
      <alignment horizontal="right" vertical="center" wrapText="1"/>
    </xf>
    <xf numFmtId="4" fontId="8" fillId="0" borderId="20" xfId="9" applyNumberFormat="1" applyFont="1" applyFill="1" applyBorder="1" applyAlignment="1">
      <alignment horizontal="right" vertical="center" wrapText="1"/>
    </xf>
    <xf numFmtId="43" fontId="8" fillId="0" borderId="20" xfId="0" applyNumberFormat="1" applyFont="1" applyBorder="1" applyAlignment="1">
      <alignment horizontal="center" vertical="center" wrapText="1"/>
    </xf>
    <xf numFmtId="43" fontId="8" fillId="0" borderId="20" xfId="9" applyFont="1" applyBorder="1" applyAlignment="1">
      <alignment horizontal="right" vertical="center" wrapText="1"/>
    </xf>
    <xf numFmtId="4" fontId="11" fillId="0" borderId="0" xfId="0" applyNumberFormat="1" applyFont="1"/>
    <xf numFmtId="43" fontId="4" fillId="0" borderId="20" xfId="0" applyNumberFormat="1" applyFont="1" applyBorder="1" applyAlignment="1">
      <alignment horizontal="center" vertical="center" wrapText="1"/>
    </xf>
    <xf numFmtId="43" fontId="21" fillId="0" borderId="0" xfId="9" applyFont="1" applyBorder="1" applyAlignment="1">
      <alignment horizontal="right" vertical="center" wrapText="1"/>
    </xf>
    <xf numFmtId="43" fontId="8" fillId="0" borderId="25" xfId="9" applyFont="1" applyBorder="1" applyAlignment="1">
      <alignment horizontal="right" vertical="center" wrapText="1"/>
    </xf>
    <xf numFmtId="0" fontId="45" fillId="0" borderId="0" xfId="0" applyFont="1" applyAlignment="1">
      <alignment horizontal="right" vertical="center"/>
    </xf>
    <xf numFmtId="0" fontId="44" fillId="0" borderId="0" xfId="0" applyFont="1"/>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0" fillId="4" borderId="0" xfId="0" applyFont="1" applyFill="1" applyAlignment="1">
      <alignment horizontal="left" vertical="center" wrapText="1"/>
    </xf>
    <xf numFmtId="0" fontId="4" fillId="0" borderId="0" xfId="0" applyFont="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0" borderId="25" xfId="2" applyFont="1" applyBorder="1" applyAlignment="1">
      <alignment horizontal="justify" vertical="center"/>
    </xf>
    <xf numFmtId="0" fontId="8" fillId="0" borderId="20" xfId="2" applyFont="1" applyBorder="1" applyAlignment="1">
      <alignment horizontal="left" vertical="center"/>
    </xf>
    <xf numFmtId="0" fontId="4" fillId="0" borderId="21" xfId="2" applyFont="1" applyBorder="1" applyAlignment="1">
      <alignment horizontal="left" vertical="center"/>
    </xf>
    <xf numFmtId="0" fontId="4" fillId="0" borderId="20" xfId="2" applyFont="1" applyBorder="1" applyAlignment="1">
      <alignment horizontal="left" vertical="center"/>
    </xf>
    <xf numFmtId="0" fontId="4" fillId="0" borderId="21" xfId="2" applyFont="1" applyBorder="1" applyAlignment="1">
      <alignment horizontal="left" vertical="center" wrapText="1"/>
    </xf>
    <xf numFmtId="0" fontId="4" fillId="0" borderId="20" xfId="2" applyFont="1" applyBorder="1" applyAlignment="1">
      <alignment horizontal="left" vertical="center" wrapText="1"/>
    </xf>
    <xf numFmtId="0" fontId="8" fillId="0" borderId="20" xfId="2" applyFont="1" applyBorder="1" applyAlignment="1">
      <alignment horizontal="left" vertical="center" wrapText="1"/>
    </xf>
    <xf numFmtId="0" fontId="18" fillId="4" borderId="0" xfId="2" applyFont="1" applyFill="1" applyAlignment="1">
      <alignment horizontal="left" vertical="center" wrapText="1"/>
    </xf>
    <xf numFmtId="0" fontId="8" fillId="0" borderId="21" xfId="2" applyFont="1" applyBorder="1" applyAlignment="1">
      <alignment horizontal="left" vertical="center"/>
    </xf>
    <xf numFmtId="0" fontId="8" fillId="0" borderId="22" xfId="2" applyFont="1" applyBorder="1" applyAlignment="1">
      <alignment horizontal="left" vertical="center" wrapText="1"/>
    </xf>
    <xf numFmtId="0" fontId="8" fillId="0" borderId="23" xfId="2" applyFont="1" applyBorder="1" applyAlignment="1">
      <alignment horizontal="left" vertical="center" wrapText="1"/>
    </xf>
    <xf numFmtId="0" fontId="8" fillId="0" borderId="21" xfId="2" applyFont="1" applyBorder="1" applyAlignment="1">
      <alignment horizontal="left" vertical="center" wrapText="1"/>
    </xf>
    <xf numFmtId="0" fontId="4" fillId="0" borderId="18" xfId="2" applyFont="1" applyBorder="1" applyAlignment="1">
      <alignment horizontal="left" vertical="center"/>
    </xf>
    <xf numFmtId="0" fontId="4" fillId="0" borderId="17" xfId="2" applyFont="1" applyBorder="1" applyAlignment="1">
      <alignment horizontal="left" vertical="center"/>
    </xf>
    <xf numFmtId="0" fontId="18" fillId="4" borderId="0" xfId="2" applyFont="1" applyFill="1" applyAlignment="1">
      <alignment horizontal="left" vertical="center"/>
    </xf>
    <xf numFmtId="0" fontId="13" fillId="0" borderId="0" xfId="5" applyFont="1" applyAlignment="1">
      <alignment horizontal="center"/>
    </xf>
    <xf numFmtId="0" fontId="16" fillId="0" borderId="0" xfId="5" applyFont="1" applyAlignment="1">
      <alignment horizontal="center"/>
    </xf>
    <xf numFmtId="0" fontId="14" fillId="0" borderId="0" xfId="3" applyFont="1" applyAlignment="1">
      <alignment horizontal="center"/>
    </xf>
    <xf numFmtId="0" fontId="13" fillId="0" borderId="0" xfId="4" applyFont="1" applyAlignment="1">
      <alignment horizontal="center"/>
    </xf>
    <xf numFmtId="0" fontId="13" fillId="0" borderId="0" xfId="3" applyFont="1" applyAlignment="1">
      <alignment horizontal="center"/>
    </xf>
    <xf numFmtId="166" fontId="36" fillId="3" borderId="0" xfId="7" applyNumberFormat="1" applyFont="1" applyFill="1" applyAlignment="1">
      <alignment horizontal="right"/>
    </xf>
    <xf numFmtId="0" fontId="35" fillId="3" borderId="0" xfId="7" applyFont="1" applyFill="1" applyAlignment="1">
      <alignment horizontal="center"/>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42" fillId="2" borderId="39" xfId="2" applyFont="1" applyFill="1" applyBorder="1" applyAlignment="1">
      <alignment horizontal="center" vertical="center"/>
    </xf>
    <xf numFmtId="0" fontId="42" fillId="2" borderId="38" xfId="2" applyFont="1" applyFill="1" applyBorder="1" applyAlignment="1">
      <alignment horizontal="center" vertical="center"/>
    </xf>
    <xf numFmtId="0" fontId="42" fillId="2" borderId="37" xfId="2" applyFont="1" applyFill="1" applyBorder="1" applyAlignment="1">
      <alignment horizontal="center" vertical="center"/>
    </xf>
    <xf numFmtId="0" fontId="42" fillId="2" borderId="33" xfId="2" applyFont="1" applyFill="1" applyBorder="1" applyAlignment="1">
      <alignment horizontal="center" vertical="center"/>
    </xf>
    <xf numFmtId="0" fontId="42" fillId="2" borderId="0" xfId="2" applyFont="1" applyFill="1" applyAlignment="1">
      <alignment horizontal="center" vertical="center"/>
    </xf>
    <xf numFmtId="0" fontId="42" fillId="2" borderId="32" xfId="2" applyFont="1" applyFill="1" applyBorder="1" applyAlignment="1">
      <alignment horizontal="center" vertical="center"/>
    </xf>
    <xf numFmtId="0" fontId="42" fillId="2" borderId="29" xfId="2" applyFont="1" applyFill="1" applyBorder="1" applyAlignment="1">
      <alignment horizontal="center" vertical="center"/>
    </xf>
    <xf numFmtId="0" fontId="42" fillId="2" borderId="28" xfId="2" applyFont="1" applyFill="1" applyBorder="1" applyAlignment="1">
      <alignment horizontal="center" vertical="center"/>
    </xf>
    <xf numFmtId="0" fontId="42" fillId="2" borderId="27" xfId="2" applyFont="1" applyFill="1" applyBorder="1" applyAlignment="1">
      <alignment horizontal="center" vertical="center"/>
    </xf>
    <xf numFmtId="0" fontId="42" fillId="2" borderId="39" xfId="2" applyFont="1" applyFill="1" applyBorder="1" applyAlignment="1">
      <alignment horizontal="center" vertical="center" wrapText="1"/>
    </xf>
    <xf numFmtId="0" fontId="42" fillId="2" borderId="38" xfId="2" applyFont="1" applyFill="1" applyBorder="1" applyAlignment="1">
      <alignment horizontal="center" vertical="center" wrapText="1"/>
    </xf>
    <xf numFmtId="0" fontId="42" fillId="2" borderId="37" xfId="2" applyFont="1" applyFill="1" applyBorder="1" applyAlignment="1">
      <alignment horizontal="center" vertical="center" wrapText="1"/>
    </xf>
    <xf numFmtId="0" fontId="42" fillId="2" borderId="36" xfId="2" applyFont="1" applyFill="1" applyBorder="1" applyAlignment="1">
      <alignment horizontal="center" vertical="center"/>
    </xf>
    <xf numFmtId="0" fontId="42" fillId="2" borderId="35" xfId="2" applyFont="1" applyFill="1" applyBorder="1" applyAlignment="1">
      <alignment horizontal="center" vertical="center"/>
    </xf>
    <xf numFmtId="0" fontId="42" fillId="2" borderId="34" xfId="2" applyFont="1" applyFill="1" applyBorder="1" applyAlignment="1">
      <alignment horizontal="center" vertical="center"/>
    </xf>
    <xf numFmtId="0" fontId="42" fillId="2" borderId="31" xfId="2" applyFont="1" applyFill="1" applyBorder="1" applyAlignment="1">
      <alignment horizontal="center" vertical="center" wrapText="1"/>
    </xf>
    <xf numFmtId="0" fontId="42" fillId="2" borderId="33" xfId="2" applyFont="1" applyFill="1" applyBorder="1" applyAlignment="1">
      <alignment horizontal="center" vertical="center" wrapText="1"/>
    </xf>
    <xf numFmtId="0" fontId="42" fillId="2" borderId="0" xfId="2" applyFont="1" applyFill="1" applyAlignment="1">
      <alignment horizontal="center" vertical="center" wrapText="1"/>
    </xf>
    <xf numFmtId="0" fontId="42" fillId="2" borderId="32" xfId="2" applyFont="1" applyFill="1" applyBorder="1" applyAlignment="1">
      <alignment horizontal="center" vertical="center" wrapText="1"/>
    </xf>
    <xf numFmtId="0" fontId="42" fillId="2" borderId="31" xfId="2" applyFont="1" applyFill="1" applyBorder="1" applyAlignment="1">
      <alignment horizontal="center" vertical="center"/>
    </xf>
    <xf numFmtId="0" fontId="42" fillId="2" borderId="30" xfId="2" applyFont="1" applyFill="1" applyBorder="1" applyAlignment="1">
      <alignment horizontal="center" vertical="center" wrapText="1"/>
    </xf>
    <xf numFmtId="0" fontId="42" fillId="2" borderId="29" xfId="2" applyFont="1" applyFill="1" applyBorder="1" applyAlignment="1">
      <alignment horizontal="center" vertical="center" wrapText="1"/>
    </xf>
    <xf numFmtId="0" fontId="42" fillId="2" borderId="28" xfId="2" applyFont="1" applyFill="1" applyBorder="1" applyAlignment="1">
      <alignment horizontal="center" vertical="center" wrapText="1"/>
    </xf>
    <xf numFmtId="0" fontId="42" fillId="2" borderId="27" xfId="2" applyFont="1" applyFill="1" applyBorder="1" applyAlignment="1">
      <alignment horizontal="center" vertical="center" wrapText="1"/>
    </xf>
    <xf numFmtId="0" fontId="42" fillId="2" borderId="26" xfId="2" applyFont="1" applyFill="1" applyBorder="1" applyAlignment="1">
      <alignment horizontal="center" vertical="center" wrapText="1"/>
    </xf>
    <xf numFmtId="0" fontId="42" fillId="2" borderId="26" xfId="2" applyFont="1" applyFill="1" applyBorder="1" applyAlignment="1">
      <alignment horizontal="center" vertical="center"/>
    </xf>
    <xf numFmtId="0" fontId="43" fillId="2" borderId="1" xfId="7" applyFont="1" applyFill="1" applyBorder="1" applyAlignment="1">
      <alignment horizontal="center" vertical="center"/>
    </xf>
    <xf numFmtId="0" fontId="43" fillId="2" borderId="2" xfId="7" applyFont="1" applyFill="1" applyBorder="1" applyAlignment="1">
      <alignment horizontal="center" vertical="center"/>
    </xf>
    <xf numFmtId="0" fontId="43" fillId="2" borderId="3" xfId="7" applyFont="1" applyFill="1" applyBorder="1" applyAlignment="1">
      <alignment horizontal="center" vertical="center"/>
    </xf>
    <xf numFmtId="0" fontId="43" fillId="2" borderId="4" xfId="7" applyFont="1" applyFill="1" applyBorder="1" applyAlignment="1">
      <alignment horizontal="center" vertical="center"/>
    </xf>
    <xf numFmtId="0" fontId="43" fillId="2" borderId="0" xfId="7" applyFont="1" applyFill="1" applyAlignment="1">
      <alignment horizontal="center" vertical="center"/>
    </xf>
    <xf numFmtId="0" fontId="43" fillId="2" borderId="5" xfId="7" applyFont="1" applyFill="1" applyBorder="1" applyAlignment="1">
      <alignment horizontal="center" vertical="center"/>
    </xf>
    <xf numFmtId="0" fontId="43" fillId="2" borderId="6" xfId="7" applyFont="1" applyFill="1" applyBorder="1" applyAlignment="1">
      <alignment horizontal="center" vertical="center"/>
    </xf>
    <xf numFmtId="0" fontId="43" fillId="2" borderId="7" xfId="7" applyFont="1" applyFill="1" applyBorder="1" applyAlignment="1">
      <alignment horizontal="center" vertical="center"/>
    </xf>
    <xf numFmtId="0" fontId="43" fillId="2" borderId="8" xfId="7" applyFont="1" applyFill="1" applyBorder="1" applyAlignment="1">
      <alignment horizontal="center" vertical="center"/>
    </xf>
    <xf numFmtId="0" fontId="43" fillId="2" borderId="1" xfId="7" applyFont="1" applyFill="1" applyBorder="1" applyAlignment="1">
      <alignment horizontal="center" vertical="center" wrapText="1"/>
    </xf>
    <xf numFmtId="0" fontId="43" fillId="2" borderId="42" xfId="7" applyFont="1" applyFill="1" applyBorder="1" applyAlignment="1">
      <alignment horizontal="center" vertical="center"/>
    </xf>
    <xf numFmtId="0" fontId="43" fillId="2" borderId="9" xfId="7" applyFont="1" applyFill="1" applyBorder="1" applyAlignment="1">
      <alignment horizontal="center" vertical="center"/>
    </xf>
    <xf numFmtId="0" fontId="43" fillId="2" borderId="41" xfId="7" applyFont="1" applyFill="1" applyBorder="1" applyAlignment="1">
      <alignment horizontal="center" vertical="center"/>
    </xf>
    <xf numFmtId="0" fontId="43" fillId="2" borderId="10" xfId="7" applyFont="1" applyFill="1" applyBorder="1" applyAlignment="1">
      <alignment horizontal="center" vertical="center" wrapText="1"/>
    </xf>
    <xf numFmtId="0" fontId="43" fillId="2" borderId="4" xfId="7" applyFont="1" applyFill="1" applyBorder="1" applyAlignment="1">
      <alignment horizontal="center" vertical="center" wrapText="1"/>
    </xf>
    <xf numFmtId="0" fontId="43" fillId="2" borderId="16" xfId="7" applyFont="1" applyFill="1" applyBorder="1" applyAlignment="1">
      <alignment horizontal="center" vertical="center" wrapText="1"/>
    </xf>
    <xf numFmtId="0" fontId="43" fillId="2" borderId="16" xfId="7" applyFont="1" applyFill="1" applyBorder="1" applyAlignment="1">
      <alignment horizontal="center" vertical="center"/>
    </xf>
    <xf numFmtId="0" fontId="43" fillId="2" borderId="12" xfId="7" applyFont="1" applyFill="1" applyBorder="1" applyAlignment="1">
      <alignment horizontal="center" vertical="center" wrapText="1"/>
    </xf>
    <xf numFmtId="0" fontId="43" fillId="2" borderId="2" xfId="7" applyFont="1" applyFill="1" applyBorder="1" applyAlignment="1">
      <alignment horizontal="center" vertical="center" wrapText="1"/>
    </xf>
    <xf numFmtId="0" fontId="43" fillId="2" borderId="3" xfId="7" applyFont="1" applyFill="1" applyBorder="1" applyAlignment="1">
      <alignment horizontal="center" vertical="center" wrapText="1"/>
    </xf>
    <xf numFmtId="0" fontId="43" fillId="2" borderId="0" xfId="7" applyFont="1" applyFill="1" applyAlignment="1">
      <alignment horizontal="center" vertical="center" wrapText="1"/>
    </xf>
    <xf numFmtId="0" fontId="43" fillId="2" borderId="5" xfId="7" applyFont="1" applyFill="1" applyBorder="1" applyAlignment="1">
      <alignment horizontal="center" vertical="center" wrapText="1"/>
    </xf>
    <xf numFmtId="0" fontId="43" fillId="2" borderId="6" xfId="7" applyFont="1" applyFill="1" applyBorder="1" applyAlignment="1">
      <alignment horizontal="center" vertical="center" wrapText="1"/>
    </xf>
    <xf numFmtId="0" fontId="43" fillId="2" borderId="7" xfId="7" applyFont="1" applyFill="1" applyBorder="1" applyAlignment="1">
      <alignment horizontal="center" vertical="center" wrapText="1"/>
    </xf>
    <xf numFmtId="0" fontId="43" fillId="2" borderId="8" xfId="7" applyFont="1" applyFill="1" applyBorder="1" applyAlignment="1">
      <alignment horizontal="center" vertical="center" wrapText="1"/>
    </xf>
    <xf numFmtId="0" fontId="43" fillId="2" borderId="16" xfId="7" applyFont="1" applyFill="1" applyBorder="1" applyAlignment="1">
      <alignment horizontal="center" vertical="center" wrapText="1"/>
    </xf>
    <xf numFmtId="0" fontId="43" fillId="2" borderId="12" xfId="7" applyFont="1" applyFill="1" applyBorder="1" applyAlignment="1">
      <alignment horizontal="center" vertical="center" wrapText="1"/>
    </xf>
    <xf numFmtId="0" fontId="43" fillId="2" borderId="47" xfId="7" applyFont="1" applyFill="1" applyBorder="1" applyAlignment="1">
      <alignment horizontal="center" vertical="center"/>
    </xf>
    <xf numFmtId="0" fontId="43" fillId="2" borderId="46" xfId="7" applyFont="1" applyFill="1" applyBorder="1" applyAlignment="1">
      <alignment horizontal="center" vertical="center"/>
    </xf>
    <xf numFmtId="0" fontId="43" fillId="2" borderId="45" xfId="7" applyFont="1" applyFill="1" applyBorder="1" applyAlignment="1">
      <alignment horizontal="center" vertical="center"/>
    </xf>
    <xf numFmtId="0" fontId="43" fillId="2" borderId="44" xfId="7" applyFont="1" applyFill="1" applyBorder="1" applyAlignment="1">
      <alignment horizontal="center" vertical="center"/>
    </xf>
    <xf numFmtId="0" fontId="43" fillId="2" borderId="30" xfId="7" applyFont="1" applyFill="1" applyBorder="1" applyAlignment="1">
      <alignment horizontal="center" vertical="center"/>
    </xf>
    <xf numFmtId="0" fontId="43" fillId="2" borderId="43" xfId="7" applyFont="1" applyFill="1" applyBorder="1" applyAlignment="1">
      <alignment horizontal="center" vertical="center"/>
    </xf>
    <xf numFmtId="0" fontId="42" fillId="2" borderId="39" xfId="0" applyFont="1" applyFill="1" applyBorder="1" applyAlignment="1">
      <alignment horizontal="center" vertical="center"/>
    </xf>
    <xf numFmtId="0" fontId="42" fillId="2" borderId="38" xfId="0" applyFont="1" applyFill="1" applyBorder="1" applyAlignment="1">
      <alignment horizontal="center" vertical="center"/>
    </xf>
    <xf numFmtId="0" fontId="42" fillId="2" borderId="37" xfId="0" applyFont="1" applyFill="1" applyBorder="1" applyAlignment="1">
      <alignment horizontal="center" vertical="center"/>
    </xf>
    <xf numFmtId="0" fontId="42" fillId="2" borderId="33" xfId="0" applyFont="1" applyFill="1" applyBorder="1" applyAlignment="1">
      <alignment horizontal="center" vertical="center"/>
    </xf>
    <xf numFmtId="0" fontId="42" fillId="2" borderId="0" xfId="0" applyFont="1" applyFill="1" applyAlignment="1">
      <alignment horizontal="center" vertical="center"/>
    </xf>
    <xf numFmtId="0" fontId="42" fillId="2" borderId="32" xfId="0" applyFont="1" applyFill="1" applyBorder="1" applyAlignment="1">
      <alignment horizontal="center" vertical="center"/>
    </xf>
    <xf numFmtId="0" fontId="42" fillId="2" borderId="39" xfId="0" applyFont="1" applyFill="1" applyBorder="1" applyAlignment="1">
      <alignment horizontal="center" vertical="center" wrapText="1"/>
    </xf>
    <xf numFmtId="0" fontId="42" fillId="2" borderId="38" xfId="0"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49" xfId="0" applyFont="1" applyFill="1" applyBorder="1" applyAlignment="1">
      <alignment horizontal="center" vertical="center" wrapText="1"/>
    </xf>
    <xf numFmtId="0" fontId="42" fillId="2" borderId="31"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2" fillId="2" borderId="27" xfId="0" applyFont="1" applyFill="1" applyBorder="1" applyAlignment="1">
      <alignment horizontal="center" vertical="center" wrapText="1"/>
    </xf>
    <xf numFmtId="0" fontId="42" fillId="2" borderId="26" xfId="0" applyFont="1" applyFill="1" applyBorder="1" applyAlignment="1">
      <alignment horizontal="center" vertical="center" wrapText="1"/>
    </xf>
    <xf numFmtId="0" fontId="42" fillId="2" borderId="26" xfId="0" applyFont="1" applyFill="1" applyBorder="1" applyAlignment="1">
      <alignment horizontal="center" vertical="center" wrapText="1"/>
    </xf>
  </cellXfs>
  <cellStyles count="10">
    <cellStyle name="Millares" xfId="9" builtinId="3"/>
    <cellStyle name="Millares 2" xfId="1" xr:uid="{00000000-0005-0000-0000-000000000000}"/>
    <cellStyle name="Millares 3" xfId="6" xr:uid="{2EF03415-B637-4521-B853-5F6C69448DDB}"/>
    <cellStyle name="Normal" xfId="0" builtinId="0"/>
    <cellStyle name="Normal 11" xfId="2" xr:uid="{00000000-0005-0000-0000-000002000000}"/>
    <cellStyle name="Normal 15" xfId="4" xr:uid="{AE1ACAF0-EF5E-4727-8854-6D7CF922F949}"/>
    <cellStyle name="Normal 2" xfId="8" xr:uid="{B9818DCA-827C-437E-B31A-2F625C9CCED6}"/>
    <cellStyle name="Normal 6 4 2" xfId="5" xr:uid="{CBE28A70-2C42-4A4A-B7E3-7ABFDC7F00CF}"/>
    <cellStyle name="Normal 6 4 3 2 2 2" xfId="7" xr:uid="{534D2770-C3A6-44DC-BD1B-A3995A59D24F}"/>
    <cellStyle name="Normal_Formatos aspecto Financiero 2 2" xfId="3" xr:uid="{F4EB143A-7FFE-475D-8B08-612FD1C725BE}"/>
  </cellStyles>
  <dxfs count="0"/>
  <tableStyles count="0" defaultTableStyle="TableStyleMedium2" defaultPivotStyle="PivotStyleLight16"/>
  <colors>
    <mruColors>
      <color rgb="FF990033"/>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31750</xdr:colOff>
      <xdr:row>87</xdr:row>
      <xdr:rowOff>347086</xdr:rowOff>
    </xdr:from>
    <xdr:to>
      <xdr:col>1</xdr:col>
      <xdr:colOff>269875</xdr:colOff>
      <xdr:row>100</xdr:row>
      <xdr:rowOff>175636</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1750" y="15735300"/>
          <a:ext cx="4800600" cy="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_________________________________</a:t>
          </a: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EDUARDO MONTAÑO  SALINAS</a:t>
          </a: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Subsecretarío de Egresos </a:t>
          </a: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389659</xdr:colOff>
      <xdr:row>87</xdr:row>
      <xdr:rowOff>259051</xdr:rowOff>
    </xdr:from>
    <xdr:to>
      <xdr:col>3</xdr:col>
      <xdr:colOff>881063</xdr:colOff>
      <xdr:row>101</xdr:row>
      <xdr:rowOff>103909</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4952134" y="15735300"/>
          <a:ext cx="3539404" cy="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TULIO SAMUEL PÉREZ CALVO</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21166</xdr:colOff>
      <xdr:row>107</xdr:row>
      <xdr:rowOff>10583</xdr:rowOff>
    </xdr:from>
    <xdr:to>
      <xdr:col>0</xdr:col>
      <xdr:colOff>3024593</xdr:colOff>
      <xdr:row>114</xdr:row>
      <xdr:rowOff>1058</xdr:rowOff>
    </xdr:to>
    <xdr:sp macro="" textlink="">
      <xdr:nvSpPr>
        <xdr:cNvPr id="4" name="Text Box 9">
          <a:extLst>
            <a:ext uri="{FF2B5EF4-FFF2-40B4-BE49-F238E27FC236}">
              <a16:creationId xmlns:a16="http://schemas.microsoft.com/office/drawing/2014/main" id="{00000000-0008-0000-0000-000004000000}"/>
            </a:ext>
          </a:extLst>
        </xdr:cNvPr>
        <xdr:cNvSpPr txBox="1">
          <a:spLocks noChangeArrowheads="1"/>
        </xdr:cNvSpPr>
      </xdr:nvSpPr>
      <xdr:spPr bwMode="auto">
        <a:xfrm>
          <a:off x="21166" y="15745883"/>
          <a:ext cx="3003427" cy="99060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LIC. PEDRO TORRES GONZÁLEZ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SUBSECRETARIO DE EGRESOS</a:t>
          </a:r>
        </a:p>
      </xdr:txBody>
    </xdr:sp>
    <xdr:clientData/>
  </xdr:twoCellAnchor>
  <xdr:twoCellAnchor>
    <xdr:from>
      <xdr:col>0</xdr:col>
      <xdr:colOff>3315229</xdr:colOff>
      <xdr:row>85</xdr:row>
      <xdr:rowOff>148167</xdr:rowOff>
    </xdr:from>
    <xdr:to>
      <xdr:col>3</xdr:col>
      <xdr:colOff>1000352</xdr:colOff>
      <xdr:row>113</xdr:row>
      <xdr:rowOff>138642</xdr:rowOff>
    </xdr:to>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3315229" y="15702492"/>
          <a:ext cx="5295598" cy="99060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C.P.C. RAYMUNDO SEGURA ESTRADA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SECRETARIO DE FINANZAS Y ADMINISTRACIÓN</a:t>
          </a:r>
        </a:p>
      </xdr:txBody>
    </xdr:sp>
    <xdr:clientData/>
  </xdr:twoCellAnchor>
  <xdr:twoCellAnchor>
    <xdr:from>
      <xdr:col>0</xdr:col>
      <xdr:colOff>2554431</xdr:colOff>
      <xdr:row>112</xdr:row>
      <xdr:rowOff>121227</xdr:rowOff>
    </xdr:from>
    <xdr:to>
      <xdr:col>1</xdr:col>
      <xdr:colOff>994517</xdr:colOff>
      <xdr:row>118</xdr:row>
      <xdr:rowOff>16452</xdr:rowOff>
    </xdr:to>
    <xdr:sp macro="" textlink="">
      <xdr:nvSpPr>
        <xdr:cNvPr id="6" name="Text Box 9">
          <a:extLst>
            <a:ext uri="{FF2B5EF4-FFF2-40B4-BE49-F238E27FC236}">
              <a16:creationId xmlns:a16="http://schemas.microsoft.com/office/drawing/2014/main" id="{00000000-0008-0000-0000-000006000000}"/>
            </a:ext>
          </a:extLst>
        </xdr:cNvPr>
        <xdr:cNvSpPr txBox="1">
          <a:spLocks noChangeArrowheads="1"/>
        </xdr:cNvSpPr>
      </xdr:nvSpPr>
      <xdr:spPr bwMode="auto">
        <a:xfrm>
          <a:off x="2554431" y="16815954"/>
          <a:ext cx="3003427" cy="103822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MTRO. RICARDO SALINAS MÉNDEZ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OFICIAL MAYOR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166</xdr:row>
      <xdr:rowOff>19160</xdr:rowOff>
    </xdr:from>
    <xdr:to>
      <xdr:col>6</xdr:col>
      <xdr:colOff>857250</xdr:colOff>
      <xdr:row>172</xdr:row>
      <xdr:rowOff>149339</xdr:rowOff>
    </xdr:to>
    <xdr:grpSp>
      <xdr:nvGrpSpPr>
        <xdr:cNvPr id="2" name="Grupo 1">
          <a:extLst>
            <a:ext uri="{FF2B5EF4-FFF2-40B4-BE49-F238E27FC236}">
              <a16:creationId xmlns:a16="http://schemas.microsoft.com/office/drawing/2014/main" id="{42879D6E-3CF6-4233-ABFD-3BAFDA2B4C6A}"/>
            </a:ext>
          </a:extLst>
        </xdr:cNvPr>
        <xdr:cNvGrpSpPr/>
      </xdr:nvGrpSpPr>
      <xdr:grpSpPr>
        <a:xfrm>
          <a:off x="0" y="26989564"/>
          <a:ext cx="8352692" cy="1053371"/>
          <a:chOff x="132118" y="65794228"/>
          <a:chExt cx="8091407" cy="680226"/>
        </a:xfrm>
      </xdr:grpSpPr>
      <xdr:sp macro="" textlink="">
        <xdr:nvSpPr>
          <xdr:cNvPr id="3" name="Text Box 9">
            <a:extLst>
              <a:ext uri="{FF2B5EF4-FFF2-40B4-BE49-F238E27FC236}">
                <a16:creationId xmlns:a16="http://schemas.microsoft.com/office/drawing/2014/main" id="{D2A71A21-9BC6-BBB2-B5E2-FDA48C59BA39}"/>
              </a:ext>
            </a:extLst>
          </xdr:cNvPr>
          <xdr:cNvSpPr txBox="1">
            <a:spLocks noChangeArrowheads="1"/>
          </xdr:cNvSpPr>
        </xdr:nvSpPr>
        <xdr:spPr bwMode="auto">
          <a:xfrm>
            <a:off x="4461152" y="65798365"/>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5B7A4351-F45A-D3AF-59FE-243AA259C508}"/>
              </a:ext>
            </a:extLst>
          </xdr:cNvPr>
          <xdr:cNvSpPr txBox="1">
            <a:spLocks noChangeArrowheads="1"/>
          </xdr:cNvSpPr>
        </xdr:nvSpPr>
        <xdr:spPr bwMode="auto">
          <a:xfrm>
            <a:off x="132118" y="6579422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364</xdr:row>
      <xdr:rowOff>0</xdr:rowOff>
    </xdr:from>
    <xdr:to>
      <xdr:col>6</xdr:col>
      <xdr:colOff>865909</xdr:colOff>
      <xdr:row>369</xdr:row>
      <xdr:rowOff>76200</xdr:rowOff>
    </xdr:to>
    <xdr:grpSp>
      <xdr:nvGrpSpPr>
        <xdr:cNvPr id="2" name="Grupo 1">
          <a:extLst>
            <a:ext uri="{FF2B5EF4-FFF2-40B4-BE49-F238E27FC236}">
              <a16:creationId xmlns:a16="http://schemas.microsoft.com/office/drawing/2014/main" id="{D8D4CB39-7F38-4F46-99C7-67414812B5D7}"/>
            </a:ext>
          </a:extLst>
        </xdr:cNvPr>
        <xdr:cNvGrpSpPr/>
      </xdr:nvGrpSpPr>
      <xdr:grpSpPr>
        <a:xfrm>
          <a:off x="0" y="71723250"/>
          <a:ext cx="9136784" cy="996950"/>
          <a:chOff x="132118" y="66675000"/>
          <a:chExt cx="8091407" cy="676089"/>
        </a:xfrm>
      </xdr:grpSpPr>
      <xdr:sp macro="" textlink="">
        <xdr:nvSpPr>
          <xdr:cNvPr id="3" name="Text Box 9">
            <a:extLst>
              <a:ext uri="{FF2B5EF4-FFF2-40B4-BE49-F238E27FC236}">
                <a16:creationId xmlns:a16="http://schemas.microsoft.com/office/drawing/2014/main" id="{B6E21452-FD3B-9289-C8B3-F157488F19F9}"/>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A41F3C9A-E4C3-D934-CB8D-AA12067C2C5E}"/>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93</xdr:row>
      <xdr:rowOff>0</xdr:rowOff>
    </xdr:from>
    <xdr:to>
      <xdr:col>6</xdr:col>
      <xdr:colOff>809625</xdr:colOff>
      <xdr:row>98</xdr:row>
      <xdr:rowOff>76200</xdr:rowOff>
    </xdr:to>
    <xdr:grpSp>
      <xdr:nvGrpSpPr>
        <xdr:cNvPr id="2" name="Grupo 1">
          <a:extLst>
            <a:ext uri="{FF2B5EF4-FFF2-40B4-BE49-F238E27FC236}">
              <a16:creationId xmlns:a16="http://schemas.microsoft.com/office/drawing/2014/main" id="{17556BF6-9EB4-492D-99A2-FCDA95FF0A1E}"/>
            </a:ext>
          </a:extLst>
        </xdr:cNvPr>
        <xdr:cNvGrpSpPr/>
      </xdr:nvGrpSpPr>
      <xdr:grpSpPr>
        <a:xfrm>
          <a:off x="0" y="19951212"/>
          <a:ext cx="8378337" cy="955430"/>
          <a:chOff x="132118" y="66675000"/>
          <a:chExt cx="8091407" cy="676089"/>
        </a:xfrm>
      </xdr:grpSpPr>
      <xdr:sp macro="" textlink="">
        <xdr:nvSpPr>
          <xdr:cNvPr id="3" name="Text Box 9">
            <a:extLst>
              <a:ext uri="{FF2B5EF4-FFF2-40B4-BE49-F238E27FC236}">
                <a16:creationId xmlns:a16="http://schemas.microsoft.com/office/drawing/2014/main" id="{EB31B3BC-2AB6-582D-79F9-90774E7EC106}"/>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5FD77D85-DA60-D2A5-B04B-562A14CC20D4}"/>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376792</xdr:colOff>
      <xdr:row>36</xdr:row>
      <xdr:rowOff>13609</xdr:rowOff>
    </xdr:from>
    <xdr:to>
      <xdr:col>8</xdr:col>
      <xdr:colOff>605535</xdr:colOff>
      <xdr:row>42</xdr:row>
      <xdr:rowOff>70759</xdr:rowOff>
    </xdr:to>
    <xdr:sp macro="" textlink="">
      <xdr:nvSpPr>
        <xdr:cNvPr id="2" name="Text Box 8">
          <a:extLst>
            <a:ext uri="{FF2B5EF4-FFF2-40B4-BE49-F238E27FC236}">
              <a16:creationId xmlns:a16="http://schemas.microsoft.com/office/drawing/2014/main" id="{FD63349A-96B3-4F71-86F9-83C671F134E5}"/>
            </a:ext>
          </a:extLst>
        </xdr:cNvPr>
        <xdr:cNvSpPr txBox="1">
          <a:spLocks noChangeArrowheads="1"/>
        </xdr:cNvSpPr>
      </xdr:nvSpPr>
      <xdr:spPr bwMode="auto">
        <a:xfrm>
          <a:off x="4948792" y="6871609"/>
          <a:ext cx="1752743" cy="12001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Arial Narrow" panose="020B0606020202030204" pitchFamily="34" charset="0"/>
              <a:ea typeface="+mn-ea"/>
              <a:cs typeface="+mn-cs"/>
            </a:rPr>
            <a:t>Aprobado</a:t>
          </a:r>
          <a:r>
            <a:rPr lang="es-MX" sz="800" b="1" i="0" baseline="0">
              <a:effectLst/>
              <a:latin typeface="Arial Narrow" panose="020B0606020202030204" pitchFamily="34" charset="0"/>
              <a:ea typeface="+mn-ea"/>
              <a:cs typeface="+mn-cs"/>
            </a:rPr>
            <a:t> por</a:t>
          </a:r>
          <a:endParaRPr lang="es-MX" sz="800">
            <a:effectLst/>
            <a:latin typeface="Arial Narrow" panose="020B0606020202030204" pitchFamily="34" charset="0"/>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___________________________________</a:t>
          </a:r>
        </a:p>
        <a:p>
          <a:pPr algn="ctr" rtl="1">
            <a:defRPr sz="1000"/>
          </a:pPr>
          <a:r>
            <a:rPr lang="es-MX" sz="800" b="1" i="0" strike="noStrike" baseline="0">
              <a:solidFill>
                <a:srgbClr val="000000"/>
              </a:solidFill>
              <a:latin typeface="Arial Narrow" panose="020B0606020202030204" pitchFamily="34" charset="0"/>
              <a:cs typeface="Arial"/>
            </a:rPr>
            <a:t>Ing. Oscar Francisco Vázquez Herrera</a:t>
          </a:r>
        </a:p>
        <a:p>
          <a:pPr algn="ctr" rtl="1">
            <a:defRPr sz="1000"/>
          </a:pPr>
          <a:r>
            <a:rPr lang="es-MX" sz="800" b="1" i="0" strike="noStrike" baseline="0">
              <a:solidFill>
                <a:srgbClr val="000000"/>
              </a:solidFill>
              <a:latin typeface="Arial Narrow" panose="020B0606020202030204" pitchFamily="34" charset="0"/>
              <a:cs typeface="Arial"/>
            </a:rPr>
            <a:t>Director General de Administración y Desarrollo de Personal</a:t>
          </a:r>
          <a:endParaRPr lang="es-MX" sz="800" b="1" i="0" strike="noStrike">
            <a:solidFill>
              <a:srgbClr val="000000"/>
            </a:solidFill>
            <a:latin typeface="Arial Narrow" panose="020B0606020202030204" pitchFamily="34" charset="0"/>
            <a:cs typeface="Arial"/>
          </a:endParaRPr>
        </a:p>
      </xdr:txBody>
    </xdr:sp>
    <xdr:clientData/>
  </xdr:twoCellAnchor>
  <xdr:twoCellAnchor>
    <xdr:from>
      <xdr:col>3</xdr:col>
      <xdr:colOff>278955</xdr:colOff>
      <xdr:row>36</xdr:row>
      <xdr:rowOff>1</xdr:rowOff>
    </xdr:from>
    <xdr:to>
      <xdr:col>5</xdr:col>
      <xdr:colOff>435438</xdr:colOff>
      <xdr:row>41</xdr:row>
      <xdr:rowOff>96159</xdr:rowOff>
    </xdr:to>
    <xdr:sp macro="" textlink="">
      <xdr:nvSpPr>
        <xdr:cNvPr id="3" name="Text Box 9">
          <a:extLst>
            <a:ext uri="{FF2B5EF4-FFF2-40B4-BE49-F238E27FC236}">
              <a16:creationId xmlns:a16="http://schemas.microsoft.com/office/drawing/2014/main" id="{4E7434C0-813E-4DC4-B3F3-185C9EDE6DFD}"/>
            </a:ext>
          </a:extLst>
        </xdr:cNvPr>
        <xdr:cNvSpPr txBox="1">
          <a:spLocks noChangeArrowheads="1"/>
        </xdr:cNvSpPr>
      </xdr:nvSpPr>
      <xdr:spPr bwMode="auto">
        <a:xfrm>
          <a:off x="2564955" y="6858001"/>
          <a:ext cx="1680483" cy="104865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mn-lt"/>
              <a:ea typeface="+mn-ea"/>
              <a:cs typeface="+mn-cs"/>
            </a:rPr>
            <a:t>Revisado por</a:t>
          </a:r>
          <a:endParaRPr lang="es-MX" sz="800">
            <a:effectLst/>
            <a:latin typeface="Arial Narrow" panose="020B0606020202030204" pitchFamily="34" charset="0"/>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___________________________________</a:t>
          </a:r>
        </a:p>
        <a:p>
          <a:pPr algn="ctr" rtl="1">
            <a:defRPr sz="1000"/>
          </a:pPr>
          <a:r>
            <a:rPr lang="es-MX" sz="800" b="1" i="0" strike="noStrike">
              <a:solidFill>
                <a:srgbClr val="000000"/>
              </a:solidFill>
              <a:latin typeface="Arial Narrow" panose="020B0606020202030204" pitchFamily="34" charset="0"/>
              <a:cs typeface="Arial"/>
            </a:rPr>
            <a:t>C.P. Marilin Cabañas Rios</a:t>
          </a:r>
          <a:r>
            <a:rPr lang="es-MX" sz="800" b="1" i="0" strike="noStrike" baseline="0">
              <a:solidFill>
                <a:srgbClr val="000000"/>
              </a:solidFill>
              <a:latin typeface="Arial Narrow" panose="020B0606020202030204" pitchFamily="34" charset="0"/>
              <a:cs typeface="Arial"/>
            </a:rPr>
            <a:t> </a:t>
          </a:r>
        </a:p>
        <a:p>
          <a:pPr algn="ctr" rtl="1">
            <a:defRPr sz="1000"/>
          </a:pPr>
          <a:r>
            <a:rPr lang="es-MX" sz="800" b="1" i="0" strike="noStrike" baseline="0">
              <a:solidFill>
                <a:srgbClr val="000000"/>
              </a:solidFill>
              <a:latin typeface="Arial Narrow" panose="020B0606020202030204" pitchFamily="34" charset="0"/>
              <a:cs typeface="Arial"/>
            </a:rPr>
            <a:t>Encargada del departamento de nómina</a:t>
          </a:r>
        </a:p>
        <a:p>
          <a:pPr algn="ctr" rtl="1">
            <a:defRPr sz="1000"/>
          </a:pPr>
          <a:endParaRPr lang="es-MX" sz="800" b="1" i="0" strike="noStrike">
            <a:solidFill>
              <a:srgbClr val="000000"/>
            </a:solidFill>
            <a:latin typeface="Arial Narrow" panose="020B0606020202030204" pitchFamily="34" charset="0"/>
            <a:cs typeface="Arial"/>
          </a:endParaRPr>
        </a:p>
      </xdr:txBody>
    </xdr:sp>
    <xdr:clientData/>
  </xdr:twoCellAnchor>
  <xdr:twoCellAnchor>
    <xdr:from>
      <xdr:col>1</xdr:col>
      <xdr:colOff>115660</xdr:colOff>
      <xdr:row>36</xdr:row>
      <xdr:rowOff>0</xdr:rowOff>
    </xdr:from>
    <xdr:to>
      <xdr:col>2</xdr:col>
      <xdr:colOff>1604509</xdr:colOff>
      <xdr:row>42</xdr:row>
      <xdr:rowOff>0</xdr:rowOff>
    </xdr:to>
    <xdr:sp macro="" textlink="">
      <xdr:nvSpPr>
        <xdr:cNvPr id="4" name="Text Box 9">
          <a:extLst>
            <a:ext uri="{FF2B5EF4-FFF2-40B4-BE49-F238E27FC236}">
              <a16:creationId xmlns:a16="http://schemas.microsoft.com/office/drawing/2014/main" id="{E13DE446-AA34-4E60-92AA-6F5554F093E5}"/>
            </a:ext>
          </a:extLst>
        </xdr:cNvPr>
        <xdr:cNvSpPr txBox="1">
          <a:spLocks noChangeArrowheads="1"/>
        </xdr:cNvSpPr>
      </xdr:nvSpPr>
      <xdr:spPr bwMode="auto">
        <a:xfrm>
          <a:off x="877660" y="6858000"/>
          <a:ext cx="1412649" cy="114300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mn-lt"/>
              <a:ea typeface="+mn-ea"/>
              <a:cs typeface="+mn-cs"/>
            </a:rPr>
            <a:t>Elaborado por</a:t>
          </a:r>
          <a:endParaRPr lang="es-MX" sz="800">
            <a:effectLst/>
            <a:latin typeface="Arial Narrow" panose="020B0606020202030204" pitchFamily="34" charset="0"/>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a:t>
          </a:r>
        </a:p>
        <a:p>
          <a:pPr algn="ctr" rtl="1">
            <a:defRPr sz="1000"/>
          </a:pPr>
          <a:r>
            <a:rPr lang="es-MX" sz="800" b="1" i="0" strike="noStrike" baseline="0">
              <a:solidFill>
                <a:srgbClr val="000000"/>
              </a:solidFill>
              <a:latin typeface="Arial Narrow" panose="020B0606020202030204" pitchFamily="34" charset="0"/>
              <a:cs typeface="Arial"/>
            </a:rPr>
            <a:t>Arq. Saim Arciga Maldonado</a:t>
          </a:r>
        </a:p>
        <a:p>
          <a:pPr algn="ctr" rtl="1">
            <a:defRPr sz="1000"/>
          </a:pPr>
          <a:r>
            <a:rPr lang="es-MX" sz="800" b="1" i="0" strike="noStrike" baseline="0">
              <a:solidFill>
                <a:srgbClr val="000000"/>
              </a:solidFill>
              <a:latin typeface="Arial Narrow" panose="020B0606020202030204" pitchFamily="34" charset="0"/>
              <a:cs typeface="Arial"/>
            </a:rPr>
            <a:t>Director de Administración de Recursos Humanos</a:t>
          </a:r>
          <a:endParaRPr lang="es-MX" sz="800" b="1" i="0" strike="noStrike">
            <a:solidFill>
              <a:srgbClr val="000000"/>
            </a:solidFill>
            <a:latin typeface="Arial Narrow" panose="020B0606020202030204" pitchFamily="34" charset="0"/>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FINA\Nomina%20%202014-2018\2018\Nomina%20Ene-Dic%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FINA\Nomina%20%202014-2017\2017\06.Nomina%20Junio%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SEFINA\Reportes%20Presupuestarios%202016\05.Mayo\AL%2031%20DE%20MAYO%20(EXPORTADO%2020_JUNIO)\BD%20Reporte%20General%20y%20Contable%20al%2031%20de%20Mayo%20(EXPORTADO_20_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EFINA\Reportes%20Presupuestarios%202017\06.Junio\BD%20Junio_2017_21-07-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eo_a/Documents/Nueva%20carperta/2025/Ingresos%20de%20Gestion/1-Cuenta%20Public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dmtvo"/>
      <sheetName val="TD_Ene-Dic_2018"/>
      <sheetName val="BD_Ene-Dic 2018"/>
      <sheetName val="1er Semestre 2018"/>
      <sheetName val="1er Semestre x UR"/>
      <sheetName val="1er - 2do Semestre x UR"/>
      <sheetName val="1er - 2do Sentencias"/>
      <sheetName val="COG 2015 (3) "/>
      <sheetName val="Esquema"/>
      <sheetName val="Clas_Admtva_(2017)"/>
    </sheetNames>
    <sheetDataSet>
      <sheetData sheetId="0" refreshError="1"/>
      <sheetData sheetId="1" refreshError="1"/>
      <sheetData sheetId="2" refreshError="1"/>
      <sheetData sheetId="3" refreshError="1"/>
      <sheetData sheetId="4" refreshError="1"/>
      <sheetData sheetId="5"/>
      <sheetData sheetId="6"/>
      <sheetData sheetId="7">
        <row r="4">
          <cell r="A4" t="str">
            <v>FILTRO</v>
          </cell>
          <cell r="B4" t="str">
            <v>COD_CAP</v>
          </cell>
          <cell r="C4" t="str">
            <v>CAPÍTULO</v>
          </cell>
          <cell r="D4" t="str">
            <v>NOM_CAP</v>
          </cell>
          <cell r="E4" t="str">
            <v>COD_SUB</v>
          </cell>
          <cell r="F4" t="str">
            <v>SUBCAPÍTULO</v>
          </cell>
          <cell r="G4" t="str">
            <v>SUBCAPÍTULO</v>
          </cell>
          <cell r="H4" t="str">
            <v>NOM-SUBCAP</v>
          </cell>
          <cell r="I4" t="str">
            <v>COD_PART</v>
          </cell>
          <cell r="J4" t="str">
            <v>PARTIDA</v>
          </cell>
          <cell r="K4" t="str">
            <v>NOM_PART</v>
          </cell>
        </row>
        <row r="5">
          <cell r="A5">
            <v>1111</v>
          </cell>
          <cell r="B5">
            <v>1000</v>
          </cell>
          <cell r="C5" t="str">
            <v>Servicios personales</v>
          </cell>
          <cell r="D5" t="str">
            <v>1000 Servicios personales</v>
          </cell>
          <cell r="E5">
            <v>1100</v>
          </cell>
          <cell r="F5" t="str">
            <v>REMUNERACIONES AL PERSONAL DE CARÁCTER PERMANENTE</v>
          </cell>
          <cell r="G5" t="str">
            <v>Remuneraciones al personal de carácter permanente</v>
          </cell>
          <cell r="H5" t="str">
            <v>1100 Remuneraciones al personal de carácter permanente</v>
          </cell>
          <cell r="I5">
            <v>1111</v>
          </cell>
          <cell r="J5" t="str">
            <v>Dietas</v>
          </cell>
          <cell r="K5" t="str">
            <v>1111 Dietas</v>
          </cell>
        </row>
        <row r="6">
          <cell r="A6">
            <v>1121</v>
          </cell>
          <cell r="B6">
            <v>1000</v>
          </cell>
          <cell r="C6" t="str">
            <v>Servicios personales</v>
          </cell>
          <cell r="D6" t="str">
            <v>1000 Servicios personales</v>
          </cell>
          <cell r="E6">
            <v>1100</v>
          </cell>
          <cell r="F6" t="str">
            <v>REMUNERACIONES AL PERSONAL DE CARÁCTER PERMANENTE</v>
          </cell>
          <cell r="G6" t="str">
            <v>Remuneraciones al personal de carácter permanente</v>
          </cell>
          <cell r="H6" t="str">
            <v>1100 Remuneraciones al personal de carácter permanente</v>
          </cell>
          <cell r="I6">
            <v>1121</v>
          </cell>
          <cell r="J6" t="str">
            <v>Haberes</v>
          </cell>
          <cell r="K6" t="str">
            <v>1121 Haberes</v>
          </cell>
        </row>
        <row r="7">
          <cell r="A7">
            <v>1131</v>
          </cell>
          <cell r="B7">
            <v>1000</v>
          </cell>
          <cell r="C7" t="str">
            <v>Servicios personales</v>
          </cell>
          <cell r="D7" t="str">
            <v>1000 Servicios personales</v>
          </cell>
          <cell r="E7">
            <v>1100</v>
          </cell>
          <cell r="F7" t="str">
            <v>REMUNERACIONES AL PERSONAL DE CARÁCTER PERMANENTE</v>
          </cell>
          <cell r="G7" t="str">
            <v>Remuneraciones al personal de carácter permanente</v>
          </cell>
          <cell r="H7" t="str">
            <v>1100 Remuneraciones al personal de carácter permanente</v>
          </cell>
          <cell r="I7">
            <v>1131</v>
          </cell>
          <cell r="J7" t="str">
            <v>Sueldos base al personal permanente</v>
          </cell>
          <cell r="K7" t="str">
            <v>1131 Sueldos base al personal permanente</v>
          </cell>
        </row>
        <row r="8">
          <cell r="A8">
            <v>1141</v>
          </cell>
          <cell r="B8">
            <v>1000</v>
          </cell>
          <cell r="C8" t="str">
            <v>Servicios personales</v>
          </cell>
          <cell r="D8" t="str">
            <v>1000 Servicios personales</v>
          </cell>
          <cell r="E8">
            <v>1100</v>
          </cell>
          <cell r="F8" t="str">
            <v>REMUNERACIONES AL PERSONAL DE CARÁCTER PERMANENTE</v>
          </cell>
          <cell r="G8" t="str">
            <v>Remuneraciones al personal de carácter permanente</v>
          </cell>
          <cell r="H8" t="str">
            <v>1100 Remuneraciones al personal de carácter permanente</v>
          </cell>
          <cell r="I8">
            <v>1141</v>
          </cell>
          <cell r="J8" t="str">
            <v>Remuneraciones por adscripción laboral en el extranjero</v>
          </cell>
          <cell r="K8" t="str">
            <v>1141 Remuneraciones por adscripción laboral en el extranjero</v>
          </cell>
        </row>
        <row r="9">
          <cell r="A9">
            <v>1211</v>
          </cell>
          <cell r="B9">
            <v>1000</v>
          </cell>
          <cell r="C9" t="str">
            <v>Servicios personales</v>
          </cell>
          <cell r="D9" t="str">
            <v>1000 Servicios personales</v>
          </cell>
          <cell r="E9">
            <v>1200</v>
          </cell>
          <cell r="F9" t="str">
            <v>REMUNERACIONES AL PERSONAL DE CARÁCTER TRANSITORIO</v>
          </cell>
          <cell r="G9" t="str">
            <v>Remuneraciones al personal de carácter transitorio</v>
          </cell>
          <cell r="H9" t="str">
            <v>1200 Remuneraciones al personal de carácter transitorio</v>
          </cell>
          <cell r="I9">
            <v>1211</v>
          </cell>
          <cell r="J9" t="str">
            <v>Honorarios asimilables a salarios</v>
          </cell>
          <cell r="K9" t="str">
            <v>1211 Honorarios asimilables a salarios</v>
          </cell>
        </row>
        <row r="10">
          <cell r="A10">
            <v>1221</v>
          </cell>
          <cell r="B10">
            <v>1000</v>
          </cell>
          <cell r="C10" t="str">
            <v>Servicios personales</v>
          </cell>
          <cell r="D10" t="str">
            <v>1000 Servicios personales</v>
          </cell>
          <cell r="E10">
            <v>1200</v>
          </cell>
          <cell r="F10" t="str">
            <v>REMUNERACIONES AL PERSONAL DE CARÁCTER TRANSITORIO</v>
          </cell>
          <cell r="G10" t="str">
            <v>Remuneraciones al personal de carácter transitorio</v>
          </cell>
          <cell r="H10" t="str">
            <v>1200 Remuneraciones al personal de carácter transitorio</v>
          </cell>
          <cell r="I10">
            <v>1221</v>
          </cell>
          <cell r="J10" t="str">
            <v>Sueldos base al personal eventual</v>
          </cell>
          <cell r="K10" t="str">
            <v>1221 Sueldos base al personal eventual</v>
          </cell>
        </row>
        <row r="11">
          <cell r="A11">
            <v>1231</v>
          </cell>
          <cell r="B11">
            <v>1000</v>
          </cell>
          <cell r="C11" t="str">
            <v>Servicios personales</v>
          </cell>
          <cell r="D11" t="str">
            <v>1000 Servicios personales</v>
          </cell>
          <cell r="E11">
            <v>1200</v>
          </cell>
          <cell r="F11" t="str">
            <v>REMUNERACIONES AL PERSONAL DE CARÁCTER TRANSITORIO</v>
          </cell>
          <cell r="G11" t="str">
            <v>Remuneraciones al personal de carácter transitorio</v>
          </cell>
          <cell r="H11" t="str">
            <v>1200 Remuneraciones al personal de carácter transitorio</v>
          </cell>
          <cell r="I11">
            <v>1231</v>
          </cell>
          <cell r="J11" t="str">
            <v>Retribuciones por servicios de carácter social</v>
          </cell>
          <cell r="K11" t="str">
            <v>1231 Retribuciones por servicios de carácter social</v>
          </cell>
        </row>
        <row r="12">
          <cell r="A12">
            <v>1241</v>
          </cell>
          <cell r="B12">
            <v>1000</v>
          </cell>
          <cell r="C12" t="str">
            <v>Servicios personales</v>
          </cell>
          <cell r="D12" t="str">
            <v>1000 Servicios personales</v>
          </cell>
          <cell r="E12">
            <v>1200</v>
          </cell>
          <cell r="F12" t="str">
            <v>REMUNERACIONES AL PERSONAL DE CARÁCTER TRANSITORIO</v>
          </cell>
          <cell r="G12" t="str">
            <v>Remuneraciones al personal de carácter transitorio</v>
          </cell>
          <cell r="H12" t="str">
            <v>1200 Remuneraciones al personal de carácter transitorio</v>
          </cell>
          <cell r="I12">
            <v>1241</v>
          </cell>
          <cell r="J12" t="str">
            <v xml:space="preserve">Retribución a los representantes de los trabajadores y de los patrones en la Junta de Conciliación y </v>
          </cell>
          <cell r="K12" t="str">
            <v xml:space="preserve">1241 Retribución a los representantes de los trabajadores y de los patrones en la Junta de Conciliación y </v>
          </cell>
        </row>
        <row r="13">
          <cell r="A13">
            <v>1311</v>
          </cell>
          <cell r="B13">
            <v>1000</v>
          </cell>
          <cell r="C13" t="str">
            <v>Servicios personales</v>
          </cell>
          <cell r="D13" t="str">
            <v>1000 Servicios personales</v>
          </cell>
          <cell r="E13">
            <v>1300</v>
          </cell>
          <cell r="F13" t="str">
            <v>REMUNERACIONES ADICIONALES Y ESPECIALES</v>
          </cell>
          <cell r="G13" t="str">
            <v>Remuneraciones adicionales y especiales</v>
          </cell>
          <cell r="H13" t="str">
            <v>1300 Remuneraciones adicionales y especiales</v>
          </cell>
          <cell r="I13">
            <v>1311</v>
          </cell>
          <cell r="J13" t="str">
            <v>Primas por años de servicios efectivos prestados</v>
          </cell>
          <cell r="K13" t="str">
            <v>1311 Primas por años de servicios efectivos prestados</v>
          </cell>
        </row>
        <row r="14">
          <cell r="A14">
            <v>1321</v>
          </cell>
          <cell r="B14">
            <v>1000</v>
          </cell>
          <cell r="C14" t="str">
            <v>Servicios personales</v>
          </cell>
          <cell r="D14" t="str">
            <v>1000 Servicios personales</v>
          </cell>
          <cell r="E14">
            <v>1300</v>
          </cell>
          <cell r="F14" t="str">
            <v>REMUNERACIONES ADICIONALES Y ESPECIALES</v>
          </cell>
          <cell r="G14" t="str">
            <v>Remuneraciones adicionales y especiales</v>
          </cell>
          <cell r="H14" t="str">
            <v>1300 Remuneraciones adicionales y especiales</v>
          </cell>
          <cell r="I14">
            <v>1321</v>
          </cell>
          <cell r="J14" t="str">
            <v>Primas de vacaciones, dominical y gratificación de fin de año</v>
          </cell>
          <cell r="K14" t="str">
            <v>1321 Primas de vacaciones, dominical y gratificación de fin de año</v>
          </cell>
        </row>
        <row r="15">
          <cell r="A15">
            <v>1331</v>
          </cell>
          <cell r="B15">
            <v>1000</v>
          </cell>
          <cell r="C15" t="str">
            <v>Servicios personales</v>
          </cell>
          <cell r="D15" t="str">
            <v>1000 Servicios personales</v>
          </cell>
          <cell r="E15">
            <v>1300</v>
          </cell>
          <cell r="F15" t="str">
            <v>REMUNERACIONES ADICIONALES Y ESPECIALES</v>
          </cell>
          <cell r="G15" t="str">
            <v>Remuneraciones adicionales y especiales</v>
          </cell>
          <cell r="H15" t="str">
            <v>1300 Remuneraciones adicionales y especiales</v>
          </cell>
          <cell r="I15">
            <v>1331</v>
          </cell>
          <cell r="J15" t="str">
            <v>Horas extraordinarias</v>
          </cell>
          <cell r="K15" t="str">
            <v>1331 Horas extraordinarias</v>
          </cell>
        </row>
        <row r="16">
          <cell r="A16">
            <v>1341</v>
          </cell>
          <cell r="B16">
            <v>1000</v>
          </cell>
          <cell r="C16" t="str">
            <v>Servicios personales</v>
          </cell>
          <cell r="D16" t="str">
            <v>1000 Servicios personales</v>
          </cell>
          <cell r="E16">
            <v>1300</v>
          </cell>
          <cell r="F16" t="str">
            <v>REMUNERACIONES ADICIONALES Y ESPECIALES</v>
          </cell>
          <cell r="G16" t="str">
            <v>Remuneraciones adicionales y especiales</v>
          </cell>
          <cell r="H16" t="str">
            <v>1300 Remuneraciones adicionales y especiales</v>
          </cell>
          <cell r="I16">
            <v>1341</v>
          </cell>
          <cell r="J16" t="str">
            <v>Compensaciones</v>
          </cell>
          <cell r="K16" t="str">
            <v>1341 Compensaciones</v>
          </cell>
        </row>
        <row r="17">
          <cell r="A17">
            <v>1351</v>
          </cell>
          <cell r="B17">
            <v>1000</v>
          </cell>
          <cell r="C17" t="str">
            <v>Servicios personales</v>
          </cell>
          <cell r="D17" t="str">
            <v>1000 Servicios personales</v>
          </cell>
          <cell r="E17">
            <v>1300</v>
          </cell>
          <cell r="F17" t="str">
            <v>REMUNERACIONES ADICIONALES Y ESPECIALES</v>
          </cell>
          <cell r="G17" t="str">
            <v>Remuneraciones adicionales y especiales</v>
          </cell>
          <cell r="H17" t="str">
            <v>1300 Remuneraciones adicionales y especiales</v>
          </cell>
          <cell r="I17">
            <v>1351</v>
          </cell>
          <cell r="J17" t="str">
            <v>Sobrehaberes</v>
          </cell>
          <cell r="K17" t="str">
            <v>1351 Sobrehaberes</v>
          </cell>
        </row>
        <row r="18">
          <cell r="A18">
            <v>1361</v>
          </cell>
          <cell r="B18">
            <v>1000</v>
          </cell>
          <cell r="C18" t="str">
            <v>Servicios personales</v>
          </cell>
          <cell r="D18" t="str">
            <v>1000 Servicios personales</v>
          </cell>
          <cell r="E18">
            <v>1300</v>
          </cell>
          <cell r="F18" t="str">
            <v>REMUNERACIONES ADICIONALES Y ESPECIALES</v>
          </cell>
          <cell r="G18" t="str">
            <v>Remuneraciones adicionales y especiales</v>
          </cell>
          <cell r="H18" t="str">
            <v>1300 Remuneraciones adicionales y especiales</v>
          </cell>
          <cell r="I18">
            <v>1361</v>
          </cell>
          <cell r="J18" t="str">
            <v>Asignaciones de técnico, de mando, por comisión, de vuelo y de técnico especial</v>
          </cell>
          <cell r="K18" t="str">
            <v>1361 Asignaciones de técnico, de mando, por comisión, de vuelo y de técnico especial</v>
          </cell>
        </row>
        <row r="19">
          <cell r="A19">
            <v>1371</v>
          </cell>
          <cell r="B19">
            <v>1000</v>
          </cell>
          <cell r="C19" t="str">
            <v>Servicios personales</v>
          </cell>
          <cell r="D19" t="str">
            <v>1000 Servicios personales</v>
          </cell>
          <cell r="E19">
            <v>1300</v>
          </cell>
          <cell r="F19" t="str">
            <v>REMUNERACIONES ADICIONALES Y ESPECIALES</v>
          </cell>
          <cell r="G19" t="str">
            <v>Remuneraciones adicionales y especiales</v>
          </cell>
          <cell r="H19" t="str">
            <v>1300 Remuneraciones adicionales y especiales</v>
          </cell>
          <cell r="I19">
            <v>1371</v>
          </cell>
          <cell r="J19" t="str">
            <v>Honorarios especiales</v>
          </cell>
          <cell r="K19" t="str">
            <v>1371 Honorarios especiales</v>
          </cell>
        </row>
        <row r="20">
          <cell r="A20">
            <v>1381</v>
          </cell>
          <cell r="B20">
            <v>1000</v>
          </cell>
          <cell r="C20" t="str">
            <v>Servicios personales</v>
          </cell>
          <cell r="D20" t="str">
            <v>1000 Servicios personales</v>
          </cell>
          <cell r="E20">
            <v>1300</v>
          </cell>
          <cell r="F20" t="str">
            <v>REMUNERACIONES ADICIONALES Y ESPECIALES</v>
          </cell>
          <cell r="G20" t="str">
            <v>Remuneraciones adicionales y especiales</v>
          </cell>
          <cell r="H20" t="str">
            <v>1300 Remuneraciones adicionales y especiales</v>
          </cell>
          <cell r="I20">
            <v>1381</v>
          </cell>
          <cell r="J20" t="str">
            <v>Participaciones por vigilancia en el cumplimiento de las leyes y custodia de valores</v>
          </cell>
          <cell r="K20" t="str">
            <v>1381 Participaciones por vigilancia en el cumplimiento de las leyes y custodia de valores</v>
          </cell>
        </row>
        <row r="21">
          <cell r="A21">
            <v>1411</v>
          </cell>
          <cell r="B21">
            <v>1000</v>
          </cell>
          <cell r="C21" t="str">
            <v>Servicios personales</v>
          </cell>
          <cell r="D21" t="str">
            <v>1000 Servicios personales</v>
          </cell>
          <cell r="E21">
            <v>1400</v>
          </cell>
          <cell r="F21" t="str">
            <v>SEGURIDAD SOCIAL</v>
          </cell>
          <cell r="G21" t="str">
            <v>Seguridad social</v>
          </cell>
          <cell r="H21" t="str">
            <v>1400 Seguridad social</v>
          </cell>
          <cell r="I21">
            <v>1411</v>
          </cell>
          <cell r="J21" t="str">
            <v>Aportaciones de seguridad social</v>
          </cell>
          <cell r="K21" t="str">
            <v>1411 Aportaciones de seguridad social</v>
          </cell>
        </row>
        <row r="22">
          <cell r="A22">
            <v>1421</v>
          </cell>
          <cell r="B22">
            <v>1000</v>
          </cell>
          <cell r="C22" t="str">
            <v>Servicios personales</v>
          </cell>
          <cell r="D22" t="str">
            <v>1000 Servicios personales</v>
          </cell>
          <cell r="E22">
            <v>1400</v>
          </cell>
          <cell r="F22" t="str">
            <v>SEGURIDAD SOCIAL</v>
          </cell>
          <cell r="G22" t="str">
            <v>Seguridad social</v>
          </cell>
          <cell r="H22" t="str">
            <v>1400 Seguridad social</v>
          </cell>
          <cell r="I22">
            <v>1421</v>
          </cell>
          <cell r="J22" t="str">
            <v>Aportaciones a fondos de vivienda</v>
          </cell>
          <cell r="K22" t="str">
            <v>1421 Aportaciones a fondos de vivienda</v>
          </cell>
        </row>
        <row r="23">
          <cell r="A23">
            <v>1431</v>
          </cell>
          <cell r="B23">
            <v>1000</v>
          </cell>
          <cell r="C23" t="str">
            <v>Servicios personales</v>
          </cell>
          <cell r="D23" t="str">
            <v>1000 Servicios personales</v>
          </cell>
          <cell r="E23">
            <v>1400</v>
          </cell>
          <cell r="F23" t="str">
            <v>SEGURIDAD SOCIAL</v>
          </cell>
          <cell r="G23" t="str">
            <v>Seguridad social</v>
          </cell>
          <cell r="H23" t="str">
            <v>1400 Seguridad social</v>
          </cell>
          <cell r="I23">
            <v>1431</v>
          </cell>
          <cell r="J23" t="str">
            <v>Aportaciones al sistema para el retiro</v>
          </cell>
          <cell r="K23" t="str">
            <v>1431 Aportaciones al sistema para el retiro</v>
          </cell>
        </row>
        <row r="24">
          <cell r="A24">
            <v>1441</v>
          </cell>
          <cell r="B24">
            <v>1000</v>
          </cell>
          <cell r="C24" t="str">
            <v>Servicios personales</v>
          </cell>
          <cell r="D24" t="str">
            <v>1000 Servicios personales</v>
          </cell>
          <cell r="E24">
            <v>1400</v>
          </cell>
          <cell r="F24" t="str">
            <v>SEGURIDAD SOCIAL</v>
          </cell>
          <cell r="G24" t="str">
            <v>Seguridad social</v>
          </cell>
          <cell r="H24" t="str">
            <v>1400 Seguridad social</v>
          </cell>
          <cell r="I24">
            <v>1441</v>
          </cell>
          <cell r="J24" t="str">
            <v>Aportaciones para seguros</v>
          </cell>
          <cell r="K24" t="str">
            <v>1441 Aportaciones para seguros</v>
          </cell>
        </row>
        <row r="25">
          <cell r="A25">
            <v>1511</v>
          </cell>
          <cell r="B25">
            <v>1000</v>
          </cell>
          <cell r="C25" t="str">
            <v>Servicios personales</v>
          </cell>
          <cell r="D25" t="str">
            <v>1000 Servicios personales</v>
          </cell>
          <cell r="E25">
            <v>1500</v>
          </cell>
          <cell r="F25" t="str">
            <v>OTRAS PRESTACIONES SOCIALES Y ECONÓMICAS</v>
          </cell>
          <cell r="G25" t="str">
            <v>Otras prestaciones sociales y económicas</v>
          </cell>
          <cell r="H25" t="str">
            <v>1500 Otras prestaciones sociales y económicas</v>
          </cell>
          <cell r="I25">
            <v>1511</v>
          </cell>
          <cell r="J25" t="str">
            <v>Cuotas para el fondo de ahorro y fondo de trabajo</v>
          </cell>
          <cell r="K25" t="str">
            <v>1511 Cuotas para el fondo de ahorro y fondo de trabajo</v>
          </cell>
        </row>
        <row r="26">
          <cell r="A26">
            <v>1521</v>
          </cell>
          <cell r="B26">
            <v>1000</v>
          </cell>
          <cell r="C26" t="str">
            <v>Servicios personales</v>
          </cell>
          <cell r="D26" t="str">
            <v>1000 Servicios personales</v>
          </cell>
          <cell r="E26">
            <v>1500</v>
          </cell>
          <cell r="F26" t="str">
            <v>OTRAS PRESTACIONES SOCIALES Y ECONÓMICAS</v>
          </cell>
          <cell r="G26" t="str">
            <v>Otras prestaciones sociales y económicas</v>
          </cell>
          <cell r="H26" t="str">
            <v>1500 Otras prestaciones sociales y económicas</v>
          </cell>
          <cell r="I26">
            <v>1521</v>
          </cell>
          <cell r="J26" t="str">
            <v>Indemnizaciones</v>
          </cell>
          <cell r="K26" t="str">
            <v>1521 Indemnizaciones</v>
          </cell>
        </row>
        <row r="27">
          <cell r="A27">
            <v>1531</v>
          </cell>
          <cell r="B27">
            <v>1000</v>
          </cell>
          <cell r="C27" t="str">
            <v>Servicios personales</v>
          </cell>
          <cell r="D27" t="str">
            <v>1000 Servicios personales</v>
          </cell>
          <cell r="E27">
            <v>1500</v>
          </cell>
          <cell r="F27" t="str">
            <v>OTRAS PRESTACIONES SOCIALES Y ECONÓMICAS</v>
          </cell>
          <cell r="G27" t="str">
            <v>Otras prestaciones sociales y económicas</v>
          </cell>
          <cell r="H27" t="str">
            <v>1500 Otras prestaciones sociales y económicas</v>
          </cell>
          <cell r="I27">
            <v>1531</v>
          </cell>
          <cell r="J27" t="str">
            <v>Prestaciones y haberes de retiro</v>
          </cell>
          <cell r="K27" t="str">
            <v>1531 Prestaciones y haberes de retiro</v>
          </cell>
        </row>
        <row r="28">
          <cell r="A28">
            <v>1541</v>
          </cell>
          <cell r="B28">
            <v>1000</v>
          </cell>
          <cell r="C28" t="str">
            <v>Servicios personales</v>
          </cell>
          <cell r="D28" t="str">
            <v>1000 Servicios personales</v>
          </cell>
          <cell r="E28">
            <v>1500</v>
          </cell>
          <cell r="F28" t="str">
            <v>OTRAS PRESTACIONES SOCIALES Y ECONÓMICAS</v>
          </cell>
          <cell r="G28" t="str">
            <v>Otras prestaciones sociales y económicas</v>
          </cell>
          <cell r="H28" t="str">
            <v>1500 Otras prestaciones sociales y económicas</v>
          </cell>
          <cell r="I28">
            <v>1541</v>
          </cell>
          <cell r="J28" t="str">
            <v>Prestaciones contractuales</v>
          </cell>
          <cell r="K28" t="str">
            <v>1541 Prestaciones contractuales</v>
          </cell>
        </row>
        <row r="29">
          <cell r="A29">
            <v>1551</v>
          </cell>
          <cell r="B29">
            <v>1000</v>
          </cell>
          <cell r="C29" t="str">
            <v>Servicios personales</v>
          </cell>
          <cell r="D29" t="str">
            <v>1000 Servicios personales</v>
          </cell>
          <cell r="E29">
            <v>1500</v>
          </cell>
          <cell r="F29" t="str">
            <v>OTRAS PRESTACIONES SOCIALES Y ECONÓMICAS</v>
          </cell>
          <cell r="G29" t="str">
            <v>Otras prestaciones sociales y económicas</v>
          </cell>
          <cell r="H29" t="str">
            <v>1500 Otras prestaciones sociales y económicas</v>
          </cell>
          <cell r="I29">
            <v>1551</v>
          </cell>
          <cell r="J29" t="str">
            <v>Apoyos a la capacitación de los servidores públicos</v>
          </cell>
          <cell r="K29" t="str">
            <v>1551 Apoyos a la capacitación de los servidores públicos</v>
          </cell>
        </row>
        <row r="30">
          <cell r="A30">
            <v>1591</v>
          </cell>
          <cell r="B30">
            <v>1000</v>
          </cell>
          <cell r="C30" t="str">
            <v>Servicios personales</v>
          </cell>
          <cell r="D30" t="str">
            <v>1000 Servicios personales</v>
          </cell>
          <cell r="E30">
            <v>1500</v>
          </cell>
          <cell r="F30" t="str">
            <v>OTRAS PRESTACIONES SOCIALES Y ECONÓMICAS</v>
          </cell>
          <cell r="G30" t="str">
            <v>Otras prestaciones sociales y económicas</v>
          </cell>
          <cell r="H30" t="str">
            <v>1500 Otras prestaciones sociales y económicas</v>
          </cell>
          <cell r="I30">
            <v>1591</v>
          </cell>
          <cell r="J30" t="str">
            <v>Otras prestaciones sociales y económicas</v>
          </cell>
          <cell r="K30" t="str">
            <v>1591 Otras prestaciones sociales y económicas</v>
          </cell>
        </row>
        <row r="31">
          <cell r="A31">
            <v>1611</v>
          </cell>
          <cell r="B31">
            <v>1000</v>
          </cell>
          <cell r="C31" t="str">
            <v>Servicios personales</v>
          </cell>
          <cell r="D31" t="str">
            <v>1000 Servicios personales</v>
          </cell>
          <cell r="E31">
            <v>1600</v>
          </cell>
          <cell r="F31" t="str">
            <v>PREVISIONES</v>
          </cell>
          <cell r="G31" t="str">
            <v>Previsiones</v>
          </cell>
          <cell r="H31" t="str">
            <v>1600 Previsiones</v>
          </cell>
          <cell r="I31">
            <v>1611</v>
          </cell>
          <cell r="J31" t="str">
            <v>Previsiones de carácter laboral, económica y de seguridad social</v>
          </cell>
          <cell r="K31" t="str">
            <v>1611 Previsiones de carácter laboral, económica y de seguridad social</v>
          </cell>
        </row>
        <row r="32">
          <cell r="A32">
            <v>1711</v>
          </cell>
          <cell r="B32">
            <v>1000</v>
          </cell>
          <cell r="C32" t="str">
            <v>Servicios personales</v>
          </cell>
          <cell r="D32" t="str">
            <v>1000 Servicios personales</v>
          </cell>
          <cell r="E32">
            <v>1700</v>
          </cell>
          <cell r="F32" t="str">
            <v>PAGO DE ESTÍMULOS A SERVIDORES PÚBLICOS</v>
          </cell>
          <cell r="G32" t="str">
            <v>Pago de estímulos a servidores públicos</v>
          </cell>
          <cell r="H32" t="str">
            <v>1700 Pago de estímulos a servidores públicos</v>
          </cell>
          <cell r="I32">
            <v>1711</v>
          </cell>
          <cell r="J32" t="str">
            <v>Estímulos</v>
          </cell>
          <cell r="K32" t="str">
            <v>1711 Estímulos</v>
          </cell>
        </row>
        <row r="33">
          <cell r="A33">
            <v>1721</v>
          </cell>
          <cell r="B33">
            <v>1000</v>
          </cell>
          <cell r="C33" t="str">
            <v>Servicios personales</v>
          </cell>
          <cell r="D33" t="str">
            <v>1000 Servicios personales</v>
          </cell>
          <cell r="E33">
            <v>1700</v>
          </cell>
          <cell r="F33" t="str">
            <v>PAGO DE ESTÍMULOS A SERVIDORES PÚBLICOS</v>
          </cell>
          <cell r="G33" t="str">
            <v>Pago de estímulos a servidores públicos</v>
          </cell>
          <cell r="H33" t="str">
            <v>1700 Pago de estímulos a servidores públicos</v>
          </cell>
          <cell r="I33">
            <v>1721</v>
          </cell>
          <cell r="J33" t="str">
            <v>Recompensas</v>
          </cell>
          <cell r="K33" t="str">
            <v>1721 Recompensas</v>
          </cell>
        </row>
        <row r="34">
          <cell r="A34">
            <v>2111</v>
          </cell>
          <cell r="B34">
            <v>2000</v>
          </cell>
          <cell r="C34" t="str">
            <v>Materiales y suministros</v>
          </cell>
          <cell r="D34" t="str">
            <v>2000 Materiales y suministros</v>
          </cell>
          <cell r="E34">
            <v>2100</v>
          </cell>
          <cell r="F34" t="str">
            <v>MATERIALES DE ADMINISTRACIÓN, EMISIÓN DE DOCUMENTOS Y ARTÍCULOS OFICIALES</v>
          </cell>
          <cell r="G34" t="str">
            <v>Materiales de administración, emisión de documentos y artículos oficiales</v>
          </cell>
          <cell r="H34" t="str">
            <v>2100 Materiales de administración, emisión de documentos y artículos oficiales</v>
          </cell>
          <cell r="I34">
            <v>2111</v>
          </cell>
          <cell r="J34" t="str">
            <v>Materiales, útiles y equipos menores de oficina</v>
          </cell>
          <cell r="K34" t="str">
            <v>2111 Materiales, útiles y equipos menores de oficina</v>
          </cell>
        </row>
        <row r="35">
          <cell r="A35">
            <v>2121</v>
          </cell>
          <cell r="B35">
            <v>2000</v>
          </cell>
          <cell r="C35" t="str">
            <v>Materiales y suministros</v>
          </cell>
          <cell r="D35" t="str">
            <v>2000 Materiales y suministros</v>
          </cell>
          <cell r="E35">
            <v>2100</v>
          </cell>
          <cell r="F35" t="str">
            <v>MATERIALES DE ADMINISTRACIÓN, EMISIÓN DE DOCUMENTOS Y ARTÍCULOS OFICIALES</v>
          </cell>
          <cell r="G35" t="str">
            <v>Materiales de administración, emisión de documentos y artículos oficiales</v>
          </cell>
          <cell r="H35" t="str">
            <v>2100 Materiales de administración, emisión de documentos y artículos oficiales</v>
          </cell>
          <cell r="I35">
            <v>2121</v>
          </cell>
          <cell r="J35" t="str">
            <v>Materiales y útiles de impresión y reproducción</v>
          </cell>
          <cell r="K35" t="str">
            <v>2121 Materiales y útiles de impresión y reproducción</v>
          </cell>
        </row>
        <row r="36">
          <cell r="A36">
            <v>2131</v>
          </cell>
          <cell r="B36">
            <v>2000</v>
          </cell>
          <cell r="C36" t="str">
            <v>Materiales y suministros</v>
          </cell>
          <cell r="D36" t="str">
            <v>2000 Materiales y suministros</v>
          </cell>
          <cell r="E36">
            <v>2100</v>
          </cell>
          <cell r="F36" t="str">
            <v>MATERIALES DE ADMINISTRACIÓN, EMISIÓN DE DOCUMENTOS Y ARTÍCULOS OFICIALES</v>
          </cell>
          <cell r="G36" t="str">
            <v>Materiales de administración, emisión de documentos y artículos oficiales</v>
          </cell>
          <cell r="H36" t="str">
            <v>2100 Materiales de administración, emisión de documentos y artículos oficiales</v>
          </cell>
          <cell r="I36">
            <v>2131</v>
          </cell>
          <cell r="J36" t="str">
            <v>Material estadístico y geográfico</v>
          </cell>
          <cell r="K36" t="str">
            <v>2131 Material estadístico y geográfico</v>
          </cell>
        </row>
        <row r="37">
          <cell r="A37">
            <v>2141</v>
          </cell>
          <cell r="B37">
            <v>2000</v>
          </cell>
          <cell r="C37" t="str">
            <v>Materiales y suministros</v>
          </cell>
          <cell r="D37" t="str">
            <v>2000 Materiales y suministros</v>
          </cell>
          <cell r="E37">
            <v>2100</v>
          </cell>
          <cell r="F37" t="str">
            <v>MATERIALES DE ADMINISTRACIÓN, EMISIÓN DE DOCUMENTOS Y ARTÍCULOS OFICIALES</v>
          </cell>
          <cell r="G37" t="str">
            <v>Materiales de administración, emisión de documentos y artículos oficiales</v>
          </cell>
          <cell r="H37" t="str">
            <v>2100 Materiales de administración, emisión de documentos y artículos oficiales</v>
          </cell>
          <cell r="I37">
            <v>2141</v>
          </cell>
          <cell r="J37" t="str">
            <v>Materiales, útiles y equipos menores de tecnologías de la información y comunicaciones</v>
          </cell>
          <cell r="K37" t="str">
            <v>2141 Materiales, útiles y equipos menores de tecnologías de la información y comunicaciones</v>
          </cell>
        </row>
        <row r="38">
          <cell r="A38">
            <v>2151</v>
          </cell>
          <cell r="B38">
            <v>2000</v>
          </cell>
          <cell r="C38" t="str">
            <v>Materiales y suministros</v>
          </cell>
          <cell r="D38" t="str">
            <v>2000 Materiales y suministros</v>
          </cell>
          <cell r="E38">
            <v>2100</v>
          </cell>
          <cell r="F38" t="str">
            <v>MATERIALES DE ADMINISTRACIÓN, EMISIÓN DE DOCUMENTOS Y ARTÍCULOS OFICIALES</v>
          </cell>
          <cell r="G38" t="str">
            <v>Materiales de administración, emisión de documentos y artículos oficiales</v>
          </cell>
          <cell r="H38" t="str">
            <v>2100 Materiales de administración, emisión de documentos y artículos oficiales</v>
          </cell>
          <cell r="I38">
            <v>2151</v>
          </cell>
          <cell r="J38" t="str">
            <v>Material impreso e información digital</v>
          </cell>
          <cell r="K38" t="str">
            <v>2151 Material impreso e información digital</v>
          </cell>
        </row>
        <row r="39">
          <cell r="A39">
            <v>2161</v>
          </cell>
          <cell r="B39">
            <v>2000</v>
          </cell>
          <cell r="C39" t="str">
            <v>Materiales y suministros</v>
          </cell>
          <cell r="D39" t="str">
            <v>2000 Materiales y suministros</v>
          </cell>
          <cell r="E39">
            <v>2100</v>
          </cell>
          <cell r="F39" t="str">
            <v>MATERIALES DE ADMINISTRACIÓN, EMISIÓN DE DOCUMENTOS Y ARTÍCULOS OFICIALES</v>
          </cell>
          <cell r="G39" t="str">
            <v>Materiales de administración, emisión de documentos y artículos oficiales</v>
          </cell>
          <cell r="H39" t="str">
            <v>2100 Materiales de administración, emisión de documentos y artículos oficiales</v>
          </cell>
          <cell r="I39">
            <v>2161</v>
          </cell>
          <cell r="J39" t="str">
            <v>Material de limpieza</v>
          </cell>
          <cell r="K39" t="str">
            <v>2161 Material de limpieza</v>
          </cell>
        </row>
        <row r="40">
          <cell r="A40">
            <v>2171</v>
          </cell>
          <cell r="B40">
            <v>2000</v>
          </cell>
          <cell r="C40" t="str">
            <v>Materiales y suministros</v>
          </cell>
          <cell r="D40" t="str">
            <v>2000 Materiales y suministros</v>
          </cell>
          <cell r="E40">
            <v>2100</v>
          </cell>
          <cell r="F40" t="str">
            <v>MATERIALES DE ADMINISTRACIÓN, EMISIÓN DE DOCUMENTOS Y ARTÍCULOS OFICIALES</v>
          </cell>
          <cell r="G40" t="str">
            <v>Materiales de administración, emisión de documentos y artículos oficiales</v>
          </cell>
          <cell r="H40" t="str">
            <v>2100 Materiales de administración, emisión de documentos y artículos oficiales</v>
          </cell>
          <cell r="I40">
            <v>2171</v>
          </cell>
          <cell r="J40" t="str">
            <v>Materiales y útiles de enseñanza</v>
          </cell>
          <cell r="K40" t="str">
            <v>2171 Materiales y útiles de enseñanza</v>
          </cell>
        </row>
        <row r="41">
          <cell r="A41">
            <v>2181</v>
          </cell>
          <cell r="B41">
            <v>2000</v>
          </cell>
          <cell r="C41" t="str">
            <v>Materiales y suministros</v>
          </cell>
          <cell r="D41" t="str">
            <v>2000 Materiales y suministros</v>
          </cell>
          <cell r="E41">
            <v>2100</v>
          </cell>
          <cell r="F41" t="str">
            <v>MATERIALES DE ADMINISTRACIÓN, EMISIÓN DE DOCUMENTOS Y ARTÍCULOS OFICIALES</v>
          </cell>
          <cell r="G41" t="str">
            <v>Materiales de administración, emisión de documentos y artículos oficiales</v>
          </cell>
          <cell r="H41" t="str">
            <v>2100 Materiales de administración, emisión de documentos y artículos oficiales</v>
          </cell>
          <cell r="I41">
            <v>2181</v>
          </cell>
          <cell r="J41" t="str">
            <v>Materiales para el registro e identificación de bienes y personas</v>
          </cell>
          <cell r="K41" t="str">
            <v>2181 Materiales para el registro e identificación de bienes y personas</v>
          </cell>
        </row>
        <row r="42">
          <cell r="A42">
            <v>2211</v>
          </cell>
          <cell r="B42">
            <v>2000</v>
          </cell>
          <cell r="C42" t="str">
            <v>Materiales y suministros</v>
          </cell>
          <cell r="D42" t="str">
            <v>2000 Materiales y suministros</v>
          </cell>
          <cell r="E42">
            <v>2200</v>
          </cell>
          <cell r="F42" t="str">
            <v>ALIMENTOS Y UTENSILIOS</v>
          </cell>
          <cell r="G42" t="str">
            <v>Alimentos y utensilios</v>
          </cell>
          <cell r="H42" t="str">
            <v>2200 Alimentos y utensilios</v>
          </cell>
          <cell r="I42">
            <v>2211</v>
          </cell>
          <cell r="J42" t="str">
            <v>Productos alimenticios para personas</v>
          </cell>
          <cell r="K42" t="str">
            <v>2211 Productos alimenticios para personas</v>
          </cell>
        </row>
        <row r="43">
          <cell r="A43">
            <v>2221</v>
          </cell>
          <cell r="B43">
            <v>2000</v>
          </cell>
          <cell r="C43" t="str">
            <v>Materiales y suministros</v>
          </cell>
          <cell r="D43" t="str">
            <v>2000 Materiales y suministros</v>
          </cell>
          <cell r="E43">
            <v>2200</v>
          </cell>
          <cell r="F43" t="str">
            <v>ALIMENTOS Y UTENSILIOS</v>
          </cell>
          <cell r="G43" t="str">
            <v>Alimentos y utensilios</v>
          </cell>
          <cell r="H43" t="str">
            <v>2200 Alimentos y utensilios</v>
          </cell>
          <cell r="I43">
            <v>2221</v>
          </cell>
          <cell r="J43" t="str">
            <v>Productos alimenticios para animales</v>
          </cell>
          <cell r="K43" t="str">
            <v>2221 Productos alimenticios para animales</v>
          </cell>
        </row>
        <row r="44">
          <cell r="A44">
            <v>2231</v>
          </cell>
          <cell r="B44">
            <v>2000</v>
          </cell>
          <cell r="C44" t="str">
            <v>Materiales y suministros</v>
          </cell>
          <cell r="D44" t="str">
            <v>2000 Materiales y suministros</v>
          </cell>
          <cell r="E44">
            <v>2200</v>
          </cell>
          <cell r="F44" t="str">
            <v>ALIMENTOS Y UTENSILIOS</v>
          </cell>
          <cell r="G44" t="str">
            <v>Alimentos y utensilios</v>
          </cell>
          <cell r="H44" t="str">
            <v>2200 Alimentos y utensilios</v>
          </cell>
          <cell r="I44">
            <v>2231</v>
          </cell>
          <cell r="J44" t="str">
            <v>Utensilios para el servicio de alimentación</v>
          </cell>
          <cell r="K44" t="str">
            <v>2231 Utensilios para el servicio de alimentación</v>
          </cell>
        </row>
        <row r="45">
          <cell r="A45">
            <v>2311</v>
          </cell>
          <cell r="B45">
            <v>2000</v>
          </cell>
          <cell r="C45" t="str">
            <v>Materiales y suministros</v>
          </cell>
          <cell r="D45" t="str">
            <v>2000 Materiales y suministros</v>
          </cell>
          <cell r="E45">
            <v>2300</v>
          </cell>
          <cell r="F45" t="str">
            <v>MATERIAS PRIMAS Y MATERIALES DE PRODUCCIÓN Y COMERCIALIZACIÓN</v>
          </cell>
          <cell r="G45" t="str">
            <v>Materias primas y materiales de producción y comercialización</v>
          </cell>
          <cell r="H45" t="str">
            <v>2300 Materias primas y materiales de producción y comercialización</v>
          </cell>
          <cell r="I45">
            <v>2311</v>
          </cell>
          <cell r="J45" t="str">
            <v>Productos alimenticios, agropecuarios y forestales adquiridos como materia prima</v>
          </cell>
          <cell r="K45" t="str">
            <v>2311 Productos alimenticios, agropecuarios y forestales adquiridos como materia prima</v>
          </cell>
        </row>
        <row r="46">
          <cell r="A46">
            <v>2321</v>
          </cell>
          <cell r="B46">
            <v>2000</v>
          </cell>
          <cell r="C46" t="str">
            <v>Materiales y suministros</v>
          </cell>
          <cell r="D46" t="str">
            <v>2000 Materiales y suministros</v>
          </cell>
          <cell r="E46">
            <v>2300</v>
          </cell>
          <cell r="F46" t="str">
            <v>MATERIAS PRIMAS Y MATERIALES DE PRODUCCIÓN Y COMERCIALIZACIÓN</v>
          </cell>
          <cell r="G46" t="str">
            <v>Materias primas y materiales de producción y comercialización</v>
          </cell>
          <cell r="H46" t="str">
            <v>2300 Materias primas y materiales de producción y comercialización</v>
          </cell>
          <cell r="I46">
            <v>2321</v>
          </cell>
          <cell r="J46" t="str">
            <v>Insumos textiles adquiridos como materia prima</v>
          </cell>
          <cell r="K46" t="str">
            <v>2321 Insumos textiles adquiridos como materia prima</v>
          </cell>
        </row>
        <row r="47">
          <cell r="A47">
            <v>2331</v>
          </cell>
          <cell r="B47">
            <v>2000</v>
          </cell>
          <cell r="C47" t="str">
            <v>Materiales y suministros</v>
          </cell>
          <cell r="D47" t="str">
            <v>2000 Materiales y suministros</v>
          </cell>
          <cell r="E47">
            <v>2300</v>
          </cell>
          <cell r="F47" t="str">
            <v>MATERIAS PRIMAS Y MATERIALES DE PRODUCCIÓN Y COMERCIALIZACIÓN</v>
          </cell>
          <cell r="G47" t="str">
            <v>Materias primas y materiales de producción y comercialización</v>
          </cell>
          <cell r="H47" t="str">
            <v>2300 Materias primas y materiales de producción y comercialización</v>
          </cell>
          <cell r="I47">
            <v>2331</v>
          </cell>
          <cell r="J47" t="str">
            <v>Productos de papel, cartón e impresos adquiridos como materia prima</v>
          </cell>
          <cell r="K47" t="str">
            <v>2331 Productos de papel, cartón e impresos adquiridos como materia prima</v>
          </cell>
        </row>
        <row r="48">
          <cell r="A48">
            <v>2341</v>
          </cell>
          <cell r="B48">
            <v>2000</v>
          </cell>
          <cell r="C48" t="str">
            <v>Materiales y suministros</v>
          </cell>
          <cell r="D48" t="str">
            <v>2000 Materiales y suministros</v>
          </cell>
          <cell r="E48">
            <v>2300</v>
          </cell>
          <cell r="F48" t="str">
            <v>MATERIAS PRIMAS Y MATERIALES DE PRODUCCIÓN Y COMERCIALIZACIÓN</v>
          </cell>
          <cell r="G48" t="str">
            <v>Materias primas y materiales de producción y comercialización</v>
          </cell>
          <cell r="H48" t="str">
            <v>2300 Materias primas y materiales de producción y comercialización</v>
          </cell>
          <cell r="I48">
            <v>2341</v>
          </cell>
          <cell r="J48" t="str">
            <v>Combustibles, lubricantes, aditivos, carbón y sus derivados adquiridos como materia prima</v>
          </cell>
          <cell r="K48" t="str">
            <v>2341 Combustibles, lubricantes, aditivos, carbón y sus derivados adquiridos como materia prima</v>
          </cell>
        </row>
        <row r="49">
          <cell r="A49">
            <v>2351</v>
          </cell>
          <cell r="B49">
            <v>2000</v>
          </cell>
          <cell r="C49" t="str">
            <v>Materiales y suministros</v>
          </cell>
          <cell r="D49" t="str">
            <v>2000 Materiales y suministros</v>
          </cell>
          <cell r="E49">
            <v>2300</v>
          </cell>
          <cell r="F49" t="str">
            <v>MATERIAS PRIMAS Y MATERIALES DE PRODUCCIÓN Y COMERCIALIZACIÓN</v>
          </cell>
          <cell r="G49" t="str">
            <v>Materias primas y materiales de producción y comercialización</v>
          </cell>
          <cell r="H49" t="str">
            <v>2300 Materias primas y materiales de producción y comercialización</v>
          </cell>
          <cell r="I49">
            <v>2351</v>
          </cell>
          <cell r="J49" t="str">
            <v>Productos químicos, farmacéuticos y de laboratorio adquiridos como materia prima</v>
          </cell>
          <cell r="K49" t="str">
            <v>2351 Productos químicos, farmacéuticos y de laboratorio adquiridos como materia prima</v>
          </cell>
        </row>
        <row r="50">
          <cell r="A50">
            <v>2361</v>
          </cell>
          <cell r="B50">
            <v>2000</v>
          </cell>
          <cell r="C50" t="str">
            <v>Materiales y suministros</v>
          </cell>
          <cell r="D50" t="str">
            <v>2000 Materiales y suministros</v>
          </cell>
          <cell r="E50">
            <v>2300</v>
          </cell>
          <cell r="F50" t="str">
            <v>MATERIAS PRIMAS Y MATERIALES DE PRODUCCIÓN Y COMERCIALIZACIÓN</v>
          </cell>
          <cell r="G50" t="str">
            <v>Materias primas y materiales de producción y comercialización</v>
          </cell>
          <cell r="H50" t="str">
            <v>2300 Materias primas y materiales de producción y comercialización</v>
          </cell>
          <cell r="I50">
            <v>2361</v>
          </cell>
          <cell r="J50" t="str">
            <v>Productos metálicos y a base de minerales no metálicos adquiridos como materia prima</v>
          </cell>
          <cell r="K50" t="str">
            <v>2361 Productos metálicos y a base de minerales no metálicos adquiridos como materia prima</v>
          </cell>
        </row>
        <row r="51">
          <cell r="A51">
            <v>2371</v>
          </cell>
          <cell r="B51">
            <v>2000</v>
          </cell>
          <cell r="C51" t="str">
            <v>Materiales y suministros</v>
          </cell>
          <cell r="D51" t="str">
            <v>2000 Materiales y suministros</v>
          </cell>
          <cell r="E51">
            <v>2300</v>
          </cell>
          <cell r="F51" t="str">
            <v>MATERIAS PRIMAS Y MATERIALES DE PRODUCCIÓN Y COMERCIALIZACIÓN</v>
          </cell>
          <cell r="G51" t="str">
            <v>Materias primas y materiales de producción y comercialización</v>
          </cell>
          <cell r="H51" t="str">
            <v>2300 Materias primas y materiales de producción y comercialización</v>
          </cell>
          <cell r="I51">
            <v>2371</v>
          </cell>
          <cell r="J51" t="str">
            <v>Productos de cuero, piel, plástico y hule adquiridos como materia prima</v>
          </cell>
          <cell r="K51" t="str">
            <v>2371 Productos de cuero, piel, plástico y hule adquiridos como materia prima</v>
          </cell>
        </row>
        <row r="52">
          <cell r="A52">
            <v>2381</v>
          </cell>
          <cell r="B52">
            <v>2000</v>
          </cell>
          <cell r="C52" t="str">
            <v>Materiales y suministros</v>
          </cell>
          <cell r="D52" t="str">
            <v>2000 Materiales y suministros</v>
          </cell>
          <cell r="E52">
            <v>2300</v>
          </cell>
          <cell r="F52" t="str">
            <v>MATERIAS PRIMAS Y MATERIALES DE PRODUCCIÓN Y COMERCIALIZACIÓN</v>
          </cell>
          <cell r="G52" t="str">
            <v>Materias primas y materiales de producción y comercialización</v>
          </cell>
          <cell r="H52" t="str">
            <v>2300 Materias primas y materiales de producción y comercialización</v>
          </cell>
          <cell r="I52">
            <v>2381</v>
          </cell>
          <cell r="J52" t="str">
            <v>Mercancías adquiridas para su comercialización</v>
          </cell>
          <cell r="K52" t="str">
            <v>2381 Mercancías adquiridas para su comercialización</v>
          </cell>
        </row>
        <row r="53">
          <cell r="A53">
            <v>2391</v>
          </cell>
          <cell r="B53">
            <v>2000</v>
          </cell>
          <cell r="C53" t="str">
            <v>Materiales y suministros</v>
          </cell>
          <cell r="D53" t="str">
            <v>2000 Materiales y suministros</v>
          </cell>
          <cell r="E53">
            <v>2300</v>
          </cell>
          <cell r="F53" t="str">
            <v>MATERIAS PRIMAS Y MATERIALES DE PRODUCCIÓN Y COMERCIALIZACIÓN</v>
          </cell>
          <cell r="G53" t="str">
            <v>Materias primas y materiales de producción y comercialización</v>
          </cell>
          <cell r="H53" t="str">
            <v>2300 Materias primas y materiales de producción y comercialización</v>
          </cell>
          <cell r="I53">
            <v>2391</v>
          </cell>
          <cell r="J53" t="str">
            <v>Otros productos adquiridos como materia prima</v>
          </cell>
          <cell r="K53" t="str">
            <v>2391 Otros productos adquiridos como materia prima</v>
          </cell>
        </row>
        <row r="54">
          <cell r="A54">
            <v>2411</v>
          </cell>
          <cell r="B54">
            <v>2000</v>
          </cell>
          <cell r="C54" t="str">
            <v>Materiales y suministros</v>
          </cell>
          <cell r="D54" t="str">
            <v>2000 Materiales y suministros</v>
          </cell>
          <cell r="E54">
            <v>2400</v>
          </cell>
          <cell r="F54" t="str">
            <v>MATERIALES Y ARTÍCULOS DE CONSTRUCCIÓN Y DE REPARACIÓN</v>
          </cell>
          <cell r="G54" t="str">
            <v>Materiales y artículos de construcción y de reparación</v>
          </cell>
          <cell r="H54" t="str">
            <v>2400 Materiales y artículos de construcción y de reparación</v>
          </cell>
          <cell r="I54">
            <v>2411</v>
          </cell>
          <cell r="J54" t="str">
            <v>Productos minerales no metálicos</v>
          </cell>
          <cell r="K54" t="str">
            <v>2411 Productos minerales no metálicos</v>
          </cell>
        </row>
        <row r="55">
          <cell r="A55">
            <v>2421</v>
          </cell>
          <cell r="B55">
            <v>2000</v>
          </cell>
          <cell r="C55" t="str">
            <v>Materiales y suministros</v>
          </cell>
          <cell r="D55" t="str">
            <v>2000 Materiales y suministros</v>
          </cell>
          <cell r="E55">
            <v>2400</v>
          </cell>
          <cell r="F55" t="str">
            <v>MATERIALES Y ARTÍCULOS DE CONSTRUCCIÓN Y DE REPARACIÓN</v>
          </cell>
          <cell r="G55" t="str">
            <v>Materiales y artículos de construcción y de reparación</v>
          </cell>
          <cell r="H55" t="str">
            <v>2400 Materiales y artículos de construcción y de reparación</v>
          </cell>
          <cell r="I55">
            <v>2421</v>
          </cell>
          <cell r="J55" t="str">
            <v>Cemento y productos de concreto</v>
          </cell>
          <cell r="K55" t="str">
            <v>2421 Cemento y productos de concreto</v>
          </cell>
        </row>
        <row r="56">
          <cell r="A56">
            <v>2431</v>
          </cell>
          <cell r="B56">
            <v>2000</v>
          </cell>
          <cell r="C56" t="str">
            <v>Materiales y suministros</v>
          </cell>
          <cell r="D56" t="str">
            <v>2000 Materiales y suministros</v>
          </cell>
          <cell r="E56">
            <v>2400</v>
          </cell>
          <cell r="F56" t="str">
            <v>MATERIALES Y ARTÍCULOS DE CONSTRUCCIÓN Y DE REPARACIÓN</v>
          </cell>
          <cell r="G56" t="str">
            <v>Materiales y artículos de construcción y de reparación</v>
          </cell>
          <cell r="H56" t="str">
            <v>2400 Materiales y artículos de construcción y de reparación</v>
          </cell>
          <cell r="I56">
            <v>2431</v>
          </cell>
          <cell r="J56" t="str">
            <v>Cal, yeso y productos de yeso</v>
          </cell>
          <cell r="K56" t="str">
            <v>2431 Cal, yeso y productos de yeso</v>
          </cell>
        </row>
        <row r="57">
          <cell r="A57">
            <v>2441</v>
          </cell>
          <cell r="B57">
            <v>2000</v>
          </cell>
          <cell r="C57" t="str">
            <v>Materiales y suministros</v>
          </cell>
          <cell r="D57" t="str">
            <v>2000 Materiales y suministros</v>
          </cell>
          <cell r="E57">
            <v>2400</v>
          </cell>
          <cell r="F57" t="str">
            <v>MATERIALES Y ARTÍCULOS DE CONSTRUCCIÓN Y DE REPARACIÓN</v>
          </cell>
          <cell r="G57" t="str">
            <v>Materiales y artículos de construcción y de reparación</v>
          </cell>
          <cell r="H57" t="str">
            <v>2400 Materiales y artículos de construcción y de reparación</v>
          </cell>
          <cell r="I57">
            <v>2441</v>
          </cell>
          <cell r="J57" t="str">
            <v>Madera y productos de madera</v>
          </cell>
          <cell r="K57" t="str">
            <v>2441 Madera y productos de madera</v>
          </cell>
        </row>
        <row r="58">
          <cell r="A58">
            <v>2451</v>
          </cell>
          <cell r="B58">
            <v>2000</v>
          </cell>
          <cell r="C58" t="str">
            <v>Materiales y suministros</v>
          </cell>
          <cell r="D58" t="str">
            <v>2000 Materiales y suministros</v>
          </cell>
          <cell r="E58">
            <v>2400</v>
          </cell>
          <cell r="F58" t="str">
            <v>MATERIALES Y ARTÍCULOS DE CONSTRUCCIÓN Y DE REPARACIÓN</v>
          </cell>
          <cell r="G58" t="str">
            <v>Materiales y artículos de construcción y de reparación</v>
          </cell>
          <cell r="H58" t="str">
            <v>2400 Materiales y artículos de construcción y de reparación</v>
          </cell>
          <cell r="I58">
            <v>2451</v>
          </cell>
          <cell r="J58" t="str">
            <v>Vidrio y productos de vidrio</v>
          </cell>
          <cell r="K58" t="str">
            <v>2451 Vidrio y productos de vidrio</v>
          </cell>
        </row>
        <row r="59">
          <cell r="A59">
            <v>2461</v>
          </cell>
          <cell r="B59">
            <v>2000</v>
          </cell>
          <cell r="C59" t="str">
            <v>Materiales y suministros</v>
          </cell>
          <cell r="D59" t="str">
            <v>2000 Materiales y suministros</v>
          </cell>
          <cell r="E59">
            <v>2400</v>
          </cell>
          <cell r="F59" t="str">
            <v>MATERIALES Y ARTÍCULOS DE CONSTRUCCIÓN Y DE REPARACIÓN</v>
          </cell>
          <cell r="G59" t="str">
            <v>Materiales y artículos de construcción y de reparación</v>
          </cell>
          <cell r="H59" t="str">
            <v>2400 Materiales y artículos de construcción y de reparación</v>
          </cell>
          <cell r="I59">
            <v>2461</v>
          </cell>
          <cell r="J59" t="str">
            <v>Material eléctrico y electrónico</v>
          </cell>
          <cell r="K59" t="str">
            <v>2461 Material eléctrico y electrónico</v>
          </cell>
        </row>
        <row r="60">
          <cell r="A60">
            <v>2471</v>
          </cell>
          <cell r="B60">
            <v>2000</v>
          </cell>
          <cell r="C60" t="str">
            <v>Materiales y suministros</v>
          </cell>
          <cell r="D60" t="str">
            <v>2000 Materiales y suministros</v>
          </cell>
          <cell r="E60">
            <v>2400</v>
          </cell>
          <cell r="F60" t="str">
            <v>MATERIALES Y ARTÍCULOS DE CONSTRUCCIÓN Y DE REPARACIÓN</v>
          </cell>
          <cell r="G60" t="str">
            <v>Materiales y artículos de construcción y de reparación</v>
          </cell>
          <cell r="H60" t="str">
            <v>2400 Materiales y artículos de construcción y de reparación</v>
          </cell>
          <cell r="I60">
            <v>2471</v>
          </cell>
          <cell r="J60" t="str">
            <v>Artículos metálicos para la construcción</v>
          </cell>
          <cell r="K60" t="str">
            <v>2471 Artículos metálicos para la construcción</v>
          </cell>
        </row>
        <row r="61">
          <cell r="A61">
            <v>2481</v>
          </cell>
          <cell r="B61">
            <v>2000</v>
          </cell>
          <cell r="C61" t="str">
            <v>Materiales y suministros</v>
          </cell>
          <cell r="D61" t="str">
            <v>2000 Materiales y suministros</v>
          </cell>
          <cell r="E61">
            <v>2400</v>
          </cell>
          <cell r="F61" t="str">
            <v>MATERIALES Y ARTÍCULOS DE CONSTRUCCIÓN Y DE REPARACIÓN</v>
          </cell>
          <cell r="G61" t="str">
            <v>Materiales y artículos de construcción y de reparación</v>
          </cell>
          <cell r="H61" t="str">
            <v>2400 Materiales y artículos de construcción y de reparación</v>
          </cell>
          <cell r="I61">
            <v>2481</v>
          </cell>
          <cell r="J61" t="str">
            <v>Materiales complementarios</v>
          </cell>
          <cell r="K61" t="str">
            <v>2481 Materiales complementarios</v>
          </cell>
        </row>
        <row r="62">
          <cell r="A62">
            <v>2491</v>
          </cell>
          <cell r="B62">
            <v>2000</v>
          </cell>
          <cell r="C62" t="str">
            <v>Materiales y suministros</v>
          </cell>
          <cell r="D62" t="str">
            <v>2000 Materiales y suministros</v>
          </cell>
          <cell r="E62">
            <v>2400</v>
          </cell>
          <cell r="F62" t="str">
            <v>MATERIALES Y ARTÍCULOS DE CONSTRUCCIÓN Y DE REPARACIÓN</v>
          </cell>
          <cell r="G62" t="str">
            <v>Materiales y artículos de construcción y de reparación</v>
          </cell>
          <cell r="H62" t="str">
            <v>2400 Materiales y artículos de construcción y de reparación</v>
          </cell>
          <cell r="I62">
            <v>2491</v>
          </cell>
          <cell r="J62" t="str">
            <v>Otros materiales y artículos de construcción y reparación</v>
          </cell>
          <cell r="K62" t="str">
            <v>2491 Otros materiales y artículos de construcción y reparación</v>
          </cell>
        </row>
        <row r="63">
          <cell r="A63">
            <v>2511</v>
          </cell>
          <cell r="B63">
            <v>2000</v>
          </cell>
          <cell r="C63" t="str">
            <v>Materiales y suministros</v>
          </cell>
          <cell r="D63" t="str">
            <v>2000 Materiales y suministros</v>
          </cell>
          <cell r="E63">
            <v>2500</v>
          </cell>
          <cell r="F63" t="str">
            <v>PRODUCTOS QUÍMICOS, FARMACÉUTICOS Y DE LABORATORIO</v>
          </cell>
          <cell r="G63" t="str">
            <v>Productos químicos, farmacéuticos y de laboratorio</v>
          </cell>
          <cell r="H63" t="str">
            <v>2500 Productos químicos, farmacéuticos y de laboratorio</v>
          </cell>
          <cell r="I63">
            <v>2511</v>
          </cell>
          <cell r="J63" t="str">
            <v>Productos químicos básicos</v>
          </cell>
          <cell r="K63" t="str">
            <v>2511 Productos químicos básicos</v>
          </cell>
        </row>
        <row r="64">
          <cell r="A64">
            <v>2521</v>
          </cell>
          <cell r="B64">
            <v>2000</v>
          </cell>
          <cell r="C64" t="str">
            <v>Materiales y suministros</v>
          </cell>
          <cell r="D64" t="str">
            <v>2000 Materiales y suministros</v>
          </cell>
          <cell r="E64">
            <v>2500</v>
          </cell>
          <cell r="F64" t="str">
            <v>PRODUCTOS QUÍMICOS, FARMACÉUTICOS Y DE LABORATORIO</v>
          </cell>
          <cell r="G64" t="str">
            <v>Productos químicos, farmacéuticos y de laboratorio</v>
          </cell>
          <cell r="H64" t="str">
            <v>2500 Productos químicos, farmacéuticos y de laboratorio</v>
          </cell>
          <cell r="I64">
            <v>2521</v>
          </cell>
          <cell r="J64" t="str">
            <v>Fertilizantes, pesticidas y otros agroquímicos</v>
          </cell>
          <cell r="K64" t="str">
            <v>2521 Fertilizantes, pesticidas y otros agroquímicos</v>
          </cell>
        </row>
        <row r="65">
          <cell r="A65">
            <v>2531</v>
          </cell>
          <cell r="B65">
            <v>2000</v>
          </cell>
          <cell r="C65" t="str">
            <v>Materiales y suministros</v>
          </cell>
          <cell r="D65" t="str">
            <v>2000 Materiales y suministros</v>
          </cell>
          <cell r="E65">
            <v>2500</v>
          </cell>
          <cell r="F65" t="str">
            <v>PRODUCTOS QUÍMICOS, FARMACÉUTICOS Y DE LABORATORIO</v>
          </cell>
          <cell r="G65" t="str">
            <v>Productos químicos, farmacéuticos y de laboratorio</v>
          </cell>
          <cell r="H65" t="str">
            <v>2500 Productos químicos, farmacéuticos y de laboratorio</v>
          </cell>
          <cell r="I65">
            <v>2531</v>
          </cell>
          <cell r="J65" t="str">
            <v>Medicinas y productos farmacéuticos</v>
          </cell>
          <cell r="K65" t="str">
            <v>2531 Medicinas y productos farmacéuticos</v>
          </cell>
        </row>
        <row r="66">
          <cell r="A66">
            <v>2541</v>
          </cell>
          <cell r="B66">
            <v>2000</v>
          </cell>
          <cell r="C66" t="str">
            <v>Materiales y suministros</v>
          </cell>
          <cell r="D66" t="str">
            <v>2000 Materiales y suministros</v>
          </cell>
          <cell r="E66">
            <v>2500</v>
          </cell>
          <cell r="F66" t="str">
            <v>PRODUCTOS QUÍMICOS, FARMACÉUTICOS Y DE LABORATORIO</v>
          </cell>
          <cell r="G66" t="str">
            <v>Productos químicos, farmacéuticos y de laboratorio</v>
          </cell>
          <cell r="H66" t="str">
            <v>2500 Productos químicos, farmacéuticos y de laboratorio</v>
          </cell>
          <cell r="I66">
            <v>2541</v>
          </cell>
          <cell r="J66" t="str">
            <v>Materiales, accesorios y suministros médicos</v>
          </cell>
          <cell r="K66" t="str">
            <v>2541 Materiales, accesorios y suministros médicos</v>
          </cell>
        </row>
        <row r="67">
          <cell r="A67">
            <v>2551</v>
          </cell>
          <cell r="B67">
            <v>2000</v>
          </cell>
          <cell r="C67" t="str">
            <v>Materiales y suministros</v>
          </cell>
          <cell r="D67" t="str">
            <v>2000 Materiales y suministros</v>
          </cell>
          <cell r="E67">
            <v>2500</v>
          </cell>
          <cell r="F67" t="str">
            <v>PRODUCTOS QUÍMICOS, FARMACÉUTICOS Y DE LABORATORIO</v>
          </cell>
          <cell r="G67" t="str">
            <v>Productos químicos, farmacéuticos y de laboratorio</v>
          </cell>
          <cell r="H67" t="str">
            <v>2500 Productos químicos, farmacéuticos y de laboratorio</v>
          </cell>
          <cell r="I67">
            <v>2551</v>
          </cell>
          <cell r="J67" t="str">
            <v>Materiales, accesorios y suministros de laboratorio</v>
          </cell>
          <cell r="K67" t="str">
            <v>2551 Materiales, accesorios y suministros de laboratorio</v>
          </cell>
        </row>
        <row r="68">
          <cell r="A68">
            <v>2561</v>
          </cell>
          <cell r="B68">
            <v>2000</v>
          </cell>
          <cell r="C68" t="str">
            <v>Materiales y suministros</v>
          </cell>
          <cell r="D68" t="str">
            <v>2000 Materiales y suministros</v>
          </cell>
          <cell r="E68">
            <v>2500</v>
          </cell>
          <cell r="F68" t="str">
            <v>PRODUCTOS QUÍMICOS, FARMACÉUTICOS Y DE LABORATORIO</v>
          </cell>
          <cell r="G68" t="str">
            <v>Productos químicos, farmacéuticos y de laboratorio</v>
          </cell>
          <cell r="H68" t="str">
            <v>2500 Productos químicos, farmacéuticos y de laboratorio</v>
          </cell>
          <cell r="I68">
            <v>2561</v>
          </cell>
          <cell r="J68" t="str">
            <v>Fibras sintéticas, hules, plásticos y derivados</v>
          </cell>
          <cell r="K68" t="str">
            <v>2561 Fibras sintéticas, hules, plásticos y derivados</v>
          </cell>
        </row>
        <row r="69">
          <cell r="A69">
            <v>2591</v>
          </cell>
          <cell r="B69">
            <v>2000</v>
          </cell>
          <cell r="C69" t="str">
            <v>Materiales y suministros</v>
          </cell>
          <cell r="D69" t="str">
            <v>2000 Materiales y suministros</v>
          </cell>
          <cell r="E69">
            <v>2500</v>
          </cell>
          <cell r="F69" t="str">
            <v>PRODUCTOS QUÍMICOS, FARMACÉUTICOS Y DE LABORATORIO</v>
          </cell>
          <cell r="G69" t="str">
            <v>Productos químicos, farmacéuticos y de laboratorio</v>
          </cell>
          <cell r="H69" t="str">
            <v>2500 Productos químicos, farmacéuticos y de laboratorio</v>
          </cell>
          <cell r="I69">
            <v>2591</v>
          </cell>
          <cell r="J69" t="str">
            <v>Otros productos químicos</v>
          </cell>
          <cell r="K69" t="str">
            <v>2591 Otros productos químicos</v>
          </cell>
        </row>
        <row r="70">
          <cell r="A70">
            <v>2611</v>
          </cell>
          <cell r="B70">
            <v>2000</v>
          </cell>
          <cell r="C70" t="str">
            <v>Materiales y suministros</v>
          </cell>
          <cell r="D70" t="str">
            <v>2000 Materiales y suministros</v>
          </cell>
          <cell r="E70">
            <v>2600</v>
          </cell>
          <cell r="F70" t="str">
            <v>COMBUSTIBLES, LUBRICANTES Y ADITIVOS</v>
          </cell>
          <cell r="G70" t="str">
            <v>Combustibles, lubricantes y aditivos</v>
          </cell>
          <cell r="H70" t="str">
            <v>2600 Combustibles, lubricantes y aditivos</v>
          </cell>
          <cell r="I70">
            <v>2611</v>
          </cell>
          <cell r="J70" t="str">
            <v>Combustibles, lubricantes y aditivos</v>
          </cell>
          <cell r="K70" t="str">
            <v>2611 Combustibles, lubricantes y aditivos</v>
          </cell>
        </row>
        <row r="71">
          <cell r="A71">
            <v>2621</v>
          </cell>
          <cell r="B71">
            <v>2000</v>
          </cell>
          <cell r="C71" t="str">
            <v>Materiales y suministros</v>
          </cell>
          <cell r="D71" t="str">
            <v>2000 Materiales y suministros</v>
          </cell>
          <cell r="E71">
            <v>2600</v>
          </cell>
          <cell r="F71" t="str">
            <v>COMBUSTIBLES, LUBRICANTES Y ADITIVOS</v>
          </cell>
          <cell r="G71" t="str">
            <v>Combustibles, lubricantes y aditivos</v>
          </cell>
          <cell r="H71" t="str">
            <v>2600 Combustibles, lubricantes y aditivos</v>
          </cell>
          <cell r="I71">
            <v>2621</v>
          </cell>
          <cell r="J71" t="str">
            <v>Carbón y sus derivados</v>
          </cell>
          <cell r="K71" t="str">
            <v>2621 Carbón y sus derivados</v>
          </cell>
        </row>
        <row r="72">
          <cell r="A72">
            <v>2711</v>
          </cell>
          <cell r="B72">
            <v>2000</v>
          </cell>
          <cell r="C72" t="str">
            <v>Materiales y suministros</v>
          </cell>
          <cell r="D72" t="str">
            <v>2000 Materiales y suministros</v>
          </cell>
          <cell r="E72">
            <v>2700</v>
          </cell>
          <cell r="F72" t="str">
            <v>VESTUARIO, BLANCOS, PRENDAS DE PROTECCIÓN Y ARTICULOS DEPORTIVOS</v>
          </cell>
          <cell r="G72" t="str">
            <v>Vestuario, blancos, prendas de protección y articulos deportivos</v>
          </cell>
          <cell r="H72" t="str">
            <v>2700 Vestuario, blancos, prendas de protección y articulos deportivos</v>
          </cell>
          <cell r="I72">
            <v>2711</v>
          </cell>
          <cell r="J72" t="str">
            <v>Vestuario y uniformes</v>
          </cell>
          <cell r="K72" t="str">
            <v>2711 Vestuario y uniformes</v>
          </cell>
        </row>
        <row r="73">
          <cell r="A73">
            <v>2721</v>
          </cell>
          <cell r="B73">
            <v>2000</v>
          </cell>
          <cell r="C73" t="str">
            <v>Materiales y suministros</v>
          </cell>
          <cell r="D73" t="str">
            <v>2000 Materiales y suministros</v>
          </cell>
          <cell r="E73">
            <v>2700</v>
          </cell>
          <cell r="F73" t="str">
            <v>VESTUARIO, BLANCOS, PRENDAS DE PROTECCIÓN Y ARTICULOS DEPORTIVOS</v>
          </cell>
          <cell r="G73" t="str">
            <v>Vestuario, blancos, prendas de protección y articulos deportivos</v>
          </cell>
          <cell r="H73" t="str">
            <v>2700 Vestuario, blancos, prendas de protección y articulos deportivos</v>
          </cell>
          <cell r="I73">
            <v>2721</v>
          </cell>
          <cell r="J73" t="str">
            <v>Prendas de seguridad y protección personal</v>
          </cell>
          <cell r="K73" t="str">
            <v>2721 Prendas de seguridad y protección personal</v>
          </cell>
        </row>
        <row r="74">
          <cell r="A74">
            <v>2731</v>
          </cell>
          <cell r="B74">
            <v>2000</v>
          </cell>
          <cell r="C74" t="str">
            <v>Materiales y suministros</v>
          </cell>
          <cell r="D74" t="str">
            <v>2000 Materiales y suministros</v>
          </cell>
          <cell r="E74">
            <v>2700</v>
          </cell>
          <cell r="F74" t="str">
            <v>VESTUARIO, BLANCOS, PRENDAS DE PROTECCIÓN Y ARTICULOS DEPORTIVOS</v>
          </cell>
          <cell r="G74" t="str">
            <v>Vestuario, blancos, prendas de protección y articulos deportivos</v>
          </cell>
          <cell r="H74" t="str">
            <v>2700 Vestuario, blancos, prendas de protección y articulos deportivos</v>
          </cell>
          <cell r="I74">
            <v>2731</v>
          </cell>
          <cell r="J74" t="str">
            <v>Artículos deportivos</v>
          </cell>
          <cell r="K74" t="str">
            <v>2731 Artículos deportivos</v>
          </cell>
        </row>
        <row r="75">
          <cell r="A75">
            <v>2741</v>
          </cell>
          <cell r="B75">
            <v>2000</v>
          </cell>
          <cell r="C75" t="str">
            <v>Materiales y suministros</v>
          </cell>
          <cell r="D75" t="str">
            <v>2000 Materiales y suministros</v>
          </cell>
          <cell r="E75">
            <v>2700</v>
          </cell>
          <cell r="F75" t="str">
            <v>VESTUARIO, BLANCOS, PRENDAS DE PROTECCIÓN Y ARTICULOS DEPORTIVOS</v>
          </cell>
          <cell r="G75" t="str">
            <v>Vestuario, blancos, prendas de protección y articulos deportivos</v>
          </cell>
          <cell r="H75" t="str">
            <v>2700 Vestuario, blancos, prendas de protección y articulos deportivos</v>
          </cell>
          <cell r="I75">
            <v>2741</v>
          </cell>
          <cell r="J75" t="str">
            <v>Productos textiles</v>
          </cell>
          <cell r="K75" t="str">
            <v>2741 Productos textiles</v>
          </cell>
        </row>
        <row r="76">
          <cell r="A76">
            <v>2751</v>
          </cell>
          <cell r="B76">
            <v>2000</v>
          </cell>
          <cell r="C76" t="str">
            <v>Materiales y suministros</v>
          </cell>
          <cell r="D76" t="str">
            <v>2000 Materiales y suministros</v>
          </cell>
          <cell r="E76">
            <v>2700</v>
          </cell>
          <cell r="F76" t="str">
            <v>VESTUARIO, BLANCOS, PRENDAS DE PROTECCIÓN Y ARTICULOS DEPORTIVOS</v>
          </cell>
          <cell r="G76" t="str">
            <v>Vestuario, blancos, prendas de protección y articulos deportivos</v>
          </cell>
          <cell r="H76" t="str">
            <v>2700 Vestuario, blancos, prendas de protección y articulos deportivos</v>
          </cell>
          <cell r="I76">
            <v>2751</v>
          </cell>
          <cell r="J76" t="str">
            <v>Blancos y otros productos textiles, excepto prendas de vestir</v>
          </cell>
          <cell r="K76" t="str">
            <v>2751 Blancos y otros productos textiles, excepto prendas de vestir</v>
          </cell>
        </row>
        <row r="77">
          <cell r="A77">
            <v>2811</v>
          </cell>
          <cell r="B77">
            <v>2000</v>
          </cell>
          <cell r="C77" t="str">
            <v>Materiales y suministros</v>
          </cell>
          <cell r="D77" t="str">
            <v>2000 Materiales y suministros</v>
          </cell>
          <cell r="E77">
            <v>2800</v>
          </cell>
          <cell r="F77" t="str">
            <v>MATERIALES Y SUMINISTROS PARA SEGURIDAD</v>
          </cell>
          <cell r="G77" t="str">
            <v>Materiales y suministros para seguridad</v>
          </cell>
          <cell r="H77" t="str">
            <v>2800 Materiales y suministros para seguridad</v>
          </cell>
          <cell r="I77">
            <v>2811</v>
          </cell>
          <cell r="J77" t="str">
            <v>Sustancias y materiales explosivos</v>
          </cell>
          <cell r="K77" t="str">
            <v>2811 Sustancias y materiales explosivos</v>
          </cell>
        </row>
        <row r="78">
          <cell r="A78">
            <v>2821</v>
          </cell>
          <cell r="B78">
            <v>2000</v>
          </cell>
          <cell r="C78" t="str">
            <v>Materiales y suministros</v>
          </cell>
          <cell r="D78" t="str">
            <v>2000 Materiales y suministros</v>
          </cell>
          <cell r="E78">
            <v>2800</v>
          </cell>
          <cell r="F78" t="str">
            <v>MATERIALES Y SUMINISTROS PARA SEGURIDAD</v>
          </cell>
          <cell r="G78" t="str">
            <v>Materiales y suministros para seguridad</v>
          </cell>
          <cell r="H78" t="str">
            <v>2800 Materiales y suministros para seguridad</v>
          </cell>
          <cell r="I78">
            <v>2821</v>
          </cell>
          <cell r="J78" t="str">
            <v>Materiales de seguridad pública</v>
          </cell>
          <cell r="K78" t="str">
            <v>2821 Materiales de seguridad pública</v>
          </cell>
        </row>
        <row r="79">
          <cell r="A79">
            <v>2831</v>
          </cell>
          <cell r="B79">
            <v>2000</v>
          </cell>
          <cell r="C79" t="str">
            <v>Materiales y suministros</v>
          </cell>
          <cell r="D79" t="str">
            <v>2000 Materiales y suministros</v>
          </cell>
          <cell r="E79">
            <v>2800</v>
          </cell>
          <cell r="F79" t="str">
            <v>MATERIALES Y SUMINISTROS PARA SEGURIDAD</v>
          </cell>
          <cell r="G79" t="str">
            <v>Materiales y suministros para seguridad</v>
          </cell>
          <cell r="H79" t="str">
            <v>2800 Materiales y suministros para seguridad</v>
          </cell>
          <cell r="I79">
            <v>2831</v>
          </cell>
          <cell r="J79" t="str">
            <v>Prendas de protección para seguridad pública y nacional</v>
          </cell>
          <cell r="K79" t="str">
            <v>2831 Prendas de protección para seguridad pública y nacional</v>
          </cell>
        </row>
        <row r="80">
          <cell r="A80">
            <v>2911</v>
          </cell>
          <cell r="B80">
            <v>2000</v>
          </cell>
          <cell r="C80" t="str">
            <v>Materiales y suministros</v>
          </cell>
          <cell r="D80" t="str">
            <v>2000 Materiales y suministros</v>
          </cell>
          <cell r="E80">
            <v>2900</v>
          </cell>
          <cell r="F80" t="str">
            <v>HERRAMIENTAS, REFACCIONES Y ACCESORIOS MENORES</v>
          </cell>
          <cell r="G80" t="str">
            <v>Herramientas, refacciones y accesorios menores</v>
          </cell>
          <cell r="H80" t="str">
            <v>2900 Herramientas, refacciones y accesorios menores</v>
          </cell>
          <cell r="I80">
            <v>2911</v>
          </cell>
          <cell r="J80" t="str">
            <v>Herramientas menores</v>
          </cell>
          <cell r="K80" t="str">
            <v>2911 Herramientas menores</v>
          </cell>
        </row>
        <row r="81">
          <cell r="A81">
            <v>2921</v>
          </cell>
          <cell r="B81">
            <v>2000</v>
          </cell>
          <cell r="C81" t="str">
            <v>Materiales y suministros</v>
          </cell>
          <cell r="D81" t="str">
            <v>2000 Materiales y suministros</v>
          </cell>
          <cell r="E81">
            <v>2900</v>
          </cell>
          <cell r="F81" t="str">
            <v>HERRAMIENTAS, REFACCIONES Y ACCESORIOS MENORES</v>
          </cell>
          <cell r="G81" t="str">
            <v>Herramientas, refacciones y accesorios menores</v>
          </cell>
          <cell r="H81" t="str">
            <v>2900 Herramientas, refacciones y accesorios menores</v>
          </cell>
          <cell r="I81">
            <v>2921</v>
          </cell>
          <cell r="J81" t="str">
            <v>Refacciones y accesorios menores de edificios</v>
          </cell>
          <cell r="K81" t="str">
            <v>2921 Refacciones y accesorios menores de edificios</v>
          </cell>
        </row>
        <row r="82">
          <cell r="A82">
            <v>2931</v>
          </cell>
          <cell r="B82">
            <v>2000</v>
          </cell>
          <cell r="C82" t="str">
            <v>Materiales y suministros</v>
          </cell>
          <cell r="D82" t="str">
            <v>2000 Materiales y suministros</v>
          </cell>
          <cell r="E82">
            <v>2900</v>
          </cell>
          <cell r="F82" t="str">
            <v>HERRAMIENTAS, REFACCIONES Y ACCESORIOS MENORES</v>
          </cell>
          <cell r="G82" t="str">
            <v>Herramientas, refacciones y accesorios menores</v>
          </cell>
          <cell r="H82" t="str">
            <v>2900 Herramientas, refacciones y accesorios menores</v>
          </cell>
          <cell r="I82">
            <v>2931</v>
          </cell>
          <cell r="J82" t="str">
            <v>Refacciones y accesorios menores de mobiliario y equipo de administración, educacional y recreativo</v>
          </cell>
          <cell r="K82" t="str">
            <v>2931 Refacciones y accesorios menores de mobiliario y equipo de administración, educacional y recreativo</v>
          </cell>
        </row>
        <row r="83">
          <cell r="A83">
            <v>2941</v>
          </cell>
          <cell r="B83">
            <v>2000</v>
          </cell>
          <cell r="C83" t="str">
            <v>Materiales y suministros</v>
          </cell>
          <cell r="D83" t="str">
            <v>2000 Materiales y suministros</v>
          </cell>
          <cell r="E83">
            <v>2900</v>
          </cell>
          <cell r="F83" t="str">
            <v>HERRAMIENTAS, REFACCIONES Y ACCESORIOS MENORES</v>
          </cell>
          <cell r="G83" t="str">
            <v>Herramientas, refacciones y accesorios menores</v>
          </cell>
          <cell r="H83" t="str">
            <v>2900 Herramientas, refacciones y accesorios menores</v>
          </cell>
          <cell r="I83">
            <v>2941</v>
          </cell>
          <cell r="J83" t="str">
            <v>Refacciones y accesorios menores de equipo de cómputo y tecnologías de la información</v>
          </cell>
          <cell r="K83" t="str">
            <v>2941 Refacciones y accesorios menores de equipo de cómputo y tecnologías de la información</v>
          </cell>
        </row>
        <row r="84">
          <cell r="A84">
            <v>2951</v>
          </cell>
          <cell r="B84">
            <v>2000</v>
          </cell>
          <cell r="C84" t="str">
            <v>Materiales y suministros</v>
          </cell>
          <cell r="D84" t="str">
            <v>2000 Materiales y suministros</v>
          </cell>
          <cell r="E84">
            <v>2900</v>
          </cell>
          <cell r="F84" t="str">
            <v>HERRAMIENTAS, REFACCIONES Y ACCESORIOS MENORES</v>
          </cell>
          <cell r="G84" t="str">
            <v>Herramientas, refacciones y accesorios menores</v>
          </cell>
          <cell r="H84" t="str">
            <v>2900 Herramientas, refacciones y accesorios menores</v>
          </cell>
          <cell r="I84">
            <v>2951</v>
          </cell>
          <cell r="J84" t="str">
            <v>Refacciones y accesorios menores de equipo e instrumental médico y de laboratorio</v>
          </cell>
          <cell r="K84" t="str">
            <v>2951 Refacciones y accesorios menores de equipo e instrumental médico y de laboratorio</v>
          </cell>
        </row>
        <row r="85">
          <cell r="A85">
            <v>2961</v>
          </cell>
          <cell r="B85">
            <v>2000</v>
          </cell>
          <cell r="C85" t="str">
            <v>Materiales y suministros</v>
          </cell>
          <cell r="D85" t="str">
            <v>2000 Materiales y suministros</v>
          </cell>
          <cell r="E85">
            <v>2900</v>
          </cell>
          <cell r="F85" t="str">
            <v>HERRAMIENTAS, REFACCIONES Y ACCESORIOS MENORES</v>
          </cell>
          <cell r="G85" t="str">
            <v>Herramientas, refacciones y accesorios menores</v>
          </cell>
          <cell r="H85" t="str">
            <v>2900 Herramientas, refacciones y accesorios menores</v>
          </cell>
          <cell r="I85">
            <v>2961</v>
          </cell>
          <cell r="J85" t="str">
            <v>Refacciones y accesorios menores de equipo de transporte</v>
          </cell>
          <cell r="K85" t="str">
            <v>2961 Refacciones y accesorios menores de equipo de transporte</v>
          </cell>
        </row>
        <row r="86">
          <cell r="A86">
            <v>2971</v>
          </cell>
          <cell r="B86">
            <v>2000</v>
          </cell>
          <cell r="C86" t="str">
            <v>Materiales y suministros</v>
          </cell>
          <cell r="D86" t="str">
            <v>2000 Materiales y suministros</v>
          </cell>
          <cell r="E86">
            <v>2900</v>
          </cell>
          <cell r="F86" t="str">
            <v>HERRAMIENTAS, REFACCIONES Y ACCESORIOS MENORES</v>
          </cell>
          <cell r="G86" t="str">
            <v>Herramientas, refacciones y accesorios menores</v>
          </cell>
          <cell r="H86" t="str">
            <v>2900 Herramientas, refacciones y accesorios menores</v>
          </cell>
          <cell r="I86">
            <v>2971</v>
          </cell>
          <cell r="J86" t="str">
            <v>Refacciones y accesorios menores de equipo de defensa y seguridad</v>
          </cell>
          <cell r="K86" t="str">
            <v>2971 Refacciones y accesorios menores de equipo de defensa y seguridad</v>
          </cell>
        </row>
        <row r="87">
          <cell r="A87">
            <v>2981</v>
          </cell>
          <cell r="B87">
            <v>2000</v>
          </cell>
          <cell r="C87" t="str">
            <v>Materiales y suministros</v>
          </cell>
          <cell r="D87" t="str">
            <v>2000 Materiales y suministros</v>
          </cell>
          <cell r="E87">
            <v>2900</v>
          </cell>
          <cell r="F87" t="str">
            <v>HERRAMIENTAS, REFACCIONES Y ACCESORIOS MENORES</v>
          </cell>
          <cell r="G87" t="str">
            <v>Herramientas, refacciones y accesorios menores</v>
          </cell>
          <cell r="H87" t="str">
            <v>2900 Herramientas, refacciones y accesorios menores</v>
          </cell>
          <cell r="I87">
            <v>2981</v>
          </cell>
          <cell r="J87" t="str">
            <v>Refacciones y accesorios menores de maquinaria y otros equipos</v>
          </cell>
          <cell r="K87" t="str">
            <v>2981 Refacciones y accesorios menores de maquinaria y otros equipos</v>
          </cell>
        </row>
        <row r="88">
          <cell r="A88">
            <v>2991</v>
          </cell>
          <cell r="B88">
            <v>2000</v>
          </cell>
          <cell r="C88" t="str">
            <v>Materiales y suministros</v>
          </cell>
          <cell r="D88" t="str">
            <v>2000 Materiales y suministros</v>
          </cell>
          <cell r="E88">
            <v>2900</v>
          </cell>
          <cell r="F88" t="str">
            <v>HERRAMIENTAS, REFACCIONES Y ACCESORIOS MENORES</v>
          </cell>
          <cell r="G88" t="str">
            <v>Herramientas, refacciones y accesorios menores</v>
          </cell>
          <cell r="H88" t="str">
            <v>2900 Herramientas, refacciones y accesorios menores</v>
          </cell>
          <cell r="I88">
            <v>2991</v>
          </cell>
          <cell r="J88" t="str">
            <v>Refacciones y accesorios menores otros bienes muebles</v>
          </cell>
          <cell r="K88" t="str">
            <v>2991 Refacciones y accesorios menores otros bienes muebles</v>
          </cell>
        </row>
        <row r="89">
          <cell r="A89">
            <v>3111</v>
          </cell>
          <cell r="B89">
            <v>3000</v>
          </cell>
          <cell r="C89" t="str">
            <v>Servicios generales</v>
          </cell>
          <cell r="D89" t="str">
            <v>3000 Servicios generales</v>
          </cell>
          <cell r="E89">
            <v>3100</v>
          </cell>
          <cell r="F89" t="str">
            <v>SERVICIOS BÁSICOS</v>
          </cell>
          <cell r="G89" t="str">
            <v>Servicios básicos</v>
          </cell>
          <cell r="H89" t="str">
            <v>3100 Servicios básicos</v>
          </cell>
          <cell r="I89">
            <v>3111</v>
          </cell>
          <cell r="J89" t="str">
            <v>Energía eléctrica</v>
          </cell>
          <cell r="K89" t="str">
            <v>3111 Energía eléctrica</v>
          </cell>
        </row>
        <row r="90">
          <cell r="A90">
            <v>3121</v>
          </cell>
          <cell r="B90">
            <v>3000</v>
          </cell>
          <cell r="C90" t="str">
            <v>Servicios generales</v>
          </cell>
          <cell r="D90" t="str">
            <v>3000 Servicios generales</v>
          </cell>
          <cell r="E90">
            <v>3100</v>
          </cell>
          <cell r="F90" t="str">
            <v>SERVICIOS BÁSICOS</v>
          </cell>
          <cell r="G90" t="str">
            <v>Servicios básicos</v>
          </cell>
          <cell r="H90" t="str">
            <v>3100 Servicios básicos</v>
          </cell>
          <cell r="I90">
            <v>3121</v>
          </cell>
          <cell r="J90" t="str">
            <v>Gas</v>
          </cell>
          <cell r="K90" t="str">
            <v>3121 Gas</v>
          </cell>
        </row>
        <row r="91">
          <cell r="A91">
            <v>3131</v>
          </cell>
          <cell r="B91">
            <v>3000</v>
          </cell>
          <cell r="C91" t="str">
            <v>Servicios generales</v>
          </cell>
          <cell r="D91" t="str">
            <v>3000 Servicios generales</v>
          </cell>
          <cell r="E91">
            <v>3100</v>
          </cell>
          <cell r="F91" t="str">
            <v>SERVICIOS BÁSICOS</v>
          </cell>
          <cell r="G91" t="str">
            <v>Servicios básicos</v>
          </cell>
          <cell r="H91" t="str">
            <v>3100 Servicios básicos</v>
          </cell>
          <cell r="I91">
            <v>3131</v>
          </cell>
          <cell r="J91" t="str">
            <v>Agua</v>
          </cell>
          <cell r="K91" t="str">
            <v>3131 Agua</v>
          </cell>
        </row>
        <row r="92">
          <cell r="A92">
            <v>3141</v>
          </cell>
          <cell r="B92">
            <v>3000</v>
          </cell>
          <cell r="C92" t="str">
            <v>Servicios generales</v>
          </cell>
          <cell r="D92" t="str">
            <v>3000 Servicios generales</v>
          </cell>
          <cell r="E92">
            <v>3100</v>
          </cell>
          <cell r="F92" t="str">
            <v>SERVICIOS BÁSICOS</v>
          </cell>
          <cell r="G92" t="str">
            <v>Servicios básicos</v>
          </cell>
          <cell r="H92" t="str">
            <v>3100 Servicios básicos</v>
          </cell>
          <cell r="I92">
            <v>3141</v>
          </cell>
          <cell r="J92" t="str">
            <v>Telefonía tradicional</v>
          </cell>
          <cell r="K92" t="str">
            <v>3141 Telefonía tradicional</v>
          </cell>
        </row>
        <row r="93">
          <cell r="A93">
            <v>3151</v>
          </cell>
          <cell r="B93">
            <v>3000</v>
          </cell>
          <cell r="C93" t="str">
            <v>Servicios generales</v>
          </cell>
          <cell r="D93" t="str">
            <v>3000 Servicios generales</v>
          </cell>
          <cell r="E93">
            <v>3100</v>
          </cell>
          <cell r="F93" t="str">
            <v>SERVICIOS BÁSICOS</v>
          </cell>
          <cell r="G93" t="str">
            <v>Servicios básicos</v>
          </cell>
          <cell r="H93" t="str">
            <v>3100 Servicios básicos</v>
          </cell>
          <cell r="I93">
            <v>3151</v>
          </cell>
          <cell r="J93" t="str">
            <v>Telefonía celular</v>
          </cell>
          <cell r="K93" t="str">
            <v>3151 Telefonía celular</v>
          </cell>
        </row>
        <row r="94">
          <cell r="A94">
            <v>3161</v>
          </cell>
          <cell r="B94">
            <v>3000</v>
          </cell>
          <cell r="C94" t="str">
            <v>Servicios generales</v>
          </cell>
          <cell r="D94" t="str">
            <v>3000 Servicios generales</v>
          </cell>
          <cell r="E94">
            <v>3100</v>
          </cell>
          <cell r="F94" t="str">
            <v>SERVICIOS BÁSICOS</v>
          </cell>
          <cell r="G94" t="str">
            <v>Servicios básicos</v>
          </cell>
          <cell r="H94" t="str">
            <v>3100 Servicios básicos</v>
          </cell>
          <cell r="I94">
            <v>3161</v>
          </cell>
          <cell r="J94" t="str">
            <v>Servicios de telecomunicaciones y satélites</v>
          </cell>
          <cell r="K94" t="str">
            <v>3161 Servicios de telecomunicaciones y satélites</v>
          </cell>
        </row>
        <row r="95">
          <cell r="A95">
            <v>3171</v>
          </cell>
          <cell r="B95">
            <v>3000</v>
          </cell>
          <cell r="C95" t="str">
            <v>Servicios generales</v>
          </cell>
          <cell r="D95" t="str">
            <v>3000 Servicios generales</v>
          </cell>
          <cell r="E95">
            <v>3100</v>
          </cell>
          <cell r="F95" t="str">
            <v>SERVICIOS BÁSICOS</v>
          </cell>
          <cell r="G95" t="str">
            <v>Servicios básicos</v>
          </cell>
          <cell r="H95" t="str">
            <v>3100 Servicios básicos</v>
          </cell>
          <cell r="I95">
            <v>3171</v>
          </cell>
          <cell r="J95" t="str">
            <v>Servicios de acceso de Internet, redes y procesamiento de información</v>
          </cell>
          <cell r="K95" t="str">
            <v>3171 Servicios de acceso de Internet, redes y procesamiento de información</v>
          </cell>
        </row>
        <row r="96">
          <cell r="A96">
            <v>3181</v>
          </cell>
          <cell r="B96">
            <v>3000</v>
          </cell>
          <cell r="C96" t="str">
            <v>Servicios generales</v>
          </cell>
          <cell r="D96" t="str">
            <v>3000 Servicios generales</v>
          </cell>
          <cell r="E96">
            <v>3100</v>
          </cell>
          <cell r="F96" t="str">
            <v>SERVICIOS BÁSICOS</v>
          </cell>
          <cell r="G96" t="str">
            <v>Servicios básicos</v>
          </cell>
          <cell r="H96" t="str">
            <v>3100 Servicios básicos</v>
          </cell>
          <cell r="I96">
            <v>3181</v>
          </cell>
          <cell r="J96" t="str">
            <v>Servicios postales y telegráficos</v>
          </cell>
          <cell r="K96" t="str">
            <v>3181 Servicios postales y telegráficos</v>
          </cell>
        </row>
        <row r="97">
          <cell r="A97">
            <v>3191</v>
          </cell>
          <cell r="B97">
            <v>3000</v>
          </cell>
          <cell r="C97" t="str">
            <v>Servicios generales</v>
          </cell>
          <cell r="D97" t="str">
            <v>3000 Servicios generales</v>
          </cell>
          <cell r="E97">
            <v>3100</v>
          </cell>
          <cell r="F97" t="str">
            <v>SERVICIOS BÁSICOS</v>
          </cell>
          <cell r="G97" t="str">
            <v>Servicios básicos</v>
          </cell>
          <cell r="H97" t="str">
            <v>3100 Servicios básicos</v>
          </cell>
          <cell r="I97">
            <v>3191</v>
          </cell>
          <cell r="J97" t="str">
            <v>Servicios integrales y otros servicios</v>
          </cell>
          <cell r="K97" t="str">
            <v>3191 Servicios integrales y otros servicios</v>
          </cell>
        </row>
        <row r="98">
          <cell r="A98">
            <v>3211</v>
          </cell>
          <cell r="B98">
            <v>3000</v>
          </cell>
          <cell r="C98" t="str">
            <v>Servicios generales</v>
          </cell>
          <cell r="D98" t="str">
            <v>3000 Servicios generales</v>
          </cell>
          <cell r="E98">
            <v>3200</v>
          </cell>
          <cell r="F98" t="str">
            <v>SERVICIOS DE ARRENDAMIENTO</v>
          </cell>
          <cell r="G98" t="str">
            <v>Servicios de arrendamiento</v>
          </cell>
          <cell r="H98" t="str">
            <v>3200 Servicios de arrendamiento</v>
          </cell>
          <cell r="I98">
            <v>3211</v>
          </cell>
          <cell r="J98" t="str">
            <v>Arrendamiento de terrenos</v>
          </cell>
          <cell r="K98" t="str">
            <v>3211 Arrendamiento de terrenos</v>
          </cell>
        </row>
        <row r="99">
          <cell r="A99">
            <v>3221</v>
          </cell>
          <cell r="B99">
            <v>3000</v>
          </cell>
          <cell r="C99" t="str">
            <v>Servicios generales</v>
          </cell>
          <cell r="D99" t="str">
            <v>3000 Servicios generales</v>
          </cell>
          <cell r="E99">
            <v>3200</v>
          </cell>
          <cell r="F99" t="str">
            <v>SERVICIOS DE ARRENDAMIENTO</v>
          </cell>
          <cell r="G99" t="str">
            <v>Servicios de arrendamiento</v>
          </cell>
          <cell r="H99" t="str">
            <v>3200 Servicios de arrendamiento</v>
          </cell>
          <cell r="I99">
            <v>3221</v>
          </cell>
          <cell r="J99" t="str">
            <v>Arrendamiento de edificios</v>
          </cell>
          <cell r="K99" t="str">
            <v>3221 Arrendamiento de edificios</v>
          </cell>
        </row>
        <row r="100">
          <cell r="A100">
            <v>3231</v>
          </cell>
          <cell r="B100">
            <v>3000</v>
          </cell>
          <cell r="C100" t="str">
            <v>Servicios generales</v>
          </cell>
          <cell r="D100" t="str">
            <v>3000 Servicios generales</v>
          </cell>
          <cell r="E100">
            <v>3200</v>
          </cell>
          <cell r="F100" t="str">
            <v>SERVICIOS DE ARRENDAMIENTO</v>
          </cell>
          <cell r="G100" t="str">
            <v>Servicios de arrendamiento</v>
          </cell>
          <cell r="H100" t="str">
            <v>3200 Servicios de arrendamiento</v>
          </cell>
          <cell r="I100">
            <v>3231</v>
          </cell>
          <cell r="J100" t="str">
            <v>Arrendamiento de mobiliario y equipo de administración, educacional y recreativo</v>
          </cell>
          <cell r="K100" t="str">
            <v>3231 Arrendamiento de mobiliario y equipo de administración, educacional y recreativo</v>
          </cell>
        </row>
        <row r="101">
          <cell r="A101">
            <v>3241</v>
          </cell>
          <cell r="B101">
            <v>3000</v>
          </cell>
          <cell r="C101" t="str">
            <v>Servicios generales</v>
          </cell>
          <cell r="D101" t="str">
            <v>3000 Servicios generales</v>
          </cell>
          <cell r="E101">
            <v>3200</v>
          </cell>
          <cell r="F101" t="str">
            <v>SERVICIOS DE ARRENDAMIENTO</v>
          </cell>
          <cell r="G101" t="str">
            <v>Servicios de arrendamiento</v>
          </cell>
          <cell r="H101" t="str">
            <v>3200 Servicios de arrendamiento</v>
          </cell>
          <cell r="I101">
            <v>3241</v>
          </cell>
          <cell r="J101" t="str">
            <v>Arrendamiento de equipo e instrumental médico y de laboratorio</v>
          </cell>
          <cell r="K101" t="str">
            <v>3241 Arrendamiento de equipo e instrumental médico y de laboratorio</v>
          </cell>
        </row>
        <row r="102">
          <cell r="A102">
            <v>3251</v>
          </cell>
          <cell r="B102">
            <v>3000</v>
          </cell>
          <cell r="C102" t="str">
            <v>Servicios generales</v>
          </cell>
          <cell r="D102" t="str">
            <v>3000 Servicios generales</v>
          </cell>
          <cell r="E102">
            <v>3200</v>
          </cell>
          <cell r="F102" t="str">
            <v>SERVICIOS DE ARRENDAMIENTO</v>
          </cell>
          <cell r="G102" t="str">
            <v>Servicios de arrendamiento</v>
          </cell>
          <cell r="H102" t="str">
            <v>3200 Servicios de arrendamiento</v>
          </cell>
          <cell r="I102">
            <v>3251</v>
          </cell>
          <cell r="J102" t="str">
            <v>Arrendamiento de equipo de transporte</v>
          </cell>
          <cell r="K102" t="str">
            <v>3251 Arrendamiento de equipo de transporte</v>
          </cell>
        </row>
        <row r="103">
          <cell r="A103">
            <v>3261</v>
          </cell>
          <cell r="B103">
            <v>3000</v>
          </cell>
          <cell r="C103" t="str">
            <v>Servicios generales</v>
          </cell>
          <cell r="D103" t="str">
            <v>3000 Servicios generales</v>
          </cell>
          <cell r="E103">
            <v>3200</v>
          </cell>
          <cell r="F103" t="str">
            <v>SERVICIOS DE ARRENDAMIENTO</v>
          </cell>
          <cell r="G103" t="str">
            <v>Servicios de arrendamiento</v>
          </cell>
          <cell r="H103" t="str">
            <v>3200 Servicios de arrendamiento</v>
          </cell>
          <cell r="I103">
            <v>3261</v>
          </cell>
          <cell r="J103" t="str">
            <v>Arrendamiento de maquinaria, otros equipos y herramientas</v>
          </cell>
          <cell r="K103" t="str">
            <v>3261 Arrendamiento de maquinaria, otros equipos y herramientas</v>
          </cell>
        </row>
        <row r="104">
          <cell r="A104">
            <v>3271</v>
          </cell>
          <cell r="B104">
            <v>3000</v>
          </cell>
          <cell r="C104" t="str">
            <v>Servicios generales</v>
          </cell>
          <cell r="D104" t="str">
            <v>3000 Servicios generales</v>
          </cell>
          <cell r="E104">
            <v>3200</v>
          </cell>
          <cell r="F104" t="str">
            <v>SERVICIOS DE ARRENDAMIENTO</v>
          </cell>
          <cell r="G104" t="str">
            <v>Servicios de arrendamiento</v>
          </cell>
          <cell r="H104" t="str">
            <v>3200 Servicios de arrendamiento</v>
          </cell>
          <cell r="I104">
            <v>3271</v>
          </cell>
          <cell r="J104" t="str">
            <v>Arrendamiento de activos intangibles</v>
          </cell>
          <cell r="K104" t="str">
            <v>3271 Arrendamiento de activos intangibles</v>
          </cell>
        </row>
        <row r="105">
          <cell r="A105">
            <v>3281</v>
          </cell>
          <cell r="B105">
            <v>3000</v>
          </cell>
          <cell r="C105" t="str">
            <v>Servicios generales</v>
          </cell>
          <cell r="D105" t="str">
            <v>3000 Servicios generales</v>
          </cell>
          <cell r="E105">
            <v>3200</v>
          </cell>
          <cell r="F105" t="str">
            <v>SERVICIOS DE ARRENDAMIENTO</v>
          </cell>
          <cell r="G105" t="str">
            <v>Servicios de arrendamiento</v>
          </cell>
          <cell r="H105" t="str">
            <v>3200 Servicios de arrendamiento</v>
          </cell>
          <cell r="I105">
            <v>3281</v>
          </cell>
          <cell r="J105" t="str">
            <v>Arrendamiento financiero</v>
          </cell>
          <cell r="K105" t="str">
            <v>3281 Arrendamiento financiero</v>
          </cell>
        </row>
        <row r="106">
          <cell r="A106">
            <v>3291</v>
          </cell>
          <cell r="B106">
            <v>3000</v>
          </cell>
          <cell r="C106" t="str">
            <v>Servicios generales</v>
          </cell>
          <cell r="D106" t="str">
            <v>3000 Servicios generales</v>
          </cell>
          <cell r="E106">
            <v>3200</v>
          </cell>
          <cell r="F106" t="str">
            <v>SERVICIOS DE ARRENDAMIENTO</v>
          </cell>
          <cell r="G106" t="str">
            <v>Servicios de arrendamiento</v>
          </cell>
          <cell r="H106" t="str">
            <v>3200 Servicios de arrendamiento</v>
          </cell>
          <cell r="I106">
            <v>3291</v>
          </cell>
          <cell r="J106" t="str">
            <v>Otros arrendamientos</v>
          </cell>
          <cell r="K106" t="str">
            <v>3291 Otros arrendamientos</v>
          </cell>
        </row>
        <row r="107">
          <cell r="A107">
            <v>3311</v>
          </cell>
          <cell r="B107">
            <v>3000</v>
          </cell>
          <cell r="C107" t="str">
            <v>Servicios generales</v>
          </cell>
          <cell r="D107" t="str">
            <v>3000 Servicios generales</v>
          </cell>
          <cell r="E107">
            <v>3300</v>
          </cell>
          <cell r="F107" t="str">
            <v>SERVICIOS PROFESIONALES, CIENTÍFICOS, TÉCNICOS Y OTROS SERVICIOS</v>
          </cell>
          <cell r="G107" t="str">
            <v>Servicios profesionales, científicos, técnicos y otros servicios</v>
          </cell>
          <cell r="H107" t="str">
            <v>3300 Servicios profesionales, científicos, técnicos y otros servicios</v>
          </cell>
          <cell r="I107">
            <v>3311</v>
          </cell>
          <cell r="J107" t="str">
            <v>Servicios legales, de contabilidad, auditoría y relacionados</v>
          </cell>
          <cell r="K107" t="str">
            <v>3311 Servicios legales, de contabilidad, auditoría y relacionados</v>
          </cell>
        </row>
        <row r="108">
          <cell r="A108">
            <v>3321</v>
          </cell>
          <cell r="B108">
            <v>3000</v>
          </cell>
          <cell r="C108" t="str">
            <v>Servicios generales</v>
          </cell>
          <cell r="D108" t="str">
            <v>3000 Servicios generales</v>
          </cell>
          <cell r="E108">
            <v>3300</v>
          </cell>
          <cell r="F108" t="str">
            <v>SERVICIOS PROFESIONALES, CIENTÍFICOS, TÉCNICOS Y OTROS SERVICIOS</v>
          </cell>
          <cell r="G108" t="str">
            <v>Servicios profesionales, científicos, técnicos y otros servicios</v>
          </cell>
          <cell r="H108" t="str">
            <v>3300 Servicios profesionales, científicos, técnicos y otros servicios</v>
          </cell>
          <cell r="I108">
            <v>3321</v>
          </cell>
          <cell r="J108" t="str">
            <v>Servicios de diseño, arquitectura, ingeniería y actividades relacionadas</v>
          </cell>
          <cell r="K108" t="str">
            <v>3321 Servicios de diseño, arquitectura, ingeniería y actividades relacionadas</v>
          </cell>
        </row>
        <row r="109">
          <cell r="A109">
            <v>3331</v>
          </cell>
          <cell r="B109">
            <v>3000</v>
          </cell>
          <cell r="C109" t="str">
            <v>Servicios generales</v>
          </cell>
          <cell r="D109" t="str">
            <v>3000 Servicios generales</v>
          </cell>
          <cell r="E109">
            <v>3300</v>
          </cell>
          <cell r="F109" t="str">
            <v>SERVICIOS PROFESIONALES, CIENTÍFICOS, TÉCNICOS Y OTROS SERVICIOS</v>
          </cell>
          <cell r="G109" t="str">
            <v>Servicios profesionales, científicos, técnicos y otros servicios</v>
          </cell>
          <cell r="H109" t="str">
            <v>3300 Servicios profesionales, científicos, técnicos y otros servicios</v>
          </cell>
          <cell r="I109">
            <v>3331</v>
          </cell>
          <cell r="J109" t="str">
            <v>Servicios de consultoría administrativa, procesos, técnica y en tecnologías de la información</v>
          </cell>
          <cell r="K109" t="str">
            <v>3331 Servicios de consultoría administrativa, procesos, técnica y en tecnologías de la información</v>
          </cell>
        </row>
        <row r="110">
          <cell r="A110">
            <v>3341</v>
          </cell>
          <cell r="B110">
            <v>3000</v>
          </cell>
          <cell r="C110" t="str">
            <v>Servicios generales</v>
          </cell>
          <cell r="D110" t="str">
            <v>3000 Servicios generales</v>
          </cell>
          <cell r="E110">
            <v>3300</v>
          </cell>
          <cell r="F110" t="str">
            <v>SERVICIOS PROFESIONALES, CIENTÍFICOS, TÉCNICOS Y OTROS SERVICIOS</v>
          </cell>
          <cell r="G110" t="str">
            <v>Servicios profesionales, científicos, técnicos y otros servicios</v>
          </cell>
          <cell r="H110" t="str">
            <v>3300 Servicios profesionales, científicos, técnicos y otros servicios</v>
          </cell>
          <cell r="I110">
            <v>3341</v>
          </cell>
          <cell r="J110" t="str">
            <v xml:space="preserve">Servicios de capacitación </v>
          </cell>
          <cell r="K110" t="str">
            <v xml:space="preserve">3341 Servicios de capacitación </v>
          </cell>
        </row>
        <row r="111">
          <cell r="A111">
            <v>3351</v>
          </cell>
          <cell r="B111">
            <v>3000</v>
          </cell>
          <cell r="C111" t="str">
            <v>Servicios generales</v>
          </cell>
          <cell r="D111" t="str">
            <v>3000 Servicios generales</v>
          </cell>
          <cell r="E111">
            <v>3300</v>
          </cell>
          <cell r="F111" t="str">
            <v>SERVICIOS PROFESIONALES, CIENTÍFICOS, TÉCNICOS Y OTROS SERVICIOS</v>
          </cell>
          <cell r="G111" t="str">
            <v>Servicios profesionales, científicos, técnicos y otros servicios</v>
          </cell>
          <cell r="H111" t="str">
            <v>3300 Servicios profesionales, científicos, técnicos y otros servicios</v>
          </cell>
          <cell r="I111">
            <v>3351</v>
          </cell>
          <cell r="J111" t="str">
            <v>Servicios de investigación científica y desarrollo</v>
          </cell>
          <cell r="K111" t="str">
            <v>3351 Servicios de investigación científica y desarrollo</v>
          </cell>
        </row>
        <row r="112">
          <cell r="A112">
            <v>3361</v>
          </cell>
          <cell r="B112">
            <v>3000</v>
          </cell>
          <cell r="C112" t="str">
            <v>Servicios generales</v>
          </cell>
          <cell r="D112" t="str">
            <v>3000 Servicios generales</v>
          </cell>
          <cell r="E112">
            <v>3300</v>
          </cell>
          <cell r="F112" t="str">
            <v>SERVICIOS PROFESIONALES, CIENTÍFICOS, TÉCNICOS Y OTROS SERVICIOS</v>
          </cell>
          <cell r="G112" t="str">
            <v>Servicios profesionales, científicos, técnicos y otros servicios</v>
          </cell>
          <cell r="H112" t="str">
            <v>3300 Servicios profesionales, científicos, técnicos y otros servicios</v>
          </cell>
          <cell r="I112">
            <v>3361</v>
          </cell>
          <cell r="J112" t="str">
            <v>Servicios de apoyo administrativo, traducción, fotocopiado e impresión</v>
          </cell>
          <cell r="K112" t="str">
            <v>3361 Servicios de apoyo administrativo, traducción, fotocopiado e impresión</v>
          </cell>
        </row>
        <row r="113">
          <cell r="A113">
            <v>3371</v>
          </cell>
          <cell r="B113">
            <v>3000</v>
          </cell>
          <cell r="C113" t="str">
            <v>Servicios generales</v>
          </cell>
          <cell r="D113" t="str">
            <v>3000 Servicios generales</v>
          </cell>
          <cell r="E113">
            <v>3300</v>
          </cell>
          <cell r="F113" t="str">
            <v>SERVICIOS PROFESIONALES, CIENTÍFICOS, TÉCNICOS Y OTROS SERVICIOS</v>
          </cell>
          <cell r="G113" t="str">
            <v>Servicios profesionales, científicos, técnicos y otros servicios</v>
          </cell>
          <cell r="H113" t="str">
            <v>3300 Servicios profesionales, científicos, técnicos y otros servicios</v>
          </cell>
          <cell r="I113">
            <v>3371</v>
          </cell>
          <cell r="J113" t="str">
            <v>Servicios de protección y seguridad</v>
          </cell>
          <cell r="K113" t="str">
            <v>3371 Servicios de protección y seguridad</v>
          </cell>
        </row>
        <row r="114">
          <cell r="A114">
            <v>3381</v>
          </cell>
          <cell r="B114">
            <v>3000</v>
          </cell>
          <cell r="C114" t="str">
            <v>Servicios generales</v>
          </cell>
          <cell r="D114" t="str">
            <v>3000 Servicios generales</v>
          </cell>
          <cell r="E114">
            <v>3300</v>
          </cell>
          <cell r="F114" t="str">
            <v>SERVICIOS PROFESIONALES, CIENTÍFICOS, TÉCNICOS Y OTROS SERVICIOS</v>
          </cell>
          <cell r="G114" t="str">
            <v>Servicios profesionales, científicos, técnicos y otros servicios</v>
          </cell>
          <cell r="H114" t="str">
            <v>3300 Servicios profesionales, científicos, técnicos y otros servicios</v>
          </cell>
          <cell r="I114">
            <v>3381</v>
          </cell>
          <cell r="J114" t="str">
            <v>Servicios de vigilancia</v>
          </cell>
          <cell r="K114" t="str">
            <v>3381 Servicios de vigilancia</v>
          </cell>
        </row>
        <row r="115">
          <cell r="A115">
            <v>3391</v>
          </cell>
          <cell r="B115">
            <v>3000</v>
          </cell>
          <cell r="C115" t="str">
            <v>Servicios generales</v>
          </cell>
          <cell r="D115" t="str">
            <v>3000 Servicios generales</v>
          </cell>
          <cell r="E115">
            <v>3300</v>
          </cell>
          <cell r="F115" t="str">
            <v>SERVICIOS PROFESIONALES, CIENTÍFICOS, TÉCNICOS Y OTROS SERVICIOS</v>
          </cell>
          <cell r="G115" t="str">
            <v>Servicios profesionales, científicos, técnicos y otros servicios</v>
          </cell>
          <cell r="H115" t="str">
            <v>3300 Servicios profesionales, científicos, técnicos y otros servicios</v>
          </cell>
          <cell r="I115">
            <v>3391</v>
          </cell>
          <cell r="J115" t="str">
            <v>Servicios profesionales, científicos y técnicos integrales</v>
          </cell>
          <cell r="K115" t="str">
            <v>3391 Servicios profesionales, científicos y técnicos integrales</v>
          </cell>
        </row>
        <row r="116">
          <cell r="A116">
            <v>3411</v>
          </cell>
          <cell r="B116">
            <v>3000</v>
          </cell>
          <cell r="C116" t="str">
            <v>Servicios generales</v>
          </cell>
          <cell r="D116" t="str">
            <v>3000 Servicios generales</v>
          </cell>
          <cell r="E116">
            <v>3400</v>
          </cell>
          <cell r="F116" t="str">
            <v>SERVICIOS FINANCIEROS, BANCARIOS Y COMERCIALES</v>
          </cell>
          <cell r="G116" t="str">
            <v>Servicios financieros, bancarios y comerciales</v>
          </cell>
          <cell r="H116" t="str">
            <v>3400 Servicios financieros, bancarios y comerciales</v>
          </cell>
          <cell r="I116">
            <v>3411</v>
          </cell>
          <cell r="J116" t="str">
            <v>Servicios financieros y bancarios</v>
          </cell>
          <cell r="K116" t="str">
            <v>3411 Servicios financieros y bancarios</v>
          </cell>
        </row>
        <row r="117">
          <cell r="A117">
            <v>3418</v>
          </cell>
          <cell r="B117">
            <v>3000</v>
          </cell>
          <cell r="C117" t="str">
            <v>Servicios generales</v>
          </cell>
          <cell r="D117" t="str">
            <v>3000 Servicios generales</v>
          </cell>
          <cell r="E117">
            <v>3400</v>
          </cell>
          <cell r="F117" t="str">
            <v>SERVICIOS FINANCIEROS, BANCARIOS Y COMERCIALES</v>
          </cell>
          <cell r="G117" t="str">
            <v>Servicios financieros, bancarios y comerciales</v>
          </cell>
          <cell r="H117" t="str">
            <v>3400 Servicios financieros, bancarios y comerciales</v>
          </cell>
          <cell r="I117">
            <v>3418</v>
          </cell>
          <cell r="J117" t="str">
            <v>Erogaciones extraordinarias</v>
          </cell>
          <cell r="K117" t="str">
            <v>3418 Erogaciones extraordinarias</v>
          </cell>
        </row>
        <row r="118">
          <cell r="A118">
            <v>3421</v>
          </cell>
          <cell r="B118">
            <v>3000</v>
          </cell>
          <cell r="C118" t="str">
            <v>Servicios generales</v>
          </cell>
          <cell r="D118" t="str">
            <v>3000 Servicios generales</v>
          </cell>
          <cell r="E118">
            <v>3400</v>
          </cell>
          <cell r="F118" t="str">
            <v>SERVICIOS FINANCIEROS, BANCARIOS Y COMERCIALES</v>
          </cell>
          <cell r="G118" t="str">
            <v>Servicios financieros, bancarios y comerciales</v>
          </cell>
          <cell r="H118" t="str">
            <v>3400 Servicios financieros, bancarios y comerciales</v>
          </cell>
          <cell r="I118">
            <v>3421</v>
          </cell>
          <cell r="J118" t="str">
            <v>Servicios de cobranza, investigación crediticia y similar</v>
          </cell>
          <cell r="K118" t="str">
            <v>3421 Servicios de cobranza, investigación crediticia y similar</v>
          </cell>
        </row>
        <row r="119">
          <cell r="A119">
            <v>3431</v>
          </cell>
          <cell r="B119">
            <v>3000</v>
          </cell>
          <cell r="C119" t="str">
            <v>Servicios generales</v>
          </cell>
          <cell r="D119" t="str">
            <v>3000 Servicios generales</v>
          </cell>
          <cell r="E119">
            <v>3400</v>
          </cell>
          <cell r="F119" t="str">
            <v>SERVICIOS FINANCIEROS, BANCARIOS Y COMERCIALES</v>
          </cell>
          <cell r="G119" t="str">
            <v>Servicios financieros, bancarios y comerciales</v>
          </cell>
          <cell r="H119" t="str">
            <v>3400 Servicios financieros, bancarios y comerciales</v>
          </cell>
          <cell r="I119">
            <v>3431</v>
          </cell>
          <cell r="J119" t="str">
            <v>Servicios de recaudación, traslado y custodia de valores</v>
          </cell>
          <cell r="K119" t="str">
            <v>3431 Servicios de recaudación, traslado y custodia de valores</v>
          </cell>
        </row>
        <row r="120">
          <cell r="A120">
            <v>3441</v>
          </cell>
          <cell r="B120">
            <v>3000</v>
          </cell>
          <cell r="C120" t="str">
            <v>Servicios generales</v>
          </cell>
          <cell r="D120" t="str">
            <v>3000 Servicios generales</v>
          </cell>
          <cell r="E120">
            <v>3400</v>
          </cell>
          <cell r="F120" t="str">
            <v>SERVICIOS FINANCIEROS, BANCARIOS Y COMERCIALES</v>
          </cell>
          <cell r="G120" t="str">
            <v>Servicios financieros, bancarios y comerciales</v>
          </cell>
          <cell r="H120" t="str">
            <v>3400 Servicios financieros, bancarios y comerciales</v>
          </cell>
          <cell r="I120">
            <v>3441</v>
          </cell>
          <cell r="J120" t="str">
            <v>Seguros de responsabilidad patrimonial y fianzas</v>
          </cell>
          <cell r="K120" t="str">
            <v>3441 Seguros de responsabilidad patrimonial y fianzas</v>
          </cell>
        </row>
        <row r="121">
          <cell r="A121">
            <v>3451</v>
          </cell>
          <cell r="B121">
            <v>3000</v>
          </cell>
          <cell r="C121" t="str">
            <v>Servicios generales</v>
          </cell>
          <cell r="D121" t="str">
            <v>3000 Servicios generales</v>
          </cell>
          <cell r="E121">
            <v>3400</v>
          </cell>
          <cell r="F121" t="str">
            <v>SERVICIOS FINANCIEROS, BANCARIOS Y COMERCIALES</v>
          </cell>
          <cell r="G121" t="str">
            <v>Servicios financieros, bancarios y comerciales</v>
          </cell>
          <cell r="H121" t="str">
            <v>3400 Servicios financieros, bancarios y comerciales</v>
          </cell>
          <cell r="I121">
            <v>3451</v>
          </cell>
          <cell r="J121" t="str">
            <v>Seguro de bienes patrimoniales</v>
          </cell>
          <cell r="K121" t="str">
            <v>3451 Seguro de bienes patrimoniales</v>
          </cell>
        </row>
        <row r="122">
          <cell r="A122">
            <v>3461</v>
          </cell>
          <cell r="B122">
            <v>3000</v>
          </cell>
          <cell r="C122" t="str">
            <v>Servicios generales</v>
          </cell>
          <cell r="D122" t="str">
            <v>3000 Servicios generales</v>
          </cell>
          <cell r="E122">
            <v>3400</v>
          </cell>
          <cell r="F122" t="str">
            <v>SERVICIOS FINANCIEROS, BANCARIOS Y COMERCIALES</v>
          </cell>
          <cell r="G122" t="str">
            <v>Servicios financieros, bancarios y comerciales</v>
          </cell>
          <cell r="H122" t="str">
            <v>3400 Servicios financieros, bancarios y comerciales</v>
          </cell>
          <cell r="I122">
            <v>3461</v>
          </cell>
          <cell r="J122" t="str">
            <v>Almacenaje, envase y embalaje</v>
          </cell>
          <cell r="K122" t="str">
            <v>3461 Almacenaje, envase y embalaje</v>
          </cell>
        </row>
        <row r="123">
          <cell r="A123">
            <v>3471</v>
          </cell>
          <cell r="B123">
            <v>3000</v>
          </cell>
          <cell r="C123" t="str">
            <v>Servicios generales</v>
          </cell>
          <cell r="D123" t="str">
            <v>3000 Servicios generales</v>
          </cell>
          <cell r="E123">
            <v>3400</v>
          </cell>
          <cell r="F123" t="str">
            <v>SERVICIOS FINANCIEROS, BANCARIOS Y COMERCIALES</v>
          </cell>
          <cell r="G123" t="str">
            <v>Servicios financieros, bancarios y comerciales</v>
          </cell>
          <cell r="H123" t="str">
            <v>3400 Servicios financieros, bancarios y comerciales</v>
          </cell>
          <cell r="I123">
            <v>3471</v>
          </cell>
          <cell r="J123" t="str">
            <v>Fletes y maniobras</v>
          </cell>
          <cell r="K123" t="str">
            <v>3471 Fletes y maniobras</v>
          </cell>
        </row>
        <row r="124">
          <cell r="A124">
            <v>3481</v>
          </cell>
          <cell r="B124">
            <v>3000</v>
          </cell>
          <cell r="C124" t="str">
            <v>Servicios generales</v>
          </cell>
          <cell r="D124" t="str">
            <v>3000 Servicios generales</v>
          </cell>
          <cell r="E124">
            <v>3400</v>
          </cell>
          <cell r="F124" t="str">
            <v>SERVICIOS FINANCIEROS, BANCARIOS Y COMERCIALES</v>
          </cell>
          <cell r="G124" t="str">
            <v>Servicios financieros, bancarios y comerciales</v>
          </cell>
          <cell r="H124" t="str">
            <v>3400 Servicios financieros, bancarios y comerciales</v>
          </cell>
          <cell r="I124">
            <v>3481</v>
          </cell>
          <cell r="J124" t="str">
            <v>Comisiones por ventas</v>
          </cell>
          <cell r="K124" t="str">
            <v>3481 Comisiones por ventas</v>
          </cell>
        </row>
        <row r="125">
          <cell r="A125">
            <v>3491</v>
          </cell>
          <cell r="B125">
            <v>3000</v>
          </cell>
          <cell r="C125" t="str">
            <v>Servicios generales</v>
          </cell>
          <cell r="D125" t="str">
            <v>3000 Servicios generales</v>
          </cell>
          <cell r="E125">
            <v>3400</v>
          </cell>
          <cell r="F125" t="str">
            <v>SERVICIOS FINANCIEROS, BANCARIOS Y COMERCIALES</v>
          </cell>
          <cell r="G125" t="str">
            <v>Servicios financieros, bancarios y comerciales</v>
          </cell>
          <cell r="H125" t="str">
            <v>3400 Servicios financieros, bancarios y comerciales</v>
          </cell>
          <cell r="I125">
            <v>3491</v>
          </cell>
          <cell r="J125" t="str">
            <v>Servicios financieros, bancarios y comerciales integrales</v>
          </cell>
          <cell r="K125" t="str">
            <v>3491 Servicios financieros, bancarios y comerciales integrales</v>
          </cell>
        </row>
        <row r="126">
          <cell r="A126">
            <v>3511</v>
          </cell>
          <cell r="B126">
            <v>3000</v>
          </cell>
          <cell r="C126" t="str">
            <v>Servicios generales</v>
          </cell>
          <cell r="D126" t="str">
            <v>3000 Servicios generales</v>
          </cell>
          <cell r="E126">
            <v>3500</v>
          </cell>
          <cell r="F126" t="str">
            <v>SERVICIOS DE INSTALACIÓN, REPARACIÓN, MANTENIMIENTO Y CONSERVACIÓN</v>
          </cell>
          <cell r="G126" t="str">
            <v>Servicios de instalación, reparación, mantenimiento y conservación</v>
          </cell>
          <cell r="H126" t="str">
            <v>3500 Servicios de instalación, reparación, mantenimiento y conservación</v>
          </cell>
          <cell r="I126">
            <v>3511</v>
          </cell>
          <cell r="J126" t="str">
            <v>Conservación y mantenimiento menor de inmuebles</v>
          </cell>
          <cell r="K126" t="str">
            <v>3511 Conservación y mantenimiento menor de inmuebles</v>
          </cell>
        </row>
        <row r="127">
          <cell r="A127">
            <v>3521</v>
          </cell>
          <cell r="B127">
            <v>3000</v>
          </cell>
          <cell r="C127" t="str">
            <v>Servicios generales</v>
          </cell>
          <cell r="D127" t="str">
            <v>3000 Servicios generales</v>
          </cell>
          <cell r="E127">
            <v>3500</v>
          </cell>
          <cell r="F127" t="str">
            <v>SERVICIOS DE INSTALACIÓN, REPARACIÓN, MANTENIMIENTO Y CONSERVACIÓN</v>
          </cell>
          <cell r="G127" t="str">
            <v>Servicios de instalación, reparación, mantenimiento y conservación</v>
          </cell>
          <cell r="H127" t="str">
            <v>3500 Servicios de instalación, reparación, mantenimiento y conservación</v>
          </cell>
          <cell r="I127">
            <v>3521</v>
          </cell>
          <cell r="J127" t="str">
            <v>Instalación, reparación y mantenimiento de mobiliario y equipo de administración, educacional y recreativo</v>
          </cell>
          <cell r="K127" t="str">
            <v>3521 Instalación, reparación y mantenimiento de mobiliario y equipo de administración, educacional y recreativo</v>
          </cell>
        </row>
        <row r="128">
          <cell r="A128">
            <v>3531</v>
          </cell>
          <cell r="B128">
            <v>3000</v>
          </cell>
          <cell r="C128" t="str">
            <v>Servicios generales</v>
          </cell>
          <cell r="D128" t="str">
            <v>3000 Servicios generales</v>
          </cell>
          <cell r="E128">
            <v>3500</v>
          </cell>
          <cell r="F128" t="str">
            <v>SERVICIOS DE INSTALACIÓN, REPARACIÓN, MANTENIMIENTO Y CONSERVACIÓN</v>
          </cell>
          <cell r="G128" t="str">
            <v>Servicios de instalación, reparación, mantenimiento y conservación</v>
          </cell>
          <cell r="H128" t="str">
            <v>3500 Servicios de instalación, reparación, mantenimiento y conservación</v>
          </cell>
          <cell r="I128">
            <v>3531</v>
          </cell>
          <cell r="J128" t="str">
            <v>Instalación, reparación y mantenimiento de equipo de cómputo y tecnología de la información</v>
          </cell>
          <cell r="K128" t="str">
            <v>3531 Instalación, reparación y mantenimiento de equipo de cómputo y tecnología de la información</v>
          </cell>
        </row>
        <row r="129">
          <cell r="A129">
            <v>3541</v>
          </cell>
          <cell r="B129">
            <v>3000</v>
          </cell>
          <cell r="C129" t="str">
            <v>Servicios generales</v>
          </cell>
          <cell r="D129" t="str">
            <v>3000 Servicios generales</v>
          </cell>
          <cell r="E129">
            <v>3500</v>
          </cell>
          <cell r="F129" t="str">
            <v>SERVICIOS DE INSTALACIÓN, REPARACIÓN, MANTENIMIENTO Y CONSERVACIÓN</v>
          </cell>
          <cell r="G129" t="str">
            <v>Servicios de instalación, reparación, mantenimiento y conservación</v>
          </cell>
          <cell r="H129" t="str">
            <v>3500 Servicios de instalación, reparación, mantenimiento y conservación</v>
          </cell>
          <cell r="I129">
            <v>3541</v>
          </cell>
          <cell r="J129" t="str">
            <v>Instalación, reparación y mantenimiento de equipo e instrumental médico y de laboratorio</v>
          </cell>
          <cell r="K129" t="str">
            <v>3541 Instalación, reparación y mantenimiento de equipo e instrumental médico y de laboratorio</v>
          </cell>
        </row>
        <row r="130">
          <cell r="A130">
            <v>3551</v>
          </cell>
          <cell r="B130">
            <v>3000</v>
          </cell>
          <cell r="C130" t="str">
            <v>Servicios generales</v>
          </cell>
          <cell r="D130" t="str">
            <v>3000 Servicios generales</v>
          </cell>
          <cell r="E130">
            <v>3500</v>
          </cell>
          <cell r="F130" t="str">
            <v>SERVICIOS DE INSTALACIÓN, REPARACIÓN, MANTENIMIENTO Y CONSERVACIÓN</v>
          </cell>
          <cell r="G130" t="str">
            <v>Servicios de instalación, reparación, mantenimiento y conservación</v>
          </cell>
          <cell r="H130" t="str">
            <v>3500 Servicios de instalación, reparación, mantenimiento y conservación</v>
          </cell>
          <cell r="I130">
            <v>3551</v>
          </cell>
          <cell r="J130" t="str">
            <v>Reparación y mantenimiento de equipo de transporte</v>
          </cell>
          <cell r="K130" t="str">
            <v>3551 Reparación y mantenimiento de equipo de transporte</v>
          </cell>
        </row>
        <row r="131">
          <cell r="A131">
            <v>3561</v>
          </cell>
          <cell r="B131">
            <v>3000</v>
          </cell>
          <cell r="C131" t="str">
            <v>Servicios generales</v>
          </cell>
          <cell r="D131" t="str">
            <v>3000 Servicios generales</v>
          </cell>
          <cell r="E131">
            <v>3500</v>
          </cell>
          <cell r="F131" t="str">
            <v>SERVICIOS DE INSTALACIÓN, REPARACIÓN, MANTENIMIENTO Y CONSERVACIÓN</v>
          </cell>
          <cell r="G131" t="str">
            <v>Servicios de instalación, reparación, mantenimiento y conservación</v>
          </cell>
          <cell r="H131" t="str">
            <v>3500 Servicios de instalación, reparación, mantenimiento y conservación</v>
          </cell>
          <cell r="I131">
            <v>3561</v>
          </cell>
          <cell r="J131" t="str">
            <v>Reparación y mantenimiento de equipo de defensa y seguridad</v>
          </cell>
          <cell r="K131" t="str">
            <v>3561 Reparación y mantenimiento de equipo de defensa y seguridad</v>
          </cell>
        </row>
        <row r="132">
          <cell r="A132">
            <v>3571</v>
          </cell>
          <cell r="B132">
            <v>3000</v>
          </cell>
          <cell r="C132" t="str">
            <v>Servicios generales</v>
          </cell>
          <cell r="D132" t="str">
            <v>3000 Servicios generales</v>
          </cell>
          <cell r="E132">
            <v>3500</v>
          </cell>
          <cell r="F132" t="str">
            <v>SERVICIOS DE INSTALACIÓN, REPARACIÓN, MANTENIMIENTO Y CONSERVACIÓN</v>
          </cell>
          <cell r="G132" t="str">
            <v>Servicios de instalación, reparación, mantenimiento y conservación</v>
          </cell>
          <cell r="H132" t="str">
            <v>3500 Servicios de instalación, reparación, mantenimiento y conservación</v>
          </cell>
          <cell r="I132">
            <v>3571</v>
          </cell>
          <cell r="J132" t="str">
            <v>Instalación, reparación y mantenimiento de maquinaria, otros equipos y herramienta</v>
          </cell>
          <cell r="K132" t="str">
            <v>3571 Instalación, reparación y mantenimiento de maquinaria, otros equipos y herramienta</v>
          </cell>
        </row>
        <row r="133">
          <cell r="A133">
            <v>3581</v>
          </cell>
          <cell r="B133">
            <v>3000</v>
          </cell>
          <cell r="C133" t="str">
            <v>Servicios generales</v>
          </cell>
          <cell r="D133" t="str">
            <v>3000 Servicios generales</v>
          </cell>
          <cell r="E133">
            <v>3500</v>
          </cell>
          <cell r="F133" t="str">
            <v>SERVICIOS DE INSTALACIÓN, REPARACIÓN, MANTENIMIENTO Y CONSERVACIÓN</v>
          </cell>
          <cell r="G133" t="str">
            <v>Servicios de instalación, reparación, mantenimiento y conservación</v>
          </cell>
          <cell r="H133" t="str">
            <v>3500 Servicios de instalación, reparación, mantenimiento y conservación</v>
          </cell>
          <cell r="I133">
            <v>3581</v>
          </cell>
          <cell r="J133" t="str">
            <v>Servicios de limpieza y manejo de desechos</v>
          </cell>
          <cell r="K133" t="str">
            <v>3581 Servicios de limpieza y manejo de desechos</v>
          </cell>
        </row>
        <row r="134">
          <cell r="A134">
            <v>3591</v>
          </cell>
          <cell r="B134">
            <v>3000</v>
          </cell>
          <cell r="C134" t="str">
            <v>Servicios generales</v>
          </cell>
          <cell r="D134" t="str">
            <v>3000 Servicios generales</v>
          </cell>
          <cell r="E134">
            <v>3500</v>
          </cell>
          <cell r="F134" t="str">
            <v>SERVICIOS DE INSTALACIÓN, REPARACIÓN, MANTENIMIENTO Y CONSERVACIÓN</v>
          </cell>
          <cell r="G134" t="str">
            <v>Servicios de instalación, reparación, mantenimiento y conservación</v>
          </cell>
          <cell r="H134" t="str">
            <v>3500 Servicios de instalación, reparación, mantenimiento y conservación</v>
          </cell>
          <cell r="I134">
            <v>3591</v>
          </cell>
          <cell r="J134" t="str">
            <v>Servicios de jardinería y fumigación</v>
          </cell>
          <cell r="K134" t="str">
            <v>3591 Servicios de jardinería y fumigación</v>
          </cell>
        </row>
        <row r="135">
          <cell r="A135">
            <v>3611</v>
          </cell>
          <cell r="B135">
            <v>3000</v>
          </cell>
          <cell r="C135" t="str">
            <v>Servicios generales</v>
          </cell>
          <cell r="D135" t="str">
            <v>3000 Servicios generales</v>
          </cell>
          <cell r="E135">
            <v>3600</v>
          </cell>
          <cell r="F135" t="str">
            <v>SERVICIOS DE COMUNICACIÓN SOCIAL Y PUBLICIDAD</v>
          </cell>
          <cell r="G135" t="str">
            <v>Servicios de comunicación social y publicidad</v>
          </cell>
          <cell r="H135" t="str">
            <v>3600 Servicios de comunicación social y publicidad</v>
          </cell>
          <cell r="I135">
            <v>3611</v>
          </cell>
          <cell r="J135" t="str">
            <v>Difusión por radio, televisión y otros medios de mensajes sobre programas y actividades gubernamentales</v>
          </cell>
          <cell r="K135" t="str">
            <v>3611 Difusión por radio, televisión y otros medios de mensajes sobre programas y actividades gubernamentales</v>
          </cell>
        </row>
        <row r="136">
          <cell r="A136">
            <v>3621</v>
          </cell>
          <cell r="B136">
            <v>3000</v>
          </cell>
          <cell r="C136" t="str">
            <v>Servicios generales</v>
          </cell>
          <cell r="D136" t="str">
            <v>3000 Servicios generales</v>
          </cell>
          <cell r="E136">
            <v>3600</v>
          </cell>
          <cell r="F136" t="str">
            <v>SERVICIOS DE COMUNICACIÓN SOCIAL Y PUBLICIDAD</v>
          </cell>
          <cell r="G136" t="str">
            <v>Servicios de comunicación social y publicidad</v>
          </cell>
          <cell r="H136" t="str">
            <v>3600 Servicios de comunicación social y publicidad</v>
          </cell>
          <cell r="I136">
            <v>3621</v>
          </cell>
          <cell r="J136" t="str">
            <v>Difusión por radio, televisión y otros medios de mensajes comerciales para promover la venta de bienes o servicios</v>
          </cell>
          <cell r="K136" t="str">
            <v>3621 Difusión por radio, televisión y otros medios de mensajes comerciales para promover la venta de bienes o servicios</v>
          </cell>
        </row>
        <row r="137">
          <cell r="A137">
            <v>3631</v>
          </cell>
          <cell r="B137">
            <v>3000</v>
          </cell>
          <cell r="C137" t="str">
            <v>Servicios generales</v>
          </cell>
          <cell r="D137" t="str">
            <v>3000 Servicios generales</v>
          </cell>
          <cell r="E137">
            <v>3600</v>
          </cell>
          <cell r="F137" t="str">
            <v>SERVICIOS DE COMUNICACIÓN SOCIAL Y PUBLICIDAD</v>
          </cell>
          <cell r="G137" t="str">
            <v>Servicios de comunicación social y publicidad</v>
          </cell>
          <cell r="H137" t="str">
            <v>3600 Servicios de comunicación social y publicidad</v>
          </cell>
          <cell r="I137">
            <v>3631</v>
          </cell>
          <cell r="J137" t="str">
            <v>Servicios de creatividad, preproducción y producción de publicidad, excepto Internet</v>
          </cell>
          <cell r="K137" t="str">
            <v>3631 Servicios de creatividad, preproducción y producción de publicidad, excepto Internet</v>
          </cell>
        </row>
        <row r="138">
          <cell r="A138">
            <v>3641</v>
          </cell>
          <cell r="B138">
            <v>3000</v>
          </cell>
          <cell r="C138" t="str">
            <v>Servicios generales</v>
          </cell>
          <cell r="D138" t="str">
            <v>3000 Servicios generales</v>
          </cell>
          <cell r="E138">
            <v>3600</v>
          </cell>
          <cell r="F138" t="str">
            <v>SERVICIOS DE COMUNICACIÓN SOCIAL Y PUBLICIDAD</v>
          </cell>
          <cell r="G138" t="str">
            <v>Servicios de comunicación social y publicidad</v>
          </cell>
          <cell r="H138" t="str">
            <v>3600 Servicios de comunicación social y publicidad</v>
          </cell>
          <cell r="I138">
            <v>3641</v>
          </cell>
          <cell r="J138" t="str">
            <v>Servicios de revelado de fotografías</v>
          </cell>
          <cell r="K138" t="str">
            <v>3641 Servicios de revelado de fotografías</v>
          </cell>
        </row>
        <row r="139">
          <cell r="A139">
            <v>3651</v>
          </cell>
          <cell r="B139">
            <v>3000</v>
          </cell>
          <cell r="C139" t="str">
            <v>Servicios generales</v>
          </cell>
          <cell r="D139" t="str">
            <v>3000 Servicios generales</v>
          </cell>
          <cell r="E139">
            <v>3600</v>
          </cell>
          <cell r="F139" t="str">
            <v>SERVICIOS DE COMUNICACIÓN SOCIAL Y PUBLICIDAD</v>
          </cell>
          <cell r="G139" t="str">
            <v>Servicios de comunicación social y publicidad</v>
          </cell>
          <cell r="H139" t="str">
            <v>3600 Servicios de comunicación social y publicidad</v>
          </cell>
          <cell r="I139">
            <v>3651</v>
          </cell>
          <cell r="J139" t="str">
            <v>Servicios de la industria fílmica, del sonido y del video</v>
          </cell>
          <cell r="K139" t="str">
            <v>3651 Servicios de la industria fílmica, del sonido y del video</v>
          </cell>
        </row>
        <row r="140">
          <cell r="A140">
            <v>3661</v>
          </cell>
          <cell r="B140">
            <v>3000</v>
          </cell>
          <cell r="C140" t="str">
            <v>Servicios generales</v>
          </cell>
          <cell r="D140" t="str">
            <v>3000 Servicios generales</v>
          </cell>
          <cell r="E140">
            <v>3600</v>
          </cell>
          <cell r="F140" t="str">
            <v>SERVICIOS DE COMUNICACIÓN SOCIAL Y PUBLICIDAD</v>
          </cell>
          <cell r="G140" t="str">
            <v>Servicios de comunicación social y publicidad</v>
          </cell>
          <cell r="H140" t="str">
            <v>3600 Servicios de comunicación social y publicidad</v>
          </cell>
          <cell r="I140">
            <v>3661</v>
          </cell>
          <cell r="J140" t="str">
            <v>Servicio de creación y difusión de contenido exclusivamente a través de Internet</v>
          </cell>
          <cell r="K140" t="str">
            <v>3661 Servicio de creación y difusión de contenido exclusivamente a través de Internet</v>
          </cell>
        </row>
        <row r="141">
          <cell r="A141">
            <v>3691</v>
          </cell>
          <cell r="B141">
            <v>3000</v>
          </cell>
          <cell r="C141" t="str">
            <v>Servicios generales</v>
          </cell>
          <cell r="D141" t="str">
            <v>3000 Servicios generales</v>
          </cell>
          <cell r="E141">
            <v>3600</v>
          </cell>
          <cell r="F141" t="str">
            <v>SERVICIOS DE COMUNICACIÓN SOCIAL Y PUBLICIDAD</v>
          </cell>
          <cell r="G141" t="str">
            <v>Servicios de comunicación social y publicidad</v>
          </cell>
          <cell r="H141" t="str">
            <v>3600 Servicios de comunicación social y publicidad</v>
          </cell>
          <cell r="I141">
            <v>3691</v>
          </cell>
          <cell r="J141" t="str">
            <v>Otros servicios de información</v>
          </cell>
          <cell r="K141" t="str">
            <v>3691 Otros servicios de información</v>
          </cell>
        </row>
        <row r="142">
          <cell r="A142">
            <v>3711</v>
          </cell>
          <cell r="B142">
            <v>3000</v>
          </cell>
          <cell r="C142" t="str">
            <v>Servicios generales</v>
          </cell>
          <cell r="D142" t="str">
            <v>3000 Servicios generales</v>
          </cell>
          <cell r="E142">
            <v>3700</v>
          </cell>
          <cell r="F142" t="str">
            <v>SERVICIOS DE TRASLADO Y VIÁTICOS</v>
          </cell>
          <cell r="G142" t="str">
            <v>Servicios de traslado y viáticos</v>
          </cell>
          <cell r="H142" t="str">
            <v>3700 Servicios de traslado y viáticos</v>
          </cell>
          <cell r="I142">
            <v>3711</v>
          </cell>
          <cell r="J142" t="str">
            <v>Pasajes aéreos</v>
          </cell>
          <cell r="K142" t="str">
            <v>3711 Pasajes aéreos</v>
          </cell>
        </row>
        <row r="143">
          <cell r="A143">
            <v>3721</v>
          </cell>
          <cell r="B143">
            <v>3000</v>
          </cell>
          <cell r="C143" t="str">
            <v>Servicios generales</v>
          </cell>
          <cell r="D143" t="str">
            <v>3000 Servicios generales</v>
          </cell>
          <cell r="E143">
            <v>3700</v>
          </cell>
          <cell r="F143" t="str">
            <v>SERVICIOS DE TRASLADO Y VIÁTICOS</v>
          </cell>
          <cell r="G143" t="str">
            <v>Servicios de traslado y viáticos</v>
          </cell>
          <cell r="H143" t="str">
            <v>3700 Servicios de traslado y viáticos</v>
          </cell>
          <cell r="I143">
            <v>3721</v>
          </cell>
          <cell r="J143" t="str">
            <v>Pasajes terrestres</v>
          </cell>
          <cell r="K143" t="str">
            <v>3721 Pasajes terrestres</v>
          </cell>
        </row>
        <row r="144">
          <cell r="A144">
            <v>3731</v>
          </cell>
          <cell r="B144">
            <v>3000</v>
          </cell>
          <cell r="C144" t="str">
            <v>Servicios generales</v>
          </cell>
          <cell r="D144" t="str">
            <v>3000 Servicios generales</v>
          </cell>
          <cell r="E144">
            <v>3700</v>
          </cell>
          <cell r="F144" t="str">
            <v>SERVICIOS DE TRASLADO Y VIÁTICOS</v>
          </cell>
          <cell r="G144" t="str">
            <v>Servicios de traslado y viáticos</v>
          </cell>
          <cell r="H144" t="str">
            <v>3700 Servicios de traslado y viáticos</v>
          </cell>
          <cell r="I144">
            <v>3731</v>
          </cell>
          <cell r="J144" t="str">
            <v>Pasajes marítimos, lacustres y fluviales</v>
          </cell>
          <cell r="K144" t="str">
            <v>3731 Pasajes marítimos, lacustres y fluviales</v>
          </cell>
        </row>
        <row r="145">
          <cell r="A145">
            <v>3741</v>
          </cell>
          <cell r="B145">
            <v>3000</v>
          </cell>
          <cell r="C145" t="str">
            <v>Servicios generales</v>
          </cell>
          <cell r="D145" t="str">
            <v>3000 Servicios generales</v>
          </cell>
          <cell r="E145">
            <v>3700</v>
          </cell>
          <cell r="F145" t="str">
            <v>SERVICIOS DE TRASLADO Y VIÁTICOS</v>
          </cell>
          <cell r="G145" t="str">
            <v>Servicios de traslado y viáticos</v>
          </cell>
          <cell r="H145" t="str">
            <v>3700 Servicios de traslado y viáticos</v>
          </cell>
          <cell r="I145">
            <v>3741</v>
          </cell>
          <cell r="J145" t="str">
            <v>Autotransporte</v>
          </cell>
          <cell r="K145" t="str">
            <v>3741 Autotransporte</v>
          </cell>
        </row>
        <row r="146">
          <cell r="A146">
            <v>3751</v>
          </cell>
          <cell r="B146">
            <v>3000</v>
          </cell>
          <cell r="C146" t="str">
            <v>Servicios generales</v>
          </cell>
          <cell r="D146" t="str">
            <v>3000 Servicios generales</v>
          </cell>
          <cell r="E146">
            <v>3700</v>
          </cell>
          <cell r="F146" t="str">
            <v>SERVICIOS DE TRASLADO Y VIÁTICOS</v>
          </cell>
          <cell r="G146" t="str">
            <v>Servicios de traslado y viáticos</v>
          </cell>
          <cell r="H146" t="str">
            <v>3700 Servicios de traslado y viáticos</v>
          </cell>
          <cell r="I146">
            <v>3751</v>
          </cell>
          <cell r="J146" t="str">
            <v>Viáticos en el país</v>
          </cell>
          <cell r="K146" t="str">
            <v>3751 Viáticos en el país</v>
          </cell>
        </row>
        <row r="147">
          <cell r="A147">
            <v>3761</v>
          </cell>
          <cell r="B147">
            <v>3000</v>
          </cell>
          <cell r="C147" t="str">
            <v>Servicios generales</v>
          </cell>
          <cell r="D147" t="str">
            <v>3000 Servicios generales</v>
          </cell>
          <cell r="E147">
            <v>3700</v>
          </cell>
          <cell r="F147" t="str">
            <v>SERVICIOS DE TRASLADO Y VIÁTICOS</v>
          </cell>
          <cell r="G147" t="str">
            <v>Servicios de traslado y viáticos</v>
          </cell>
          <cell r="H147" t="str">
            <v>3700 Servicios de traslado y viáticos</v>
          </cell>
          <cell r="I147">
            <v>3761</v>
          </cell>
          <cell r="J147" t="str">
            <v>Viáticos en el extranjero</v>
          </cell>
          <cell r="K147" t="str">
            <v>3761 Viáticos en el extranjero</v>
          </cell>
        </row>
        <row r="148">
          <cell r="A148">
            <v>3771</v>
          </cell>
          <cell r="B148">
            <v>3000</v>
          </cell>
          <cell r="C148" t="str">
            <v>Servicios generales</v>
          </cell>
          <cell r="D148" t="str">
            <v>3000 Servicios generales</v>
          </cell>
          <cell r="E148">
            <v>3700</v>
          </cell>
          <cell r="F148" t="str">
            <v>SERVICIOS DE TRASLADO Y VIÁTICOS</v>
          </cell>
          <cell r="G148" t="str">
            <v>Servicios de traslado y viáticos</v>
          </cell>
          <cell r="H148" t="str">
            <v>3700 Servicios de traslado y viáticos</v>
          </cell>
          <cell r="I148">
            <v>3771</v>
          </cell>
          <cell r="J148" t="str">
            <v>Gastos de instalación y traslado de menaje</v>
          </cell>
          <cell r="K148" t="str">
            <v>3771 Gastos de instalación y traslado de menaje</v>
          </cell>
        </row>
        <row r="149">
          <cell r="A149">
            <v>3781</v>
          </cell>
          <cell r="B149">
            <v>3000</v>
          </cell>
          <cell r="C149" t="str">
            <v>Servicios generales</v>
          </cell>
          <cell r="D149" t="str">
            <v>3000 Servicios generales</v>
          </cell>
          <cell r="E149">
            <v>3700</v>
          </cell>
          <cell r="F149" t="str">
            <v>SERVICIOS DE TRASLADO Y VIÁTICOS</v>
          </cell>
          <cell r="G149" t="str">
            <v>Servicios de traslado y viáticos</v>
          </cell>
          <cell r="H149" t="str">
            <v>3700 Servicios de traslado y viáticos</v>
          </cell>
          <cell r="I149">
            <v>3781</v>
          </cell>
          <cell r="J149" t="str">
            <v>Servicios integrales de traslado y viáticos</v>
          </cell>
          <cell r="K149" t="str">
            <v>3781 Servicios integrales de traslado y viáticos</v>
          </cell>
        </row>
        <row r="150">
          <cell r="A150">
            <v>3791</v>
          </cell>
          <cell r="B150">
            <v>3000</v>
          </cell>
          <cell r="C150" t="str">
            <v>Servicios generales</v>
          </cell>
          <cell r="D150" t="str">
            <v>3000 Servicios generales</v>
          </cell>
          <cell r="E150">
            <v>3700</v>
          </cell>
          <cell r="F150" t="str">
            <v>SERVICIOS DE TRASLADO Y VIÁTICOS</v>
          </cell>
          <cell r="G150" t="str">
            <v>Servicios de traslado y viáticos</v>
          </cell>
          <cell r="H150" t="str">
            <v>3700 Servicios de traslado y viáticos</v>
          </cell>
          <cell r="I150">
            <v>3791</v>
          </cell>
          <cell r="J150" t="str">
            <v>Otros servicios de traslado y hospedaje</v>
          </cell>
          <cell r="K150" t="str">
            <v>3791 Otros servicios de traslado y hospedaje</v>
          </cell>
        </row>
        <row r="151">
          <cell r="A151">
            <v>3811</v>
          </cell>
          <cell r="B151">
            <v>3000</v>
          </cell>
          <cell r="C151" t="str">
            <v>Servicios generales</v>
          </cell>
          <cell r="D151" t="str">
            <v>3000 Servicios generales</v>
          </cell>
          <cell r="E151">
            <v>3800</v>
          </cell>
          <cell r="F151" t="str">
            <v>SERVICIOS OFICIALES</v>
          </cell>
          <cell r="G151" t="str">
            <v>Servicios oficiales</v>
          </cell>
          <cell r="H151" t="str">
            <v>3800 Servicios oficiales</v>
          </cell>
          <cell r="I151">
            <v>3811</v>
          </cell>
          <cell r="J151" t="str">
            <v>Gastos de ceremonial</v>
          </cell>
          <cell r="K151" t="str">
            <v>3811 Gastos de ceremonial</v>
          </cell>
        </row>
        <row r="152">
          <cell r="A152">
            <v>3821</v>
          </cell>
          <cell r="B152">
            <v>3000</v>
          </cell>
          <cell r="C152" t="str">
            <v>Servicios generales</v>
          </cell>
          <cell r="D152" t="str">
            <v>3000 Servicios generales</v>
          </cell>
          <cell r="E152">
            <v>3800</v>
          </cell>
          <cell r="F152" t="str">
            <v>SERVICIOS OFICIALES</v>
          </cell>
          <cell r="G152" t="str">
            <v>Servicios oficiales</v>
          </cell>
          <cell r="H152" t="str">
            <v>3800 Servicios oficiales</v>
          </cell>
          <cell r="I152">
            <v>3821</v>
          </cell>
          <cell r="J152" t="str">
            <v>Gastos de orden social y cultural</v>
          </cell>
          <cell r="K152" t="str">
            <v>3821 Gastos de orden social y cultural</v>
          </cell>
        </row>
        <row r="153">
          <cell r="A153">
            <v>3831</v>
          </cell>
          <cell r="B153">
            <v>3000</v>
          </cell>
          <cell r="C153" t="str">
            <v>Servicios generales</v>
          </cell>
          <cell r="D153" t="str">
            <v>3000 Servicios generales</v>
          </cell>
          <cell r="E153">
            <v>3800</v>
          </cell>
          <cell r="F153" t="str">
            <v>SERVICIOS OFICIALES</v>
          </cell>
          <cell r="G153" t="str">
            <v>Servicios oficiales</v>
          </cell>
          <cell r="H153" t="str">
            <v>3800 Servicios oficiales</v>
          </cell>
          <cell r="I153">
            <v>3831</v>
          </cell>
          <cell r="J153" t="str">
            <v>Congresos y convenciones</v>
          </cell>
          <cell r="K153" t="str">
            <v>3831 Congresos y convenciones</v>
          </cell>
        </row>
        <row r="154">
          <cell r="A154">
            <v>3841</v>
          </cell>
          <cell r="B154">
            <v>3000</v>
          </cell>
          <cell r="C154" t="str">
            <v>Servicios generales</v>
          </cell>
          <cell r="D154" t="str">
            <v>3000 Servicios generales</v>
          </cell>
          <cell r="E154">
            <v>3800</v>
          </cell>
          <cell r="F154" t="str">
            <v>SERVICIOS OFICIALES</v>
          </cell>
          <cell r="G154" t="str">
            <v>Servicios oficiales</v>
          </cell>
          <cell r="H154" t="str">
            <v>3800 Servicios oficiales</v>
          </cell>
          <cell r="I154">
            <v>3841</v>
          </cell>
          <cell r="J154" t="str">
            <v>Exposiciones</v>
          </cell>
          <cell r="K154" t="str">
            <v>3841 Exposiciones</v>
          </cell>
        </row>
        <row r="155">
          <cell r="A155">
            <v>3851</v>
          </cell>
          <cell r="B155">
            <v>3000</v>
          </cell>
          <cell r="C155" t="str">
            <v>Servicios generales</v>
          </cell>
          <cell r="D155" t="str">
            <v>3000 Servicios generales</v>
          </cell>
          <cell r="E155">
            <v>3800</v>
          </cell>
          <cell r="F155" t="str">
            <v>SERVICIOS OFICIALES</v>
          </cell>
          <cell r="G155" t="str">
            <v>Servicios oficiales</v>
          </cell>
          <cell r="H155" t="str">
            <v>3800 Servicios oficiales</v>
          </cell>
          <cell r="I155">
            <v>3851</v>
          </cell>
          <cell r="J155" t="str">
            <v>Gastos de representación</v>
          </cell>
          <cell r="K155" t="str">
            <v>3851 Gastos de representación</v>
          </cell>
        </row>
        <row r="156">
          <cell r="A156">
            <v>3911</v>
          </cell>
          <cell r="B156">
            <v>3000</v>
          </cell>
          <cell r="C156" t="str">
            <v>Servicios generales</v>
          </cell>
          <cell r="D156" t="str">
            <v>3000 Servicios generales</v>
          </cell>
          <cell r="E156">
            <v>3900</v>
          </cell>
          <cell r="F156" t="str">
            <v>OTROS SERVICIOS GENERALES</v>
          </cell>
          <cell r="G156" t="str">
            <v>Otros servicios generales</v>
          </cell>
          <cell r="H156" t="str">
            <v>3900 Otros servicios generales</v>
          </cell>
          <cell r="I156">
            <v>3911</v>
          </cell>
          <cell r="J156" t="str">
            <v>Servicios funerarios y de cementerios</v>
          </cell>
          <cell r="K156" t="str">
            <v>3911 Servicios funerarios y de cementerios</v>
          </cell>
        </row>
        <row r="157">
          <cell r="A157">
            <v>3921</v>
          </cell>
          <cell r="B157">
            <v>3000</v>
          </cell>
          <cell r="C157" t="str">
            <v>Servicios generales</v>
          </cell>
          <cell r="D157" t="str">
            <v>3000 Servicios generales</v>
          </cell>
          <cell r="E157">
            <v>3900</v>
          </cell>
          <cell r="F157" t="str">
            <v>OTROS SERVICIOS GENERALES</v>
          </cell>
          <cell r="G157" t="str">
            <v>Otros servicios generales</v>
          </cell>
          <cell r="H157" t="str">
            <v>3900 Otros servicios generales</v>
          </cell>
          <cell r="I157">
            <v>3921</v>
          </cell>
          <cell r="J157" t="str">
            <v>Impuestos y derechos</v>
          </cell>
          <cell r="K157" t="str">
            <v>3921 Impuestos y derechos</v>
          </cell>
        </row>
        <row r="158">
          <cell r="A158">
            <v>3922</v>
          </cell>
          <cell r="B158">
            <v>3000</v>
          </cell>
          <cell r="C158" t="str">
            <v>Servicios generales</v>
          </cell>
          <cell r="D158" t="str">
            <v>3000 Servicios generales</v>
          </cell>
          <cell r="E158">
            <v>3900</v>
          </cell>
          <cell r="F158" t="str">
            <v>OTROS SERVICIOS GENERALES</v>
          </cell>
          <cell r="G158" t="str">
            <v>Otros servicios generales</v>
          </cell>
          <cell r="H158" t="str">
            <v>3900 Otros servicios generales</v>
          </cell>
          <cell r="I158">
            <v>3922</v>
          </cell>
          <cell r="J158" t="str">
            <v>Devoluciones</v>
          </cell>
          <cell r="K158" t="str">
            <v>3922 Devoluciones</v>
          </cell>
        </row>
        <row r="159">
          <cell r="A159">
            <v>3931</v>
          </cell>
          <cell r="B159">
            <v>3000</v>
          </cell>
          <cell r="C159" t="str">
            <v>Servicios generales</v>
          </cell>
          <cell r="D159" t="str">
            <v>3000 Servicios generales</v>
          </cell>
          <cell r="E159">
            <v>3900</v>
          </cell>
          <cell r="F159" t="str">
            <v>OTROS SERVICIOS GENERALES</v>
          </cell>
          <cell r="G159" t="str">
            <v>Otros servicios generales</v>
          </cell>
          <cell r="H159" t="str">
            <v>3900 Otros servicios generales</v>
          </cell>
          <cell r="I159">
            <v>3931</v>
          </cell>
          <cell r="J159" t="str">
            <v>Impuestos y derechos de importación</v>
          </cell>
          <cell r="K159" t="str">
            <v>3931 Impuestos y derechos de importación</v>
          </cell>
        </row>
        <row r="160">
          <cell r="A160">
            <v>3941</v>
          </cell>
          <cell r="B160">
            <v>3000</v>
          </cell>
          <cell r="C160" t="str">
            <v>Servicios generales</v>
          </cell>
          <cell r="D160" t="str">
            <v>3000 Servicios generales</v>
          </cell>
          <cell r="E160">
            <v>3900</v>
          </cell>
          <cell r="F160" t="str">
            <v>OTROS SERVICIOS GENERALES</v>
          </cell>
          <cell r="G160" t="str">
            <v>Otros servicios generales</v>
          </cell>
          <cell r="H160" t="str">
            <v>3900 Otros servicios generales</v>
          </cell>
          <cell r="I160">
            <v>3941</v>
          </cell>
          <cell r="J160" t="str">
            <v>Sentencias y resoluciones por autoridad competente</v>
          </cell>
          <cell r="K160" t="str">
            <v>3941 Sentencias y resoluciones por autoridad competente</v>
          </cell>
        </row>
        <row r="161">
          <cell r="A161">
            <v>3951</v>
          </cell>
          <cell r="B161">
            <v>3000</v>
          </cell>
          <cell r="C161" t="str">
            <v>Servicios generales</v>
          </cell>
          <cell r="D161" t="str">
            <v>3000 Servicios generales</v>
          </cell>
          <cell r="E161">
            <v>3900</v>
          </cell>
          <cell r="F161" t="str">
            <v>OTROS SERVICIOS GENERALES</v>
          </cell>
          <cell r="G161" t="str">
            <v>Otros servicios generales</v>
          </cell>
          <cell r="H161" t="str">
            <v>3900 Otros servicios generales</v>
          </cell>
          <cell r="I161">
            <v>3951</v>
          </cell>
          <cell r="J161" t="str">
            <v>Penas, multas, accesorios y actualizaciones</v>
          </cell>
          <cell r="K161" t="str">
            <v>3951 Penas, multas, accesorios y actualizaciones</v>
          </cell>
        </row>
        <row r="162">
          <cell r="A162">
            <v>3961</v>
          </cell>
          <cell r="B162">
            <v>3000</v>
          </cell>
          <cell r="C162" t="str">
            <v>Servicios generales</v>
          </cell>
          <cell r="D162" t="str">
            <v>3000 Servicios generales</v>
          </cell>
          <cell r="E162">
            <v>3900</v>
          </cell>
          <cell r="F162" t="str">
            <v>OTROS SERVICIOS GENERALES</v>
          </cell>
          <cell r="G162" t="str">
            <v>Otros servicios generales</v>
          </cell>
          <cell r="H162" t="str">
            <v>3900 Otros servicios generales</v>
          </cell>
          <cell r="I162">
            <v>3961</v>
          </cell>
          <cell r="J162" t="str">
            <v>Otros gastos por responsabilidades</v>
          </cell>
          <cell r="K162" t="str">
            <v>3961 Otros gastos por responsabilidades</v>
          </cell>
        </row>
        <row r="163">
          <cell r="A163">
            <v>3971</v>
          </cell>
          <cell r="B163">
            <v>3000</v>
          </cell>
          <cell r="C163" t="str">
            <v>Servicios generales</v>
          </cell>
          <cell r="D163" t="str">
            <v>3000 Servicios generales</v>
          </cell>
          <cell r="E163">
            <v>3900</v>
          </cell>
          <cell r="F163" t="str">
            <v>OTROS SERVICIOS GENERALES</v>
          </cell>
          <cell r="G163" t="str">
            <v>Otros servicios generales</v>
          </cell>
          <cell r="H163" t="str">
            <v>3900 Otros servicios generales</v>
          </cell>
          <cell r="I163">
            <v>3971</v>
          </cell>
          <cell r="J163" t="str">
            <v>Utilidades</v>
          </cell>
          <cell r="K163" t="str">
            <v>3971 Utilidades</v>
          </cell>
        </row>
        <row r="164">
          <cell r="A164">
            <v>3981</v>
          </cell>
          <cell r="B164">
            <v>3000</v>
          </cell>
          <cell r="C164" t="str">
            <v>Servicios generales</v>
          </cell>
          <cell r="D164" t="str">
            <v>3000 Servicios generales</v>
          </cell>
          <cell r="E164">
            <v>3900</v>
          </cell>
          <cell r="F164" t="str">
            <v>OTROS SERVICIOS GENERALES</v>
          </cell>
          <cell r="G164" t="str">
            <v>Otros servicios generales</v>
          </cell>
          <cell r="H164" t="str">
            <v>3900 Otros servicios generales</v>
          </cell>
          <cell r="I164">
            <v>3981</v>
          </cell>
          <cell r="J164" t="str">
            <v>Impuesto sobre nóminas y otros que se deriven de una relación laboral</v>
          </cell>
          <cell r="K164" t="str">
            <v>3981 Impuesto sobre nóminas y otros que se deriven de una relación laboral</v>
          </cell>
        </row>
        <row r="165">
          <cell r="A165">
            <v>3991</v>
          </cell>
          <cell r="B165">
            <v>3000</v>
          </cell>
          <cell r="C165" t="str">
            <v>Servicios generales</v>
          </cell>
          <cell r="D165" t="str">
            <v>3000 Servicios generales</v>
          </cell>
          <cell r="E165">
            <v>3900</v>
          </cell>
          <cell r="F165" t="str">
            <v>OTROS SERVICIOS GENERALES</v>
          </cell>
          <cell r="G165" t="str">
            <v>Otros servicios generales</v>
          </cell>
          <cell r="H165" t="str">
            <v>3900 Otros servicios generales</v>
          </cell>
          <cell r="I165">
            <v>3991</v>
          </cell>
          <cell r="J165" t="str">
            <v>Otros servicios generales</v>
          </cell>
          <cell r="K165" t="str">
            <v>3991 Otros servicios generales</v>
          </cell>
        </row>
        <row r="166">
          <cell r="A166">
            <v>3992</v>
          </cell>
          <cell r="B166">
            <v>3000</v>
          </cell>
          <cell r="C166" t="str">
            <v>Servicios generales</v>
          </cell>
          <cell r="D166" t="str">
            <v>3000 Servicios generales</v>
          </cell>
          <cell r="E166">
            <v>3900</v>
          </cell>
          <cell r="F166" t="str">
            <v>OTROS SERVICIOS GENERALES</v>
          </cell>
          <cell r="G166" t="str">
            <v>Otros servicios generales</v>
          </cell>
          <cell r="H166" t="str">
            <v>3900 Otros servicios generales</v>
          </cell>
          <cell r="I166">
            <v>3992</v>
          </cell>
          <cell r="J166" t="str">
            <v>Gastos diversos</v>
          </cell>
          <cell r="K166" t="str">
            <v>3992 Gastos diversos</v>
          </cell>
        </row>
        <row r="167">
          <cell r="A167">
            <v>4111</v>
          </cell>
          <cell r="B167">
            <v>4000</v>
          </cell>
          <cell r="C167" t="str">
            <v>Transferencias, asignaciones, subsidios y otras ayudas</v>
          </cell>
          <cell r="D167" t="str">
            <v>4000 Transferencias, asignaciones, subsidios y otras ayudas</v>
          </cell>
          <cell r="E167">
            <v>4100</v>
          </cell>
          <cell r="F167" t="str">
            <v>TRANSFERENCIAS INTERNAS Y ASIGNACIONES AL SECTOR PÚBLICO</v>
          </cell>
          <cell r="G167" t="str">
            <v>Transferencias internas y asignaciones al sector público</v>
          </cell>
          <cell r="H167" t="str">
            <v>4100 Transferencias internas y asignaciones al sector público</v>
          </cell>
          <cell r="I167">
            <v>4111</v>
          </cell>
          <cell r="J167" t="str">
            <v>Asignaciones presupuestarias al Poder Ejecutivo</v>
          </cell>
          <cell r="K167" t="str">
            <v>4111 Asignaciones presupuestarias al Poder Ejecutivo</v>
          </cell>
        </row>
        <row r="168">
          <cell r="A168">
            <v>4121</v>
          </cell>
          <cell r="B168">
            <v>4000</v>
          </cell>
          <cell r="C168" t="str">
            <v>Transferencias, asignaciones, subsidios y otras ayudas</v>
          </cell>
          <cell r="D168" t="str">
            <v>4000 Transferencias, asignaciones, subsidios y otras ayudas</v>
          </cell>
          <cell r="E168">
            <v>4100</v>
          </cell>
          <cell r="F168" t="str">
            <v>TRANSFERENCIAS INTERNAS Y ASIGNACIONES AL SECTOR PÚBLICO</v>
          </cell>
          <cell r="G168" t="str">
            <v>Transferencias internas y asignaciones al sector público</v>
          </cell>
          <cell r="H168" t="str">
            <v>4100 Transferencias internas y asignaciones al sector público</v>
          </cell>
          <cell r="I168">
            <v>4121</v>
          </cell>
          <cell r="J168" t="str">
            <v>Asignaciones presupuestarias al Poder Legislativo</v>
          </cell>
          <cell r="K168" t="str">
            <v>4121 Asignaciones presupuestarias al Poder Legislativo</v>
          </cell>
        </row>
        <row r="169">
          <cell r="A169">
            <v>4131</v>
          </cell>
          <cell r="B169">
            <v>4000</v>
          </cell>
          <cell r="C169" t="str">
            <v>Transferencias, asignaciones, subsidios y otras ayudas</v>
          </cell>
          <cell r="D169" t="str">
            <v>4000 Transferencias, asignaciones, subsidios y otras ayudas</v>
          </cell>
          <cell r="E169">
            <v>4100</v>
          </cell>
          <cell r="F169" t="str">
            <v>TRANSFERENCIAS INTERNAS Y ASIGNACIONES AL SECTOR PÚBLICO</v>
          </cell>
          <cell r="G169" t="str">
            <v>Transferencias internas y asignaciones al sector público</v>
          </cell>
          <cell r="H169" t="str">
            <v>4100 Transferencias internas y asignaciones al sector público</v>
          </cell>
          <cell r="I169">
            <v>4131</v>
          </cell>
          <cell r="J169" t="str">
            <v>Asignaciones presupuestarias al Poder Judicial</v>
          </cell>
          <cell r="K169" t="str">
            <v>4131 Asignaciones presupuestarias al Poder Judicial</v>
          </cell>
        </row>
        <row r="170">
          <cell r="A170">
            <v>4141</v>
          </cell>
          <cell r="B170">
            <v>4000</v>
          </cell>
          <cell r="C170" t="str">
            <v>Transferencias, asignaciones, subsidios y otras ayudas</v>
          </cell>
          <cell r="D170" t="str">
            <v>4000 Transferencias, asignaciones, subsidios y otras ayudas</v>
          </cell>
          <cell r="E170">
            <v>4100</v>
          </cell>
          <cell r="F170" t="str">
            <v>TRANSFERENCIAS INTERNAS Y ASIGNACIONES AL SECTOR PÚBLICO</v>
          </cell>
          <cell r="G170" t="str">
            <v>Transferencias internas y asignaciones al sector público</v>
          </cell>
          <cell r="H170" t="str">
            <v>4100 Transferencias internas y asignaciones al sector público</v>
          </cell>
          <cell r="I170">
            <v>4141</v>
          </cell>
          <cell r="J170" t="str">
            <v>Asignaciones presupuestarias a Organos Autónomos</v>
          </cell>
          <cell r="K170" t="str">
            <v>4141 Asignaciones presupuestarias a Organos Autónomos</v>
          </cell>
        </row>
        <row r="171">
          <cell r="A171">
            <v>4151</v>
          </cell>
          <cell r="B171">
            <v>4000</v>
          </cell>
          <cell r="C171" t="str">
            <v>Transferencias, asignaciones, subsidios y otras ayudas</v>
          </cell>
          <cell r="D171" t="str">
            <v>4000 Transferencias, asignaciones, subsidios y otras ayudas</v>
          </cell>
          <cell r="E171">
            <v>4100</v>
          </cell>
          <cell r="F171" t="str">
            <v>TRANSFERENCIAS INTERNAS Y ASIGNACIONES AL SECTOR PÚBLICO</v>
          </cell>
          <cell r="G171" t="str">
            <v>Transferencias internas y asignaciones al sector público</v>
          </cell>
          <cell r="H171" t="str">
            <v>4100 Transferencias internas y asignaciones al sector público</v>
          </cell>
          <cell r="I171">
            <v>4151</v>
          </cell>
          <cell r="J171" t="str">
            <v>Transferencias internas otorgadas a entidades paraestatales no empresariales y no financieras</v>
          </cell>
          <cell r="K171" t="str">
            <v>4151 Transferencias internas otorgadas a entidades paraestatales no empresariales y no financieras</v>
          </cell>
        </row>
        <row r="172">
          <cell r="A172">
            <v>4152</v>
          </cell>
          <cell r="B172">
            <v>4000</v>
          </cell>
          <cell r="C172" t="str">
            <v>Transferencias, asignaciones, subsidios y otras ayudas</v>
          </cell>
          <cell r="D172" t="str">
            <v>4000 Transferencias, asignaciones, subsidios y otras ayudas</v>
          </cell>
          <cell r="E172">
            <v>4100</v>
          </cell>
          <cell r="F172" t="str">
            <v>TRANSFERENCIAS INTERNAS Y ASIGNACIONES AL SECTOR PÚBLICO</v>
          </cell>
          <cell r="G172" t="str">
            <v>Transferencias internas y asignaciones al sector público</v>
          </cell>
          <cell r="H172" t="str">
            <v>4100 Transferencias internas y asignaciones al sector público</v>
          </cell>
          <cell r="I172">
            <v>4152</v>
          </cell>
          <cell r="J172" t="str">
            <v>Transferencias internas capitulo 2000</v>
          </cell>
          <cell r="K172" t="str">
            <v>4152 Transferencias internas capitulo 2000</v>
          </cell>
        </row>
        <row r="173">
          <cell r="A173">
            <v>4153</v>
          </cell>
          <cell r="B173">
            <v>4000</v>
          </cell>
          <cell r="C173" t="str">
            <v>Transferencias, asignaciones, subsidios y otras ayudas</v>
          </cell>
          <cell r="D173" t="str">
            <v>4000 Transferencias, asignaciones, subsidios y otras ayudas</v>
          </cell>
          <cell r="E173">
            <v>4100</v>
          </cell>
          <cell r="F173" t="str">
            <v>TRANSFERENCIAS INTERNAS Y ASIGNACIONES AL SECTOR PÚBLICO</v>
          </cell>
          <cell r="G173" t="str">
            <v>Transferencias internas y asignaciones al sector público</v>
          </cell>
          <cell r="H173" t="str">
            <v>4100 Transferencias internas y asignaciones al sector público</v>
          </cell>
          <cell r="I173">
            <v>4153</v>
          </cell>
          <cell r="J173" t="str">
            <v>Transferencias internas capitulo 3000</v>
          </cell>
          <cell r="K173" t="str">
            <v>4153 Transferencias internas capitulo 3000</v>
          </cell>
        </row>
        <row r="174">
          <cell r="A174">
            <v>4154</v>
          </cell>
          <cell r="B174">
            <v>4000</v>
          </cell>
          <cell r="C174" t="str">
            <v>Transferencias, asignaciones, subsidios y otras ayudas</v>
          </cell>
          <cell r="D174" t="str">
            <v>4000 Transferencias, asignaciones, subsidios y otras ayudas</v>
          </cell>
          <cell r="E174">
            <v>4100</v>
          </cell>
          <cell r="F174" t="str">
            <v>TRANSFERENCIAS INTERNAS Y ASIGNACIONES AL SECTOR PÚBLICO</v>
          </cell>
          <cell r="G174" t="str">
            <v>Transferencias internas y asignaciones al sector público</v>
          </cell>
          <cell r="H174" t="str">
            <v>4100 Transferencias internas y asignaciones al sector público</v>
          </cell>
          <cell r="I174">
            <v>4154</v>
          </cell>
          <cell r="J174" t="str">
            <v>Transferencias Extraordinarias</v>
          </cell>
          <cell r="K174" t="str">
            <v>4154 Transferencias Extraordinarias</v>
          </cell>
        </row>
        <row r="175">
          <cell r="A175">
            <v>4159</v>
          </cell>
          <cell r="B175">
            <v>4000</v>
          </cell>
          <cell r="C175" t="str">
            <v>Transferencias, asignaciones, subsidios y otras ayudas</v>
          </cell>
          <cell r="D175" t="str">
            <v>4000 Transferencias, asignaciones, subsidios y otras ayudas</v>
          </cell>
          <cell r="E175">
            <v>4100</v>
          </cell>
          <cell r="F175" t="str">
            <v>TRANSFERENCIAS INTERNAS Y ASIGNACIONES AL SECTOR PÚBLICO</v>
          </cell>
          <cell r="G175" t="str">
            <v>Transferencias internas y asignaciones al sector público</v>
          </cell>
          <cell r="H175" t="str">
            <v>4100 Transferencias internas y asignaciones al sector público</v>
          </cell>
          <cell r="I175">
            <v>4159</v>
          </cell>
          <cell r="J175" t="str">
            <v>Transferencias internas otorgadas a entidades paraestatales no empresariales y no financieras</v>
          </cell>
          <cell r="K175" t="str">
            <v>4159 Transferencias internas otorgadas a entidades paraestatales no empresariales y no financieras</v>
          </cell>
        </row>
        <row r="176">
          <cell r="A176">
            <v>4161</v>
          </cell>
          <cell r="B176">
            <v>4000</v>
          </cell>
          <cell r="C176" t="str">
            <v>Transferencias, asignaciones, subsidios y otras ayudas</v>
          </cell>
          <cell r="D176" t="str">
            <v>4000 Transferencias, asignaciones, subsidios y otras ayudas</v>
          </cell>
          <cell r="E176">
            <v>4100</v>
          </cell>
          <cell r="F176" t="str">
            <v>TRANSFERENCIAS INTERNAS Y ASIGNACIONES AL SECTOR PÚBLICO</v>
          </cell>
          <cell r="G176" t="str">
            <v>Transferencias internas y asignaciones al sector público</v>
          </cell>
          <cell r="H176" t="str">
            <v>4100 Transferencias internas y asignaciones al sector público</v>
          </cell>
          <cell r="I176">
            <v>4161</v>
          </cell>
          <cell r="J176" t="str">
            <v>Transferencias internas otorgadas a entidades paraestatales empresariales y no financieras</v>
          </cell>
          <cell r="K176" t="str">
            <v>4161 Transferencias internas otorgadas a entidades paraestatales empresariales y no financieras</v>
          </cell>
        </row>
        <row r="177">
          <cell r="A177">
            <v>4171</v>
          </cell>
          <cell r="B177">
            <v>4000</v>
          </cell>
          <cell r="C177" t="str">
            <v>Transferencias, asignaciones, subsidios y otras ayudas</v>
          </cell>
          <cell r="D177" t="str">
            <v>4000 Transferencias, asignaciones, subsidios y otras ayudas</v>
          </cell>
          <cell r="E177">
            <v>4100</v>
          </cell>
          <cell r="F177" t="str">
            <v>TRANSFERENCIAS INTERNAS Y ASIGNACIONES AL SECTOR PÚBLICO</v>
          </cell>
          <cell r="G177" t="str">
            <v>Transferencias internas y asignaciones al sector público</v>
          </cell>
          <cell r="H177" t="str">
            <v>4100 Transferencias internas y asignaciones al sector público</v>
          </cell>
          <cell r="I177">
            <v>4171</v>
          </cell>
          <cell r="J177" t="str">
            <v>Transferencias internas otorgadas a fideicomisos públicos empresariales y no financieros</v>
          </cell>
          <cell r="K177" t="str">
            <v>4171 Transferencias internas otorgadas a fideicomisos públicos empresariales y no financieros</v>
          </cell>
        </row>
        <row r="178">
          <cell r="A178">
            <v>4181</v>
          </cell>
          <cell r="B178">
            <v>4000</v>
          </cell>
          <cell r="C178" t="str">
            <v>Transferencias, asignaciones, subsidios y otras ayudas</v>
          </cell>
          <cell r="D178" t="str">
            <v>4000 Transferencias, asignaciones, subsidios y otras ayudas</v>
          </cell>
          <cell r="E178">
            <v>4100</v>
          </cell>
          <cell r="F178" t="str">
            <v>TRANSFERENCIAS INTERNAS Y ASIGNACIONES AL SECTOR PÚBLICO</v>
          </cell>
          <cell r="G178" t="str">
            <v>Transferencias internas y asignaciones al sector público</v>
          </cell>
          <cell r="H178" t="str">
            <v>4100 Transferencias internas y asignaciones al sector público</v>
          </cell>
          <cell r="I178">
            <v>4181</v>
          </cell>
          <cell r="J178" t="str">
            <v>Transferencias internas otorgadas a instituciones paraestatales públicas financieras</v>
          </cell>
          <cell r="K178" t="str">
            <v>4181 Transferencias internas otorgadas a instituciones paraestatales públicas financieras</v>
          </cell>
        </row>
        <row r="179">
          <cell r="A179">
            <v>4191</v>
          </cell>
          <cell r="B179">
            <v>4000</v>
          </cell>
          <cell r="C179" t="str">
            <v>Transferencias, asignaciones, subsidios y otras ayudas</v>
          </cell>
          <cell r="D179" t="str">
            <v>4000 Transferencias, asignaciones, subsidios y otras ayudas</v>
          </cell>
          <cell r="E179">
            <v>4100</v>
          </cell>
          <cell r="F179" t="str">
            <v>TRANSFERENCIAS INTERNAS Y ASIGNACIONES AL SECTOR PÚBLICO</v>
          </cell>
          <cell r="G179" t="str">
            <v>Transferencias internas y asignaciones al sector público</v>
          </cell>
          <cell r="H179" t="str">
            <v>4100 Transferencias internas y asignaciones al sector público</v>
          </cell>
          <cell r="I179">
            <v>4191</v>
          </cell>
          <cell r="J179" t="str">
            <v>Transferencias internas otorgadas a fideicomisos públicos financieros</v>
          </cell>
          <cell r="K179" t="str">
            <v>4191 Transferencias internas otorgadas a fideicomisos públicos financieros</v>
          </cell>
        </row>
        <row r="180">
          <cell r="A180">
            <v>4192</v>
          </cell>
          <cell r="B180">
            <v>4000</v>
          </cell>
          <cell r="C180" t="str">
            <v>Transferencias, asignaciones, subsidios y otras ayudas</v>
          </cell>
          <cell r="D180" t="str">
            <v>4000 Transferencias, asignaciones, subsidios y otras ayudas</v>
          </cell>
          <cell r="E180">
            <v>4100</v>
          </cell>
          <cell r="F180" t="str">
            <v>TRANSFERENCIAS INTERNAS Y ASIGNACIONES AL SECTOR PÚBLICO</v>
          </cell>
          <cell r="G180" t="str">
            <v>Transferencias internas y asignaciones al sector público</v>
          </cell>
          <cell r="H180" t="str">
            <v>4100 Transferencias internas y asignaciones al sector público</v>
          </cell>
          <cell r="I180">
            <v>4192</v>
          </cell>
          <cell r="J180" t="str">
            <v>TRANSFERENCIAS</v>
          </cell>
          <cell r="K180" t="str">
            <v>4192 TRANSFERENCIAS</v>
          </cell>
        </row>
        <row r="181">
          <cell r="A181">
            <v>4211</v>
          </cell>
          <cell r="B181">
            <v>4000</v>
          </cell>
          <cell r="C181" t="str">
            <v>Transferencias, asignaciones, subsidios y otras ayudas</v>
          </cell>
          <cell r="D181" t="str">
            <v>4000 Transferencias, asignaciones, subsidios y otras ayudas</v>
          </cell>
          <cell r="E181">
            <v>4200</v>
          </cell>
          <cell r="F181" t="str">
            <v>TRANSFERENCIAS AL RESTO DEL SECTOR PÚBLICO</v>
          </cell>
          <cell r="G181" t="str">
            <v>Transferencias al resto del sector público</v>
          </cell>
          <cell r="H181" t="str">
            <v>4200 Transferencias al resto del sector público</v>
          </cell>
          <cell r="I181">
            <v>4211</v>
          </cell>
          <cell r="J181" t="str">
            <v>Transferencias otorgadas a entidades paraestatales no empresariales y no financieras</v>
          </cell>
          <cell r="K181" t="str">
            <v>4211 Transferencias otorgadas a entidades paraestatales no empresariales y no financieras</v>
          </cell>
        </row>
        <row r="182">
          <cell r="A182">
            <v>4212</v>
          </cell>
          <cell r="B182">
            <v>4000</v>
          </cell>
          <cell r="C182" t="str">
            <v>Transferencias, asignaciones, subsidios y otras ayudas</v>
          </cell>
          <cell r="D182" t="str">
            <v>4000 Transferencias, asignaciones, subsidios y otras ayudas</v>
          </cell>
          <cell r="E182">
            <v>4200</v>
          </cell>
          <cell r="F182" t="str">
            <v>TRANSFERENCIAS AL RESTO DEL SECTOR PÚBLICO</v>
          </cell>
          <cell r="G182" t="str">
            <v>Transferencias al resto del sector público</v>
          </cell>
          <cell r="H182" t="str">
            <v>4200 Transferencias al resto del sector público</v>
          </cell>
          <cell r="I182">
            <v>4212</v>
          </cell>
          <cell r="J182" t="str">
            <v>Transferencias para servicios personales</v>
          </cell>
          <cell r="K182" t="str">
            <v>4212 Transferencias para servicios personales</v>
          </cell>
        </row>
        <row r="183">
          <cell r="A183">
            <v>4213</v>
          </cell>
          <cell r="B183">
            <v>4000</v>
          </cell>
          <cell r="C183" t="str">
            <v>Transferencias, asignaciones, subsidios y otras ayudas</v>
          </cell>
          <cell r="D183" t="str">
            <v>4000 Transferencias, asignaciones, subsidios y otras ayudas</v>
          </cell>
          <cell r="E183">
            <v>4200</v>
          </cell>
          <cell r="F183" t="str">
            <v>TRANSFERENCIAS AL RESTO DEL SECTOR PÚBLICO</v>
          </cell>
          <cell r="G183" t="str">
            <v>Transferencias al resto del sector público</v>
          </cell>
          <cell r="H183" t="str">
            <v>4200 Transferencias al resto del sector público</v>
          </cell>
          <cell r="I183">
            <v>4213</v>
          </cell>
          <cell r="J183" t="str">
            <v>Transferencias para materiales y suministros</v>
          </cell>
          <cell r="K183" t="str">
            <v>4213 Transferencias para materiales y suministros</v>
          </cell>
        </row>
        <row r="184">
          <cell r="A184">
            <v>4214</v>
          </cell>
          <cell r="B184">
            <v>4000</v>
          </cell>
          <cell r="C184" t="str">
            <v>Transferencias, asignaciones, subsidios y otras ayudas</v>
          </cell>
          <cell r="D184" t="str">
            <v>4000 Transferencias, asignaciones, subsidios y otras ayudas</v>
          </cell>
          <cell r="E184">
            <v>4200</v>
          </cell>
          <cell r="F184" t="str">
            <v>TRANSFERENCIAS AL RESTO DEL SECTOR PÚBLICO</v>
          </cell>
          <cell r="G184" t="str">
            <v>Transferencias al resto del sector público</v>
          </cell>
          <cell r="H184" t="str">
            <v>4200 Transferencias al resto del sector público</v>
          </cell>
          <cell r="I184">
            <v>4214</v>
          </cell>
          <cell r="J184" t="str">
            <v>Transferencias para servicios generales</v>
          </cell>
          <cell r="K184" t="str">
            <v>4214 Transferencias para servicios generales</v>
          </cell>
        </row>
        <row r="185">
          <cell r="A185">
            <v>4215</v>
          </cell>
          <cell r="B185">
            <v>4000</v>
          </cell>
          <cell r="C185" t="str">
            <v>Transferencias, asignaciones, subsidios y otras ayudas</v>
          </cell>
          <cell r="D185" t="str">
            <v>4000 Transferencias, asignaciones, subsidios y otras ayudas</v>
          </cell>
          <cell r="E185">
            <v>4200</v>
          </cell>
          <cell r="F185" t="str">
            <v>TRANSFERENCIAS AL RESTO DEL SECTOR PÚBLICO</v>
          </cell>
          <cell r="G185" t="str">
            <v>Transferencias al resto del sector público</v>
          </cell>
          <cell r="H185" t="str">
            <v>4200 Transferencias al resto del sector público</v>
          </cell>
          <cell r="I185">
            <v>4215</v>
          </cell>
          <cell r="J185" t="str">
            <v>TRANSFEREN</v>
          </cell>
          <cell r="K185" t="str">
            <v>4215 TRANSFEREN</v>
          </cell>
        </row>
        <row r="186">
          <cell r="A186">
            <v>4219</v>
          </cell>
          <cell r="B186">
            <v>4000</v>
          </cell>
          <cell r="C186" t="str">
            <v>Transferencias, asignaciones, subsidios y otras ayudas</v>
          </cell>
          <cell r="D186" t="str">
            <v>4000 Transferencias, asignaciones, subsidios y otras ayudas</v>
          </cell>
          <cell r="E186">
            <v>4200</v>
          </cell>
          <cell r="F186" t="str">
            <v>TRANSFERENCIAS AL RESTO DEL SECTOR PÚBLICO</v>
          </cell>
          <cell r="G186" t="str">
            <v>Transferencias al resto del sector público</v>
          </cell>
          <cell r="H186" t="str">
            <v>4200 Transferencias al resto del sector público</v>
          </cell>
          <cell r="I186">
            <v>4219</v>
          </cell>
          <cell r="J186" t="str">
            <v>Transferencias Otorgadas A Entidades Paraestatales No Empresariales Y No Financieras      </v>
          </cell>
          <cell r="K186" t="str">
            <v>4219 Transferencias Otorgadas A Entidades Paraestatales No Empresariales Y No Financieras      </v>
          </cell>
        </row>
        <row r="187">
          <cell r="A187">
            <v>4221</v>
          </cell>
          <cell r="B187">
            <v>4000</v>
          </cell>
          <cell r="C187" t="str">
            <v>Transferencias, asignaciones, subsidios y otras ayudas</v>
          </cell>
          <cell r="D187" t="str">
            <v>4000 Transferencias, asignaciones, subsidios y otras ayudas</v>
          </cell>
          <cell r="E187">
            <v>4200</v>
          </cell>
          <cell r="F187" t="str">
            <v>TRANSFERENCIAS AL RESTO DEL SECTOR PÚBLICO</v>
          </cell>
          <cell r="G187" t="str">
            <v>Transferencias al resto del sector público</v>
          </cell>
          <cell r="H187" t="str">
            <v>4200 Transferencias al resto del sector público</v>
          </cell>
          <cell r="I187">
            <v>4221</v>
          </cell>
          <cell r="J187" t="str">
            <v>Transferencias otorgadas para entidades paraestatales empresariales y no financieras</v>
          </cell>
          <cell r="K187" t="str">
            <v>4221 Transferencias otorgadas para entidades paraestatales empresariales y no financieras</v>
          </cell>
        </row>
        <row r="188">
          <cell r="A188">
            <v>4231</v>
          </cell>
          <cell r="B188">
            <v>4000</v>
          </cell>
          <cell r="C188" t="str">
            <v>Transferencias, asignaciones, subsidios y otras ayudas</v>
          </cell>
          <cell r="D188" t="str">
            <v>4000 Transferencias, asignaciones, subsidios y otras ayudas</v>
          </cell>
          <cell r="E188">
            <v>4200</v>
          </cell>
          <cell r="F188" t="str">
            <v>TRANSFERENCIAS AL RESTO DEL SECTOR PÚBLICO</v>
          </cell>
          <cell r="G188" t="str">
            <v>Transferencias al resto del sector público</v>
          </cell>
          <cell r="H188" t="str">
            <v>4200 Transferencias al resto del sector público</v>
          </cell>
          <cell r="I188">
            <v>4231</v>
          </cell>
          <cell r="J188" t="str">
            <v>Transferencias otorgadas para instituciones paraestatales públicas financieras</v>
          </cell>
          <cell r="K188" t="str">
            <v>4231 Transferencias otorgadas para instituciones paraestatales públicas financieras</v>
          </cell>
        </row>
        <row r="189">
          <cell r="A189">
            <v>4232</v>
          </cell>
          <cell r="B189">
            <v>4000</v>
          </cell>
          <cell r="C189" t="str">
            <v>Transferencias, asignaciones, subsidios y otras ayudas</v>
          </cell>
          <cell r="D189" t="str">
            <v>4000 Transferencias, asignaciones, subsidios y otras ayudas</v>
          </cell>
          <cell r="E189">
            <v>4200</v>
          </cell>
          <cell r="F189" t="str">
            <v>TRANSFERENCIAS AL RESTO DEL SECTOR PÚBLICO</v>
          </cell>
          <cell r="G189" t="str">
            <v>Transferencias al resto del sector público</v>
          </cell>
          <cell r="H189" t="str">
            <v>4200 Transferencias al resto del sector público</v>
          </cell>
          <cell r="I189">
            <v>4232</v>
          </cell>
          <cell r="J189" t="str">
            <v>Trasnferencias para servicios personales</v>
          </cell>
          <cell r="K189" t="str">
            <v>4232 Trasnferencias para servicios personales</v>
          </cell>
        </row>
        <row r="190">
          <cell r="A190">
            <v>4233</v>
          </cell>
          <cell r="B190">
            <v>4000</v>
          </cell>
          <cell r="C190" t="str">
            <v>Transferencias, asignaciones, subsidios y otras ayudas</v>
          </cell>
          <cell r="D190" t="str">
            <v>4000 Transferencias, asignaciones, subsidios y otras ayudas</v>
          </cell>
          <cell r="E190">
            <v>4200</v>
          </cell>
          <cell r="F190" t="str">
            <v>TRANSFERENCIAS AL RESTO DEL SECTOR PÚBLICO</v>
          </cell>
          <cell r="G190" t="str">
            <v>Transferencias al resto del sector público</v>
          </cell>
          <cell r="H190" t="str">
            <v>4200 Transferencias al resto del sector público</v>
          </cell>
          <cell r="I190">
            <v>4233</v>
          </cell>
          <cell r="J190" t="str">
            <v>Transferencias para materiales y suministros</v>
          </cell>
          <cell r="K190" t="str">
            <v>4233 Transferencias para materiales y suministros</v>
          </cell>
        </row>
        <row r="191">
          <cell r="A191">
            <v>4234</v>
          </cell>
          <cell r="B191">
            <v>4000</v>
          </cell>
          <cell r="C191" t="str">
            <v>Transferencias, asignaciones, subsidios y otras ayudas</v>
          </cell>
          <cell r="D191" t="str">
            <v>4000 Transferencias, asignaciones, subsidios y otras ayudas</v>
          </cell>
          <cell r="E191">
            <v>4200</v>
          </cell>
          <cell r="F191" t="str">
            <v>TRANSFERENCIAS AL RESTO DEL SECTOR PÚBLICO</v>
          </cell>
          <cell r="G191" t="str">
            <v>Transferencias al resto del sector público</v>
          </cell>
          <cell r="H191" t="str">
            <v>4200 Transferencias al resto del sector público</v>
          </cell>
          <cell r="I191">
            <v>4234</v>
          </cell>
          <cell r="J191" t="str">
            <v>Transferencias para servicios generales</v>
          </cell>
          <cell r="K191" t="str">
            <v>4234 Transferencias para servicios generales</v>
          </cell>
        </row>
        <row r="192">
          <cell r="A192">
            <v>4241</v>
          </cell>
          <cell r="B192">
            <v>4000</v>
          </cell>
          <cell r="C192" t="str">
            <v>Transferencias, asignaciones, subsidios y otras ayudas</v>
          </cell>
          <cell r="D192" t="str">
            <v>4000 Transferencias, asignaciones, subsidios y otras ayudas</v>
          </cell>
          <cell r="E192">
            <v>4200</v>
          </cell>
          <cell r="F192" t="str">
            <v>TRANSFERENCIAS AL RESTO DEL SECTOR PÚBLICO</v>
          </cell>
          <cell r="G192" t="str">
            <v>Transferencias al resto del sector público</v>
          </cell>
          <cell r="H192" t="str">
            <v>4200 Transferencias al resto del sector público</v>
          </cell>
          <cell r="I192">
            <v>4241</v>
          </cell>
          <cell r="J192" t="str">
            <v>Transferencias otorgadas a entidades federativas y municipios</v>
          </cell>
          <cell r="K192" t="str">
            <v>4241 Transferencias otorgadas a entidades federativas y municipios</v>
          </cell>
        </row>
        <row r="193">
          <cell r="A193">
            <v>4251</v>
          </cell>
          <cell r="B193">
            <v>4000</v>
          </cell>
          <cell r="C193" t="str">
            <v>Transferencias, asignaciones, subsidios y otras ayudas</v>
          </cell>
          <cell r="D193" t="str">
            <v>4000 Transferencias, asignaciones, subsidios y otras ayudas</v>
          </cell>
          <cell r="E193">
            <v>4200</v>
          </cell>
          <cell r="F193" t="str">
            <v>TRANSFERENCIAS AL RESTO DEL SECTOR PÚBLICO</v>
          </cell>
          <cell r="G193" t="str">
            <v>Transferencias al resto del sector público</v>
          </cell>
          <cell r="H193" t="str">
            <v>4200 Transferencias al resto del sector público</v>
          </cell>
          <cell r="I193">
            <v>4251</v>
          </cell>
          <cell r="J193" t="str">
            <v>Transferencias a fideicomisos de entidades federativas y municipios</v>
          </cell>
          <cell r="K193" t="str">
            <v>4251 Transferencias a fideicomisos de entidades federativas y municipios</v>
          </cell>
        </row>
        <row r="194">
          <cell r="A194">
            <v>4311</v>
          </cell>
          <cell r="B194">
            <v>4000</v>
          </cell>
          <cell r="C194" t="str">
            <v>Transferencias, asignaciones, subsidios y otras ayudas</v>
          </cell>
          <cell r="D194" t="str">
            <v>4000 Transferencias, asignaciones, subsidios y otras ayudas</v>
          </cell>
          <cell r="E194">
            <v>4300</v>
          </cell>
          <cell r="F194" t="str">
            <v>SUBSIDIOS Y SUBVENCIONES</v>
          </cell>
          <cell r="G194" t="str">
            <v>Subsidios y subvenciones</v>
          </cell>
          <cell r="H194" t="str">
            <v>4300 Subsidios y subvenciones</v>
          </cell>
          <cell r="I194">
            <v>4311</v>
          </cell>
          <cell r="J194" t="str">
            <v>Subsidios a la producción</v>
          </cell>
          <cell r="K194" t="str">
            <v>4311 Subsidios a la producción</v>
          </cell>
        </row>
        <row r="195">
          <cell r="A195">
            <v>4321</v>
          </cell>
          <cell r="B195">
            <v>4000</v>
          </cell>
          <cell r="C195" t="str">
            <v>Transferencias, asignaciones, subsidios y otras ayudas</v>
          </cell>
          <cell r="D195" t="str">
            <v>4000 Transferencias, asignaciones, subsidios y otras ayudas</v>
          </cell>
          <cell r="E195">
            <v>4300</v>
          </cell>
          <cell r="F195" t="str">
            <v>SUBSIDIOS Y SUBVENCIONES</v>
          </cell>
          <cell r="G195" t="str">
            <v>Subsidios y subvenciones</v>
          </cell>
          <cell r="H195" t="str">
            <v>4300 Subsidios y subvenciones</v>
          </cell>
          <cell r="I195">
            <v>4321</v>
          </cell>
          <cell r="J195" t="str">
            <v>Subsidios a la distribución</v>
          </cell>
          <cell r="K195" t="str">
            <v>4321 Subsidios a la distribución</v>
          </cell>
        </row>
        <row r="196">
          <cell r="A196">
            <v>4331</v>
          </cell>
          <cell r="B196">
            <v>4000</v>
          </cell>
          <cell r="C196" t="str">
            <v>Transferencias, asignaciones, subsidios y otras ayudas</v>
          </cell>
          <cell r="D196" t="str">
            <v>4000 Transferencias, asignaciones, subsidios y otras ayudas</v>
          </cell>
          <cell r="E196">
            <v>4300</v>
          </cell>
          <cell r="F196" t="str">
            <v>SUBSIDIOS Y SUBVENCIONES</v>
          </cell>
          <cell r="G196" t="str">
            <v>Subsidios y subvenciones</v>
          </cell>
          <cell r="H196" t="str">
            <v>4300 Subsidios y subvenciones</v>
          </cell>
          <cell r="I196">
            <v>4331</v>
          </cell>
          <cell r="J196" t="str">
            <v>Subsidios a la inversión</v>
          </cell>
          <cell r="K196" t="str">
            <v>4331 Subsidios a la inversión</v>
          </cell>
        </row>
        <row r="197">
          <cell r="A197">
            <v>4341</v>
          </cell>
          <cell r="B197">
            <v>4000</v>
          </cell>
          <cell r="C197" t="str">
            <v>Transferencias, asignaciones, subsidios y otras ayudas</v>
          </cell>
          <cell r="D197" t="str">
            <v>4000 Transferencias, asignaciones, subsidios y otras ayudas</v>
          </cell>
          <cell r="E197">
            <v>4300</v>
          </cell>
          <cell r="F197" t="str">
            <v>SUBSIDIOS Y SUBVENCIONES</v>
          </cell>
          <cell r="G197" t="str">
            <v>Subsidios y subvenciones</v>
          </cell>
          <cell r="H197" t="str">
            <v>4300 Subsidios y subvenciones</v>
          </cell>
          <cell r="I197">
            <v>4341</v>
          </cell>
          <cell r="J197" t="str">
            <v>Subsidios a la prestación de servicios públicos</v>
          </cell>
          <cell r="K197" t="str">
            <v>4341 Subsidios a la prestación de servicios públicos</v>
          </cell>
        </row>
        <row r="198">
          <cell r="A198">
            <v>4351</v>
          </cell>
          <cell r="B198">
            <v>4000</v>
          </cell>
          <cell r="C198" t="str">
            <v>Transferencias, asignaciones, subsidios y otras ayudas</v>
          </cell>
          <cell r="D198" t="str">
            <v>4000 Transferencias, asignaciones, subsidios y otras ayudas</v>
          </cell>
          <cell r="E198">
            <v>4300</v>
          </cell>
          <cell r="F198" t="str">
            <v>SUBSIDIOS Y SUBVENCIONES</v>
          </cell>
          <cell r="G198" t="str">
            <v>Subsidios y subvenciones</v>
          </cell>
          <cell r="H198" t="str">
            <v>4300 Subsidios y subvenciones</v>
          </cell>
          <cell r="I198">
            <v>4351</v>
          </cell>
          <cell r="J198" t="str">
            <v>Subsidios para cubrir diferenciales de tasas de interés</v>
          </cell>
          <cell r="K198" t="str">
            <v>4351 Subsidios para cubrir diferenciales de tasas de interés</v>
          </cell>
        </row>
        <row r="199">
          <cell r="A199">
            <v>4361</v>
          </cell>
          <cell r="B199">
            <v>4000</v>
          </cell>
          <cell r="C199" t="str">
            <v>Transferencias, asignaciones, subsidios y otras ayudas</v>
          </cell>
          <cell r="D199" t="str">
            <v>4000 Transferencias, asignaciones, subsidios y otras ayudas</v>
          </cell>
          <cell r="E199">
            <v>4300</v>
          </cell>
          <cell r="F199" t="str">
            <v>SUBSIDIOS Y SUBVENCIONES</v>
          </cell>
          <cell r="G199" t="str">
            <v>Subsidios y subvenciones</v>
          </cell>
          <cell r="H199" t="str">
            <v>4300 Subsidios y subvenciones</v>
          </cell>
          <cell r="I199">
            <v>4361</v>
          </cell>
          <cell r="J199" t="str">
            <v>Subsidios a la vivienda</v>
          </cell>
          <cell r="K199" t="str">
            <v>4361 Subsidios a la vivienda</v>
          </cell>
        </row>
        <row r="200">
          <cell r="A200">
            <v>4371</v>
          </cell>
          <cell r="B200">
            <v>4000</v>
          </cell>
          <cell r="C200" t="str">
            <v>Transferencias, asignaciones, subsidios y otras ayudas</v>
          </cell>
          <cell r="D200" t="str">
            <v>4000 Transferencias, asignaciones, subsidios y otras ayudas</v>
          </cell>
          <cell r="E200">
            <v>4300</v>
          </cell>
          <cell r="F200" t="str">
            <v>SUBSIDIOS Y SUBVENCIONES</v>
          </cell>
          <cell r="G200" t="str">
            <v>Subsidios y subvenciones</v>
          </cell>
          <cell r="H200" t="str">
            <v>4300 Subsidios y subvenciones</v>
          </cell>
          <cell r="I200">
            <v>4371</v>
          </cell>
          <cell r="J200" t="str">
            <v>Subvenciones al consumo</v>
          </cell>
          <cell r="K200" t="str">
            <v>4371 Subvenciones al consumo</v>
          </cell>
        </row>
        <row r="201">
          <cell r="A201">
            <v>4381</v>
          </cell>
          <cell r="B201">
            <v>4000</v>
          </cell>
          <cell r="C201" t="str">
            <v>Transferencias, asignaciones, subsidios y otras ayudas</v>
          </cell>
          <cell r="D201" t="str">
            <v>4000 Transferencias, asignaciones, subsidios y otras ayudas</v>
          </cell>
          <cell r="E201">
            <v>4300</v>
          </cell>
          <cell r="F201" t="str">
            <v>SUBSIDIOS Y SUBVENCIONES</v>
          </cell>
          <cell r="G201" t="str">
            <v>Subsidios y subvenciones</v>
          </cell>
          <cell r="H201" t="str">
            <v>4300 Subsidios y subvenciones</v>
          </cell>
          <cell r="I201">
            <v>4381</v>
          </cell>
          <cell r="J201" t="str">
            <v>Subsidios a entidades federativas y municipios</v>
          </cell>
          <cell r="K201" t="str">
            <v>4381 Subsidios a entidades federativas y municipios</v>
          </cell>
        </row>
        <row r="202">
          <cell r="A202">
            <v>4391</v>
          </cell>
          <cell r="B202">
            <v>4000</v>
          </cell>
          <cell r="C202" t="str">
            <v>Transferencias, asignaciones, subsidios y otras ayudas</v>
          </cell>
          <cell r="D202" t="str">
            <v>4000 Transferencias, asignaciones, subsidios y otras ayudas</v>
          </cell>
          <cell r="E202">
            <v>4300</v>
          </cell>
          <cell r="F202" t="str">
            <v>SUBSIDIOS Y SUBVENCIONES</v>
          </cell>
          <cell r="G202" t="str">
            <v>Subsidios y subvenciones</v>
          </cell>
          <cell r="H202" t="str">
            <v>4300 Subsidios y subvenciones</v>
          </cell>
          <cell r="I202">
            <v>4391</v>
          </cell>
          <cell r="J202" t="str">
            <v>Otros subsidios</v>
          </cell>
          <cell r="K202" t="str">
            <v>4391 Otros subsidios</v>
          </cell>
        </row>
        <row r="203">
          <cell r="A203">
            <v>4411</v>
          </cell>
          <cell r="B203">
            <v>4000</v>
          </cell>
          <cell r="C203" t="str">
            <v>Transferencias, asignaciones, subsidios y otras ayudas</v>
          </cell>
          <cell r="D203" t="str">
            <v>4000 Transferencias, asignaciones, subsidios y otras ayudas</v>
          </cell>
          <cell r="E203">
            <v>4400</v>
          </cell>
          <cell r="F203" t="str">
            <v>AYUDAS SOCIALES</v>
          </cell>
          <cell r="G203" t="str">
            <v>Ayudas sociales</v>
          </cell>
          <cell r="H203" t="str">
            <v>4400 Ayudas sociales</v>
          </cell>
          <cell r="I203">
            <v>4411</v>
          </cell>
          <cell r="J203" t="str">
            <v>Ayudas sociales a personas</v>
          </cell>
          <cell r="K203" t="str">
            <v>4411 Ayudas sociales a personas</v>
          </cell>
        </row>
        <row r="204">
          <cell r="A204">
            <v>4421</v>
          </cell>
          <cell r="B204">
            <v>4000</v>
          </cell>
          <cell r="C204" t="str">
            <v>Transferencias, asignaciones, subsidios y otras ayudas</v>
          </cell>
          <cell r="D204" t="str">
            <v>4000 Transferencias, asignaciones, subsidios y otras ayudas</v>
          </cell>
          <cell r="E204">
            <v>4400</v>
          </cell>
          <cell r="F204" t="str">
            <v>AYUDAS SOCIALES</v>
          </cell>
          <cell r="G204" t="str">
            <v>Ayudas sociales</v>
          </cell>
          <cell r="H204" t="str">
            <v>4400 Ayudas sociales</v>
          </cell>
          <cell r="I204">
            <v>4421</v>
          </cell>
          <cell r="J204" t="str">
            <v>Becas y otras ayudas para programas de capacitación</v>
          </cell>
          <cell r="K204" t="str">
            <v>4421 Becas y otras ayudas para programas de capacitación</v>
          </cell>
        </row>
        <row r="205">
          <cell r="A205">
            <v>4431</v>
          </cell>
          <cell r="B205">
            <v>4000</v>
          </cell>
          <cell r="C205" t="str">
            <v>Transferencias, asignaciones, subsidios y otras ayudas</v>
          </cell>
          <cell r="D205" t="str">
            <v>4000 Transferencias, asignaciones, subsidios y otras ayudas</v>
          </cell>
          <cell r="E205">
            <v>4400</v>
          </cell>
          <cell r="F205" t="str">
            <v>AYUDAS SOCIALES</v>
          </cell>
          <cell r="G205" t="str">
            <v>Ayudas sociales</v>
          </cell>
          <cell r="H205" t="str">
            <v>4400 Ayudas sociales</v>
          </cell>
          <cell r="I205">
            <v>4431</v>
          </cell>
          <cell r="J205" t="str">
            <v>Ayudas sociales a instituciones de enseñanza</v>
          </cell>
          <cell r="K205" t="str">
            <v>4431 Ayudas sociales a instituciones de enseñanza</v>
          </cell>
        </row>
        <row r="206">
          <cell r="A206">
            <v>4441</v>
          </cell>
          <cell r="B206">
            <v>4000</v>
          </cell>
          <cell r="C206" t="str">
            <v>Transferencias, asignaciones, subsidios y otras ayudas</v>
          </cell>
          <cell r="D206" t="str">
            <v>4000 Transferencias, asignaciones, subsidios y otras ayudas</v>
          </cell>
          <cell r="E206">
            <v>4400</v>
          </cell>
          <cell r="F206" t="str">
            <v>AYUDAS SOCIALES</v>
          </cell>
          <cell r="G206" t="str">
            <v>Ayudas sociales</v>
          </cell>
          <cell r="H206" t="str">
            <v>4400 Ayudas sociales</v>
          </cell>
          <cell r="I206">
            <v>4441</v>
          </cell>
          <cell r="J206" t="str">
            <v>Ayudas sociales a actividades científicas o académicas</v>
          </cell>
          <cell r="K206" t="str">
            <v>4441 Ayudas sociales a actividades científicas o académicas</v>
          </cell>
        </row>
        <row r="207">
          <cell r="A207">
            <v>4451</v>
          </cell>
          <cell r="B207">
            <v>4000</v>
          </cell>
          <cell r="C207" t="str">
            <v>Transferencias, asignaciones, subsidios y otras ayudas</v>
          </cell>
          <cell r="D207" t="str">
            <v>4000 Transferencias, asignaciones, subsidios y otras ayudas</v>
          </cell>
          <cell r="E207">
            <v>4400</v>
          </cell>
          <cell r="F207" t="str">
            <v>AYUDAS SOCIALES</v>
          </cell>
          <cell r="G207" t="str">
            <v>Ayudas sociales</v>
          </cell>
          <cell r="H207" t="str">
            <v>4400 Ayudas sociales</v>
          </cell>
          <cell r="I207">
            <v>4451</v>
          </cell>
          <cell r="J207" t="str">
            <v>Ayudas sociales a instituciones sin fines de lucro</v>
          </cell>
          <cell r="K207" t="str">
            <v>4451 Ayudas sociales a instituciones sin fines de lucro</v>
          </cell>
        </row>
        <row r="208">
          <cell r="A208">
            <v>4461</v>
          </cell>
          <cell r="B208">
            <v>4000</v>
          </cell>
          <cell r="C208" t="str">
            <v>Transferencias, asignaciones, subsidios y otras ayudas</v>
          </cell>
          <cell r="D208" t="str">
            <v>4000 Transferencias, asignaciones, subsidios y otras ayudas</v>
          </cell>
          <cell r="E208">
            <v>4400</v>
          </cell>
          <cell r="F208" t="str">
            <v>AYUDAS SOCIALES</v>
          </cell>
          <cell r="G208" t="str">
            <v>Ayudas sociales</v>
          </cell>
          <cell r="H208" t="str">
            <v>4400 Ayudas sociales</v>
          </cell>
          <cell r="I208">
            <v>4461</v>
          </cell>
          <cell r="J208" t="str">
            <v>Ayudas sociales a cooperativas</v>
          </cell>
          <cell r="K208" t="str">
            <v>4461 Ayudas sociales a cooperativas</v>
          </cell>
        </row>
        <row r="209">
          <cell r="A209">
            <v>4471</v>
          </cell>
          <cell r="B209">
            <v>4000</v>
          </cell>
          <cell r="C209" t="str">
            <v>Transferencias, asignaciones, subsidios y otras ayudas</v>
          </cell>
          <cell r="D209" t="str">
            <v>4000 Transferencias, asignaciones, subsidios y otras ayudas</v>
          </cell>
          <cell r="E209">
            <v>4400</v>
          </cell>
          <cell r="F209" t="str">
            <v>AYUDAS SOCIALES</v>
          </cell>
          <cell r="G209" t="str">
            <v>Ayudas sociales</v>
          </cell>
          <cell r="H209" t="str">
            <v>4400 Ayudas sociales</v>
          </cell>
          <cell r="I209">
            <v>4471</v>
          </cell>
          <cell r="J209" t="str">
            <v>Ayudas sociales a entidades de interés público</v>
          </cell>
          <cell r="K209" t="str">
            <v>4471 Ayudas sociales a entidades de interés público</v>
          </cell>
        </row>
        <row r="210">
          <cell r="A210">
            <v>4481</v>
          </cell>
          <cell r="B210">
            <v>4000</v>
          </cell>
          <cell r="C210" t="str">
            <v>Transferencias, asignaciones, subsidios y otras ayudas</v>
          </cell>
          <cell r="D210" t="str">
            <v>4000 Transferencias, asignaciones, subsidios y otras ayudas</v>
          </cell>
          <cell r="E210">
            <v>4400</v>
          </cell>
          <cell r="F210" t="str">
            <v>AYUDAS SOCIALES</v>
          </cell>
          <cell r="G210" t="str">
            <v>Ayudas sociales</v>
          </cell>
          <cell r="H210" t="str">
            <v>4400 Ayudas sociales</v>
          </cell>
          <cell r="I210">
            <v>4481</v>
          </cell>
          <cell r="J210" t="str">
            <v>Ayudas por desastres naturales y otros siniestros</v>
          </cell>
          <cell r="K210" t="str">
            <v>4481 Ayudas por desastres naturales y otros siniestros</v>
          </cell>
        </row>
        <row r="211">
          <cell r="A211">
            <v>4511</v>
          </cell>
          <cell r="B211">
            <v>4000</v>
          </cell>
          <cell r="C211" t="str">
            <v>Transferencias, asignaciones, subsidios y otras ayudas</v>
          </cell>
          <cell r="D211" t="str">
            <v>4000 Transferencias, asignaciones, subsidios y otras ayudas</v>
          </cell>
          <cell r="E211">
            <v>4500</v>
          </cell>
          <cell r="F211" t="str">
            <v>PENSIONES Y JUBILACIONES</v>
          </cell>
          <cell r="G211" t="str">
            <v>Pensiones y jubilaciones</v>
          </cell>
          <cell r="H211" t="str">
            <v>4500 Pensiones y jubilaciones</v>
          </cell>
          <cell r="I211">
            <v>4511</v>
          </cell>
          <cell r="J211" t="str">
            <v>Pensiones</v>
          </cell>
          <cell r="K211" t="str">
            <v>4511 Pensiones</v>
          </cell>
        </row>
        <row r="212">
          <cell r="A212">
            <v>4521</v>
          </cell>
          <cell r="B212">
            <v>4000</v>
          </cell>
          <cell r="C212" t="str">
            <v>Transferencias, asignaciones, subsidios y otras ayudas</v>
          </cell>
          <cell r="D212" t="str">
            <v>4000 Transferencias, asignaciones, subsidios y otras ayudas</v>
          </cell>
          <cell r="E212">
            <v>4500</v>
          </cell>
          <cell r="F212" t="str">
            <v>PENSIONES Y JUBILACIONES</v>
          </cell>
          <cell r="G212" t="str">
            <v>Pensiones y jubilaciones</v>
          </cell>
          <cell r="H212" t="str">
            <v>4500 Pensiones y jubilaciones</v>
          </cell>
          <cell r="I212">
            <v>4521</v>
          </cell>
          <cell r="J212" t="str">
            <v>Jubilaciones</v>
          </cell>
          <cell r="K212" t="str">
            <v>4521 Jubilaciones</v>
          </cell>
        </row>
        <row r="213">
          <cell r="A213">
            <v>4591</v>
          </cell>
          <cell r="B213">
            <v>4000</v>
          </cell>
          <cell r="C213" t="str">
            <v>Transferencias, asignaciones, subsidios y otras ayudas</v>
          </cell>
          <cell r="D213" t="str">
            <v>4000 Transferencias, asignaciones, subsidios y otras ayudas</v>
          </cell>
          <cell r="E213">
            <v>4500</v>
          </cell>
          <cell r="F213" t="str">
            <v>PENSIONES Y JUBILACIONES</v>
          </cell>
          <cell r="G213" t="str">
            <v>Pensiones y jubilaciones</v>
          </cell>
          <cell r="H213" t="str">
            <v>4500 Pensiones y jubilaciones</v>
          </cell>
          <cell r="I213">
            <v>4591</v>
          </cell>
          <cell r="J213" t="str">
            <v>Otras pensiones y jubilaciones</v>
          </cell>
          <cell r="K213" t="str">
            <v>4591 Otras pensiones y jubilaciones</v>
          </cell>
        </row>
        <row r="214">
          <cell r="A214">
            <v>4611</v>
          </cell>
          <cell r="B214">
            <v>4000</v>
          </cell>
          <cell r="C214" t="str">
            <v>Transferencias, asignaciones, subsidios y otras ayudas</v>
          </cell>
          <cell r="D214" t="str">
            <v>4000 Transferencias, asignaciones, subsidios y otras ayudas</v>
          </cell>
          <cell r="E214">
            <v>4600</v>
          </cell>
          <cell r="F214" t="str">
            <v>TRANSFERENCIAS A FIDEICOMISOS, MANDATOS Y OTROS ANÁLOGOS</v>
          </cell>
          <cell r="G214" t="str">
            <v>Transferencias a fideicomisos, mandatos y otros análogos</v>
          </cell>
          <cell r="H214" t="str">
            <v>4600 Transferencias a fideicomisos, mandatos y otros análogos</v>
          </cell>
          <cell r="I214">
            <v>4611</v>
          </cell>
          <cell r="J214" t="str">
            <v>Transferencias a fideicomisos del Poder Ejecutivo</v>
          </cell>
          <cell r="K214" t="str">
            <v>4611 Transferencias a fideicomisos del Poder Ejecutivo</v>
          </cell>
        </row>
        <row r="215">
          <cell r="A215">
            <v>4621</v>
          </cell>
          <cell r="B215">
            <v>4000</v>
          </cell>
          <cell r="C215" t="str">
            <v>Transferencias, asignaciones, subsidios y otras ayudas</v>
          </cell>
          <cell r="D215" t="str">
            <v>4000 Transferencias, asignaciones, subsidios y otras ayudas</v>
          </cell>
          <cell r="E215">
            <v>4600</v>
          </cell>
          <cell r="F215" t="str">
            <v>TRANSFERENCIAS A FIDEICOMISOS, MANDATOS Y OTROS ANÁLOGOS</v>
          </cell>
          <cell r="G215" t="str">
            <v>Transferencias a fideicomisos, mandatos y otros análogos</v>
          </cell>
          <cell r="H215" t="str">
            <v>4600 Transferencias a fideicomisos, mandatos y otros análogos</v>
          </cell>
          <cell r="I215">
            <v>4621</v>
          </cell>
          <cell r="J215" t="str">
            <v>Transferencias a fideicomisos del Poder Legislativo</v>
          </cell>
          <cell r="K215" t="str">
            <v>4621 Transferencias a fideicomisos del Poder Legislativo</v>
          </cell>
        </row>
        <row r="216">
          <cell r="A216">
            <v>4631</v>
          </cell>
          <cell r="B216">
            <v>4000</v>
          </cell>
          <cell r="C216" t="str">
            <v>Transferencias, asignaciones, subsidios y otras ayudas</v>
          </cell>
          <cell r="D216" t="str">
            <v>4000 Transferencias, asignaciones, subsidios y otras ayudas</v>
          </cell>
          <cell r="E216">
            <v>4600</v>
          </cell>
          <cell r="F216" t="str">
            <v>TRANSFERENCIAS A FIDEICOMISOS, MANDATOS Y OTROS ANÁLOGOS</v>
          </cell>
          <cell r="G216" t="str">
            <v>Transferencias a fideicomisos, mandatos y otros análogos</v>
          </cell>
          <cell r="H216" t="str">
            <v>4600 Transferencias a fideicomisos, mandatos y otros análogos</v>
          </cell>
          <cell r="I216">
            <v>4631</v>
          </cell>
          <cell r="J216" t="str">
            <v>Transferencias a fideicomisos del Poder Judicial</v>
          </cell>
          <cell r="K216" t="str">
            <v>4631 Transferencias a fideicomisos del Poder Judicial</v>
          </cell>
        </row>
        <row r="217">
          <cell r="A217">
            <v>4641</v>
          </cell>
          <cell r="B217">
            <v>4000</v>
          </cell>
          <cell r="C217" t="str">
            <v>Transferencias, asignaciones, subsidios y otras ayudas</v>
          </cell>
          <cell r="D217" t="str">
            <v>4000 Transferencias, asignaciones, subsidios y otras ayudas</v>
          </cell>
          <cell r="E217">
            <v>4600</v>
          </cell>
          <cell r="F217" t="str">
            <v>TRANSFERENCIAS A FIDEICOMISOS, MANDATOS Y OTROS ANÁLOGOS</v>
          </cell>
          <cell r="G217" t="str">
            <v>Transferencias a fideicomisos, mandatos y otros análogos</v>
          </cell>
          <cell r="H217" t="str">
            <v>4600 Transferencias a fideicomisos, mandatos y otros análogos</v>
          </cell>
          <cell r="I217">
            <v>4641</v>
          </cell>
          <cell r="J217" t="str">
            <v>Transferencias a fideicomisos públicos de entidades paraestatales no empresariales y no financieras</v>
          </cell>
          <cell r="K217" t="str">
            <v>4641 Transferencias a fideicomisos públicos de entidades paraestatales no empresariales y no financieras</v>
          </cell>
        </row>
        <row r="218">
          <cell r="A218">
            <v>4651</v>
          </cell>
          <cell r="B218">
            <v>4000</v>
          </cell>
          <cell r="C218" t="str">
            <v>Transferencias, asignaciones, subsidios y otras ayudas</v>
          </cell>
          <cell r="D218" t="str">
            <v>4000 Transferencias, asignaciones, subsidios y otras ayudas</v>
          </cell>
          <cell r="E218">
            <v>4600</v>
          </cell>
          <cell r="F218" t="str">
            <v>TRANSFERENCIAS A FIDEICOMISOS, MANDATOS Y OTROS ANÁLOGOS</v>
          </cell>
          <cell r="G218" t="str">
            <v>Transferencias a fideicomisos, mandatos y otros análogos</v>
          </cell>
          <cell r="H218" t="str">
            <v>4600 Transferencias a fideicomisos, mandatos y otros análogos</v>
          </cell>
          <cell r="I218">
            <v>4651</v>
          </cell>
          <cell r="J218" t="str">
            <v>Transferencias a fideicomisos públicos de entidades paraestatales empresariales y no financieras</v>
          </cell>
          <cell r="K218" t="str">
            <v>4651 Transferencias a fideicomisos públicos de entidades paraestatales empresariales y no financieras</v>
          </cell>
        </row>
        <row r="219">
          <cell r="A219">
            <v>4661</v>
          </cell>
          <cell r="B219">
            <v>4000</v>
          </cell>
          <cell r="C219" t="str">
            <v>Transferencias, asignaciones, subsidios y otras ayudas</v>
          </cell>
          <cell r="D219" t="str">
            <v>4000 Transferencias, asignaciones, subsidios y otras ayudas</v>
          </cell>
          <cell r="E219">
            <v>4600</v>
          </cell>
          <cell r="F219" t="str">
            <v>TRANSFERENCIAS A FIDEICOMISOS, MANDATOS Y OTROS ANÁLOGOS</v>
          </cell>
          <cell r="G219" t="str">
            <v>Transferencias a fideicomisos, mandatos y otros análogos</v>
          </cell>
          <cell r="H219" t="str">
            <v>4600 Transferencias a fideicomisos, mandatos y otros análogos</v>
          </cell>
          <cell r="I219">
            <v>4661</v>
          </cell>
          <cell r="J219" t="str">
            <v>Transferencias a fideicomisos de instituciones públicas financieras</v>
          </cell>
          <cell r="K219" t="str">
            <v>4661 Transferencias a fideicomisos de instituciones públicas financieras</v>
          </cell>
        </row>
        <row r="220">
          <cell r="A220">
            <v>4711</v>
          </cell>
          <cell r="B220">
            <v>4000</v>
          </cell>
          <cell r="C220" t="str">
            <v>Transferencias, asignaciones, subsidios y otras ayudas</v>
          </cell>
          <cell r="D220" t="str">
            <v>4000 Transferencias, asignaciones, subsidios y otras ayudas</v>
          </cell>
          <cell r="E220">
            <v>4700</v>
          </cell>
          <cell r="F220" t="str">
            <v>TRANSFERENCIAS A LA SEGURIDAD SOCIAL</v>
          </cell>
          <cell r="G220" t="str">
            <v>Transferencias a la seguridad social</v>
          </cell>
          <cell r="H220" t="str">
            <v>4700 Transferencias a la seguridad social</v>
          </cell>
          <cell r="I220">
            <v>4711</v>
          </cell>
          <cell r="J220" t="str">
            <v>Transferencias por obligación de ley</v>
          </cell>
          <cell r="K220" t="str">
            <v>4711 Transferencias por obligación de ley</v>
          </cell>
        </row>
        <row r="221">
          <cell r="A221">
            <v>4811</v>
          </cell>
          <cell r="B221">
            <v>4000</v>
          </cell>
          <cell r="C221" t="str">
            <v>Transferencias, asignaciones, subsidios y otras ayudas</v>
          </cell>
          <cell r="D221" t="str">
            <v>4000 Transferencias, asignaciones, subsidios y otras ayudas</v>
          </cell>
          <cell r="E221">
            <v>4800</v>
          </cell>
          <cell r="F221" t="str">
            <v>DONATIVOS</v>
          </cell>
          <cell r="G221" t="str">
            <v>Donativos</v>
          </cell>
          <cell r="H221" t="str">
            <v>4800 Donativos</v>
          </cell>
          <cell r="I221">
            <v>4811</v>
          </cell>
          <cell r="J221" t="str">
            <v>Donativos a instituciones sin fines de lucro</v>
          </cell>
          <cell r="K221" t="str">
            <v>4811 Donativos a instituciones sin fines de lucro</v>
          </cell>
        </row>
        <row r="222">
          <cell r="A222">
            <v>4821</v>
          </cell>
          <cell r="B222">
            <v>4000</v>
          </cell>
          <cell r="C222" t="str">
            <v>Transferencias, asignaciones, subsidios y otras ayudas</v>
          </cell>
          <cell r="D222" t="str">
            <v>4000 Transferencias, asignaciones, subsidios y otras ayudas</v>
          </cell>
          <cell r="E222">
            <v>4800</v>
          </cell>
          <cell r="F222" t="str">
            <v>DONATIVOS</v>
          </cell>
          <cell r="G222" t="str">
            <v>Donativos</v>
          </cell>
          <cell r="H222" t="str">
            <v>4800 Donativos</v>
          </cell>
          <cell r="I222">
            <v>4821</v>
          </cell>
          <cell r="J222" t="str">
            <v>Donativos a entidades federativas</v>
          </cell>
          <cell r="K222" t="str">
            <v>4821 Donativos a entidades federativas</v>
          </cell>
        </row>
        <row r="223">
          <cell r="A223">
            <v>4831</v>
          </cell>
          <cell r="B223">
            <v>4000</v>
          </cell>
          <cell r="C223" t="str">
            <v>Transferencias, asignaciones, subsidios y otras ayudas</v>
          </cell>
          <cell r="D223" t="str">
            <v>4000 Transferencias, asignaciones, subsidios y otras ayudas</v>
          </cell>
          <cell r="E223">
            <v>4800</v>
          </cell>
          <cell r="F223" t="str">
            <v>DONATIVOS</v>
          </cell>
          <cell r="G223" t="str">
            <v>Donativos</v>
          </cell>
          <cell r="H223" t="str">
            <v>4800 Donativos</v>
          </cell>
          <cell r="I223">
            <v>4831</v>
          </cell>
          <cell r="J223" t="str">
            <v>Donativos a fideicomisos privados</v>
          </cell>
          <cell r="K223" t="str">
            <v>4831 Donativos a fideicomisos privados</v>
          </cell>
        </row>
        <row r="224">
          <cell r="A224">
            <v>4841</v>
          </cell>
          <cell r="B224">
            <v>4000</v>
          </cell>
          <cell r="C224" t="str">
            <v>Transferencias, asignaciones, subsidios y otras ayudas</v>
          </cell>
          <cell r="D224" t="str">
            <v>4000 Transferencias, asignaciones, subsidios y otras ayudas</v>
          </cell>
          <cell r="E224">
            <v>4800</v>
          </cell>
          <cell r="F224" t="str">
            <v>DONATIVOS</v>
          </cell>
          <cell r="G224" t="str">
            <v>Donativos</v>
          </cell>
          <cell r="H224" t="str">
            <v>4800 Donativos</v>
          </cell>
          <cell r="I224">
            <v>4841</v>
          </cell>
          <cell r="J224" t="str">
            <v>Donativos a fideicomisos estatales</v>
          </cell>
          <cell r="K224" t="str">
            <v>4841 Donativos a fideicomisos estatales</v>
          </cell>
        </row>
        <row r="225">
          <cell r="A225">
            <v>4851</v>
          </cell>
          <cell r="B225">
            <v>4000</v>
          </cell>
          <cell r="C225" t="str">
            <v>Transferencias, asignaciones, subsidios y otras ayudas</v>
          </cell>
          <cell r="D225" t="str">
            <v>4000 Transferencias, asignaciones, subsidios y otras ayudas</v>
          </cell>
          <cell r="E225">
            <v>4800</v>
          </cell>
          <cell r="F225" t="str">
            <v>DONATIVOS</v>
          </cell>
          <cell r="G225" t="str">
            <v>Donativos</v>
          </cell>
          <cell r="H225" t="str">
            <v>4800 Donativos</v>
          </cell>
          <cell r="I225">
            <v>4851</v>
          </cell>
          <cell r="J225" t="str">
            <v>Donativos internacionales</v>
          </cell>
          <cell r="K225" t="str">
            <v>4851 Donativos internacionales</v>
          </cell>
        </row>
        <row r="226">
          <cell r="A226">
            <v>4911</v>
          </cell>
          <cell r="B226">
            <v>4000</v>
          </cell>
          <cell r="C226" t="str">
            <v>Transferencias, asignaciones, subsidios y otras ayudas</v>
          </cell>
          <cell r="D226" t="str">
            <v>4000 Transferencias, asignaciones, subsidios y otras ayudas</v>
          </cell>
          <cell r="E226">
            <v>4900</v>
          </cell>
          <cell r="F226" t="str">
            <v>TRANSFERENCIAS AL EXTERIOR</v>
          </cell>
          <cell r="G226" t="str">
            <v>Transferencias al exterior</v>
          </cell>
          <cell r="H226" t="str">
            <v>4900 Transferencias al exterior</v>
          </cell>
          <cell r="I226">
            <v>4911</v>
          </cell>
          <cell r="J226" t="str">
            <v>Transferencias para gobiernos extranjeros</v>
          </cell>
          <cell r="K226" t="str">
            <v>4911 Transferencias para gobiernos extranjeros</v>
          </cell>
        </row>
        <row r="227">
          <cell r="A227">
            <v>4921</v>
          </cell>
          <cell r="B227">
            <v>4000</v>
          </cell>
          <cell r="C227" t="str">
            <v>Transferencias, asignaciones, subsidios y otras ayudas</v>
          </cell>
          <cell r="D227" t="str">
            <v>4000 Transferencias, asignaciones, subsidios y otras ayudas</v>
          </cell>
          <cell r="E227">
            <v>4900</v>
          </cell>
          <cell r="F227" t="str">
            <v>TRANSFERENCIAS AL EXTERIOR</v>
          </cell>
          <cell r="G227" t="str">
            <v>Transferencias al exterior</v>
          </cell>
          <cell r="H227" t="str">
            <v>4900 Transferencias al exterior</v>
          </cell>
          <cell r="I227">
            <v>4921</v>
          </cell>
          <cell r="J227" t="str">
            <v>Transferencias para organismos internacionales</v>
          </cell>
          <cell r="K227" t="str">
            <v>4921 Transferencias para organismos internacionales</v>
          </cell>
        </row>
        <row r="228">
          <cell r="A228">
            <v>4931</v>
          </cell>
          <cell r="B228">
            <v>4000</v>
          </cell>
          <cell r="C228" t="str">
            <v>Transferencias, asignaciones, subsidios y otras ayudas</v>
          </cell>
          <cell r="D228" t="str">
            <v>4000 Transferencias, asignaciones, subsidios y otras ayudas</v>
          </cell>
          <cell r="E228">
            <v>4900</v>
          </cell>
          <cell r="F228" t="str">
            <v>TRANSFERENCIAS AL EXTERIOR</v>
          </cell>
          <cell r="G228" t="str">
            <v>Transferencias al exterior</v>
          </cell>
          <cell r="H228" t="str">
            <v>4900 Transferencias al exterior</v>
          </cell>
          <cell r="I228">
            <v>4931</v>
          </cell>
          <cell r="J228" t="str">
            <v>Transferencias para el sector privado externo</v>
          </cell>
          <cell r="K228" t="str">
            <v>4931 Transferencias para el sector privado externo</v>
          </cell>
        </row>
        <row r="229">
          <cell r="A229">
            <v>5101</v>
          </cell>
          <cell r="B229">
            <v>5000</v>
          </cell>
          <cell r="C229" t="str">
            <v>Bienes muebles, inmuebles e intangibles</v>
          </cell>
          <cell r="D229" t="str">
            <v>5000 Bienes muebles, inmuebles e intangibles</v>
          </cell>
          <cell r="E229">
            <v>5100</v>
          </cell>
          <cell r="F229" t="str">
            <v>MOBILIARIO Y EQUIPO DE ADMINISTRACIÓN</v>
          </cell>
          <cell r="G229" t="str">
            <v>Mobiliario y equipo de administración</v>
          </cell>
          <cell r="H229" t="str">
            <v>5100 Mobiliario y equipo de administración</v>
          </cell>
          <cell r="I229">
            <v>5101</v>
          </cell>
          <cell r="J229" t="str">
            <v>Mobiliario y equipo de administración</v>
          </cell>
          <cell r="K229" t="str">
            <v>5101 Mobiliario y equipo de administración</v>
          </cell>
        </row>
        <row r="230">
          <cell r="A230">
            <v>5111</v>
          </cell>
          <cell r="B230">
            <v>5000</v>
          </cell>
          <cell r="C230" t="str">
            <v>Bienes muebles, inmuebles e intangibles</v>
          </cell>
          <cell r="D230" t="str">
            <v>5000 Bienes muebles, inmuebles e intangibles</v>
          </cell>
          <cell r="E230">
            <v>5100</v>
          </cell>
          <cell r="F230" t="str">
            <v>MOBILIARIO Y EQUIPO DE ADMINISTRACIÓN</v>
          </cell>
          <cell r="G230" t="str">
            <v>Mobiliario y equipo de administración</v>
          </cell>
          <cell r="H230" t="str">
            <v>5100 Mobiliario y equipo de administración</v>
          </cell>
          <cell r="I230">
            <v>5111</v>
          </cell>
          <cell r="J230" t="str">
            <v>Muebles de oficina y estantería</v>
          </cell>
          <cell r="K230" t="str">
            <v>5111 Muebles de oficina y estantería</v>
          </cell>
        </row>
        <row r="231">
          <cell r="A231">
            <v>5121</v>
          </cell>
          <cell r="B231">
            <v>5000</v>
          </cell>
          <cell r="C231" t="str">
            <v>Bienes muebles, inmuebles e intangibles</v>
          </cell>
          <cell r="D231" t="str">
            <v>5000 Bienes muebles, inmuebles e intangibles</v>
          </cell>
          <cell r="E231">
            <v>5100</v>
          </cell>
          <cell r="F231" t="str">
            <v>MOBILIARIO Y EQUIPO DE ADMINISTRACIÓN</v>
          </cell>
          <cell r="G231" t="str">
            <v>Mobiliario y equipo de administración</v>
          </cell>
          <cell r="H231" t="str">
            <v>5100 Mobiliario y equipo de administración</v>
          </cell>
          <cell r="I231">
            <v>5121</v>
          </cell>
          <cell r="J231" t="str">
            <v>Muebles, excepto de oficina y estantería</v>
          </cell>
          <cell r="K231" t="str">
            <v>5121 Muebles, excepto de oficina y estantería</v>
          </cell>
        </row>
        <row r="232">
          <cell r="A232">
            <v>5131</v>
          </cell>
          <cell r="B232">
            <v>5000</v>
          </cell>
          <cell r="C232" t="str">
            <v>Bienes muebles, inmuebles e intangibles</v>
          </cell>
          <cell r="D232" t="str">
            <v>5000 Bienes muebles, inmuebles e intangibles</v>
          </cell>
          <cell r="E232">
            <v>5100</v>
          </cell>
          <cell r="F232" t="str">
            <v>MOBILIARIO Y EQUIPO DE ADMINISTRACIÓN</v>
          </cell>
          <cell r="G232" t="str">
            <v>Mobiliario y equipo de administración</v>
          </cell>
          <cell r="H232" t="str">
            <v>5100 Mobiliario y equipo de administración</v>
          </cell>
          <cell r="I232">
            <v>5131</v>
          </cell>
          <cell r="J232" t="str">
            <v>Bienes artísticos, culturales y científicos</v>
          </cell>
          <cell r="K232" t="str">
            <v>5131 Bienes artísticos, culturales y científicos</v>
          </cell>
        </row>
        <row r="233">
          <cell r="A233">
            <v>5141</v>
          </cell>
          <cell r="B233">
            <v>5000</v>
          </cell>
          <cell r="C233" t="str">
            <v>Bienes muebles, inmuebles e intangibles</v>
          </cell>
          <cell r="D233" t="str">
            <v>5000 Bienes muebles, inmuebles e intangibles</v>
          </cell>
          <cell r="E233">
            <v>5100</v>
          </cell>
          <cell r="F233" t="str">
            <v>MOBILIARIO Y EQUIPO DE ADMINISTRACIÓN</v>
          </cell>
          <cell r="G233" t="str">
            <v>Mobiliario y equipo de administración</v>
          </cell>
          <cell r="H233" t="str">
            <v>5100 Mobiliario y equipo de administración</v>
          </cell>
          <cell r="I233">
            <v>5141</v>
          </cell>
          <cell r="J233" t="str">
            <v>Objetos de valor</v>
          </cell>
          <cell r="K233" t="str">
            <v>5141 Objetos de valor</v>
          </cell>
        </row>
        <row r="234">
          <cell r="A234">
            <v>5151</v>
          </cell>
          <cell r="B234">
            <v>5000</v>
          </cell>
          <cell r="C234" t="str">
            <v>Bienes muebles, inmuebles e intangibles</v>
          </cell>
          <cell r="D234" t="str">
            <v>5000 Bienes muebles, inmuebles e intangibles</v>
          </cell>
          <cell r="E234">
            <v>5100</v>
          </cell>
          <cell r="F234" t="str">
            <v>MOBILIARIO Y EQUIPO DE ADMINISTRACIÓN</v>
          </cell>
          <cell r="G234" t="str">
            <v>Mobiliario y equipo de administración</v>
          </cell>
          <cell r="H234" t="str">
            <v>5100 Mobiliario y equipo de administración</v>
          </cell>
          <cell r="I234">
            <v>5151</v>
          </cell>
          <cell r="J234" t="str">
            <v>Equipo de cómputo y de tecnologías de la información</v>
          </cell>
          <cell r="K234" t="str">
            <v>5151 Equipo de cómputo y de tecnologías de la información</v>
          </cell>
        </row>
        <row r="235">
          <cell r="A235">
            <v>5191</v>
          </cell>
          <cell r="B235">
            <v>5000</v>
          </cell>
          <cell r="C235" t="str">
            <v>Bienes muebles, inmuebles e intangibles</v>
          </cell>
          <cell r="D235" t="str">
            <v>5000 Bienes muebles, inmuebles e intangibles</v>
          </cell>
          <cell r="E235">
            <v>5100</v>
          </cell>
          <cell r="F235" t="str">
            <v>MOBILIARIO Y EQUIPO DE ADMINISTRACIÓN</v>
          </cell>
          <cell r="G235" t="str">
            <v>Mobiliario y equipo de administración</v>
          </cell>
          <cell r="H235" t="str">
            <v>5100 Mobiliario y equipo de administración</v>
          </cell>
          <cell r="I235">
            <v>5191</v>
          </cell>
          <cell r="J235" t="str">
            <v>Otros mobiliarios y equipos de administración</v>
          </cell>
          <cell r="K235" t="str">
            <v>5191 Otros mobiliarios y equipos de administración</v>
          </cell>
        </row>
        <row r="236">
          <cell r="A236">
            <v>5211</v>
          </cell>
          <cell r="B236">
            <v>5000</v>
          </cell>
          <cell r="C236" t="str">
            <v>Bienes muebles, inmuebles e intangibles</v>
          </cell>
          <cell r="D236" t="str">
            <v>5000 Bienes muebles, inmuebles e intangibles</v>
          </cell>
          <cell r="E236">
            <v>5200</v>
          </cell>
          <cell r="F236" t="str">
            <v>MOBILIARIO Y EQUIPO EDUCACIONAL Y RECREATIVO</v>
          </cell>
          <cell r="G236" t="str">
            <v>Mobiliario y equipo educacional y recreativo</v>
          </cell>
          <cell r="H236" t="str">
            <v>5200 Mobiliario y equipo educacional y recreativo</v>
          </cell>
          <cell r="I236">
            <v>5211</v>
          </cell>
          <cell r="J236" t="str">
            <v>Equipos y aparatos audiovisuales</v>
          </cell>
          <cell r="K236" t="str">
            <v>5211 Equipos y aparatos audiovisuales</v>
          </cell>
        </row>
        <row r="237">
          <cell r="A237">
            <v>5221</v>
          </cell>
          <cell r="B237">
            <v>5000</v>
          </cell>
          <cell r="C237" t="str">
            <v>Bienes muebles, inmuebles e intangibles</v>
          </cell>
          <cell r="D237" t="str">
            <v>5000 Bienes muebles, inmuebles e intangibles</v>
          </cell>
          <cell r="E237">
            <v>5200</v>
          </cell>
          <cell r="F237" t="str">
            <v>MOBILIARIO Y EQUIPO EDUCACIONAL Y RECREATIVO</v>
          </cell>
          <cell r="G237" t="str">
            <v>Mobiliario y equipo educacional y recreativo</v>
          </cell>
          <cell r="H237" t="str">
            <v>5200 Mobiliario y equipo educacional y recreativo</v>
          </cell>
          <cell r="I237">
            <v>5221</v>
          </cell>
          <cell r="J237" t="str">
            <v>Aparatos deportivos</v>
          </cell>
          <cell r="K237" t="str">
            <v>5221 Aparatos deportivos</v>
          </cell>
        </row>
        <row r="238">
          <cell r="A238">
            <v>5231</v>
          </cell>
          <cell r="B238">
            <v>5000</v>
          </cell>
          <cell r="C238" t="str">
            <v>Bienes muebles, inmuebles e intangibles</v>
          </cell>
          <cell r="D238" t="str">
            <v>5000 Bienes muebles, inmuebles e intangibles</v>
          </cell>
          <cell r="E238">
            <v>5200</v>
          </cell>
          <cell r="F238" t="str">
            <v>MOBILIARIO Y EQUIPO EDUCACIONAL Y RECREATIVO</v>
          </cell>
          <cell r="G238" t="str">
            <v>Mobiliario y equipo educacional y recreativo</v>
          </cell>
          <cell r="H238" t="str">
            <v>5200 Mobiliario y equipo educacional y recreativo</v>
          </cell>
          <cell r="I238">
            <v>5231</v>
          </cell>
          <cell r="J238" t="str">
            <v>Cámaras fotográficas y de video</v>
          </cell>
          <cell r="K238" t="str">
            <v>5231 Cámaras fotográficas y de video</v>
          </cell>
        </row>
        <row r="239">
          <cell r="A239">
            <v>5291</v>
          </cell>
          <cell r="B239">
            <v>5000</v>
          </cell>
          <cell r="C239" t="str">
            <v>Bienes muebles, inmuebles e intangibles</v>
          </cell>
          <cell r="D239" t="str">
            <v>5000 Bienes muebles, inmuebles e intangibles</v>
          </cell>
          <cell r="E239">
            <v>5200</v>
          </cell>
          <cell r="F239" t="str">
            <v>MOBILIARIO Y EQUIPO EDUCACIONAL Y RECREATIVO</v>
          </cell>
          <cell r="G239" t="str">
            <v>Mobiliario y equipo educacional y recreativo</v>
          </cell>
          <cell r="H239" t="str">
            <v>5200 Mobiliario y equipo educacional y recreativo</v>
          </cell>
          <cell r="I239">
            <v>5291</v>
          </cell>
          <cell r="J239" t="str">
            <v>Otro mobiliario y equipo educacional y recreativo</v>
          </cell>
          <cell r="K239" t="str">
            <v>5291 Otro mobiliario y equipo educacional y recreativo</v>
          </cell>
        </row>
        <row r="240">
          <cell r="A240">
            <v>5311</v>
          </cell>
          <cell r="B240">
            <v>5000</v>
          </cell>
          <cell r="C240" t="str">
            <v>Bienes muebles, inmuebles e intangibles</v>
          </cell>
          <cell r="D240" t="str">
            <v>5000 Bienes muebles, inmuebles e intangibles</v>
          </cell>
          <cell r="E240">
            <v>5300</v>
          </cell>
          <cell r="F240" t="str">
            <v>EQUIPO E INSTRUMENTAL MÉDICO Y DE LABORATORIO</v>
          </cell>
          <cell r="G240" t="str">
            <v>Equipo e instrumental médico y de laboratorio</v>
          </cell>
          <cell r="H240" t="str">
            <v>5300 Equipo e instrumental médico y de laboratorio</v>
          </cell>
          <cell r="I240">
            <v>5311</v>
          </cell>
          <cell r="J240" t="str">
            <v>Equipo médico y de laboratorio</v>
          </cell>
          <cell r="K240" t="str">
            <v>5311 Equipo médico y de laboratorio</v>
          </cell>
        </row>
        <row r="241">
          <cell r="A241">
            <v>5321</v>
          </cell>
          <cell r="B241">
            <v>5000</v>
          </cell>
          <cell r="C241" t="str">
            <v>Bienes muebles, inmuebles e intangibles</v>
          </cell>
          <cell r="D241" t="str">
            <v>5000 Bienes muebles, inmuebles e intangibles</v>
          </cell>
          <cell r="E241">
            <v>5300</v>
          </cell>
          <cell r="F241" t="str">
            <v>EQUIPO E INSTRUMENTAL MÉDICO Y DE LABORATORIO</v>
          </cell>
          <cell r="G241" t="str">
            <v>Equipo e instrumental médico y de laboratorio</v>
          </cell>
          <cell r="H241" t="str">
            <v>5300 Equipo e instrumental médico y de laboratorio</v>
          </cell>
          <cell r="I241">
            <v>5321</v>
          </cell>
          <cell r="J241" t="str">
            <v>Instrumental médico y de laboratorio</v>
          </cell>
          <cell r="K241" t="str">
            <v>5321 Instrumental médico y de laboratorio</v>
          </cell>
        </row>
        <row r="242">
          <cell r="A242">
            <v>5411</v>
          </cell>
          <cell r="B242">
            <v>5000</v>
          </cell>
          <cell r="C242" t="str">
            <v>Bienes muebles, inmuebles e intangibles</v>
          </cell>
          <cell r="D242" t="str">
            <v>5000 Bienes muebles, inmuebles e intangibles</v>
          </cell>
          <cell r="E242">
            <v>5400</v>
          </cell>
          <cell r="F242" t="str">
            <v>VEHÍCULOS Y EQUIPO DE TRANSPORTE</v>
          </cell>
          <cell r="G242" t="str">
            <v>Vehículos y equipo de transporte</v>
          </cell>
          <cell r="H242" t="str">
            <v>5400 Vehículos y equipo de transporte</v>
          </cell>
          <cell r="I242">
            <v>5411</v>
          </cell>
          <cell r="J242" t="str">
            <v>Vehículos y equipo terrestre</v>
          </cell>
          <cell r="K242" t="str">
            <v>5411 Vehículos y equipo terrestre</v>
          </cell>
        </row>
        <row r="243">
          <cell r="A243">
            <v>5421</v>
          </cell>
          <cell r="B243">
            <v>5000</v>
          </cell>
          <cell r="C243" t="str">
            <v>Bienes muebles, inmuebles e intangibles</v>
          </cell>
          <cell r="D243" t="str">
            <v>5000 Bienes muebles, inmuebles e intangibles</v>
          </cell>
          <cell r="E243">
            <v>5400</v>
          </cell>
          <cell r="F243" t="str">
            <v>VEHÍCULOS Y EQUIPO DE TRANSPORTE</v>
          </cell>
          <cell r="G243" t="str">
            <v>Vehículos y equipo de transporte</v>
          </cell>
          <cell r="H243" t="str">
            <v>5400 Vehículos y equipo de transporte</v>
          </cell>
          <cell r="I243">
            <v>5421</v>
          </cell>
          <cell r="J243" t="str">
            <v>Carrocerías y remolques</v>
          </cell>
          <cell r="K243" t="str">
            <v>5421 Carrocerías y remolques</v>
          </cell>
        </row>
        <row r="244">
          <cell r="A244">
            <v>5431</v>
          </cell>
          <cell r="B244">
            <v>5000</v>
          </cell>
          <cell r="C244" t="str">
            <v>Bienes muebles, inmuebles e intangibles</v>
          </cell>
          <cell r="D244" t="str">
            <v>5000 Bienes muebles, inmuebles e intangibles</v>
          </cell>
          <cell r="E244">
            <v>5400</v>
          </cell>
          <cell r="F244" t="str">
            <v>VEHÍCULOS Y EQUIPO DE TRANSPORTE</v>
          </cell>
          <cell r="G244" t="str">
            <v>Vehículos y equipo de transporte</v>
          </cell>
          <cell r="H244" t="str">
            <v>5400 Vehículos y equipo de transporte</v>
          </cell>
          <cell r="I244">
            <v>5431</v>
          </cell>
          <cell r="J244" t="str">
            <v>Equipo aeroespacial</v>
          </cell>
          <cell r="K244" t="str">
            <v>5431 Equipo aeroespacial</v>
          </cell>
        </row>
        <row r="245">
          <cell r="A245">
            <v>5441</v>
          </cell>
          <cell r="B245">
            <v>5000</v>
          </cell>
          <cell r="C245" t="str">
            <v>Bienes muebles, inmuebles e intangibles</v>
          </cell>
          <cell r="D245" t="str">
            <v>5000 Bienes muebles, inmuebles e intangibles</v>
          </cell>
          <cell r="E245">
            <v>5400</v>
          </cell>
          <cell r="F245" t="str">
            <v>VEHÍCULOS Y EQUIPO DE TRANSPORTE</v>
          </cell>
          <cell r="G245" t="str">
            <v>Vehículos y equipo de transporte</v>
          </cell>
          <cell r="H245" t="str">
            <v>5400 Vehículos y equipo de transporte</v>
          </cell>
          <cell r="I245">
            <v>5441</v>
          </cell>
          <cell r="J245" t="str">
            <v>Equipo ferroviario</v>
          </cell>
          <cell r="K245" t="str">
            <v>5441 Equipo ferroviario</v>
          </cell>
        </row>
        <row r="246">
          <cell r="A246">
            <v>5451</v>
          </cell>
          <cell r="B246">
            <v>5000</v>
          </cell>
          <cell r="C246" t="str">
            <v>Bienes muebles, inmuebles e intangibles</v>
          </cell>
          <cell r="D246" t="str">
            <v>5000 Bienes muebles, inmuebles e intangibles</v>
          </cell>
          <cell r="E246">
            <v>5400</v>
          </cell>
          <cell r="F246" t="str">
            <v>VEHÍCULOS Y EQUIPO DE TRANSPORTE</v>
          </cell>
          <cell r="G246" t="str">
            <v>Vehículos y equipo de transporte</v>
          </cell>
          <cell r="H246" t="str">
            <v>5400 Vehículos y equipo de transporte</v>
          </cell>
          <cell r="I246">
            <v>5451</v>
          </cell>
          <cell r="J246" t="str">
            <v>Embarcaciones</v>
          </cell>
          <cell r="K246" t="str">
            <v>5451 Embarcaciones</v>
          </cell>
        </row>
        <row r="247">
          <cell r="A247">
            <v>5491</v>
          </cell>
          <cell r="B247">
            <v>5000</v>
          </cell>
          <cell r="C247" t="str">
            <v>Bienes muebles, inmuebles e intangibles</v>
          </cell>
          <cell r="D247" t="str">
            <v>5000 Bienes muebles, inmuebles e intangibles</v>
          </cell>
          <cell r="E247">
            <v>5400</v>
          </cell>
          <cell r="F247" t="str">
            <v>VEHÍCULOS Y EQUIPO DE TRANSPORTE</v>
          </cell>
          <cell r="G247" t="str">
            <v>Vehículos y equipo de transporte</v>
          </cell>
          <cell r="H247" t="str">
            <v>5400 Vehículos y equipo de transporte</v>
          </cell>
          <cell r="I247">
            <v>5491</v>
          </cell>
          <cell r="J247" t="str">
            <v>Otros equipos de transporte</v>
          </cell>
          <cell r="K247" t="str">
            <v>5491 Otros equipos de transporte</v>
          </cell>
        </row>
        <row r="248">
          <cell r="A248">
            <v>5511</v>
          </cell>
          <cell r="B248">
            <v>5000</v>
          </cell>
          <cell r="C248" t="str">
            <v>Bienes muebles, inmuebles e intangibles</v>
          </cell>
          <cell r="D248" t="str">
            <v>5000 Bienes muebles, inmuebles e intangibles</v>
          </cell>
          <cell r="E248">
            <v>5500</v>
          </cell>
          <cell r="F248" t="str">
            <v>EQUIPO DE DEFENSA Y SEGURIDAD</v>
          </cell>
          <cell r="G248" t="str">
            <v>Equipo de defensa y seguridad</v>
          </cell>
          <cell r="H248" t="str">
            <v>5500 Equipo de defensa y seguridad</v>
          </cell>
          <cell r="I248">
            <v>5511</v>
          </cell>
          <cell r="J248" t="str">
            <v>Equipo de defensa y seguridad</v>
          </cell>
          <cell r="K248" t="str">
            <v>5511 Equipo de defensa y seguridad</v>
          </cell>
        </row>
        <row r="249">
          <cell r="A249">
            <v>5611</v>
          </cell>
          <cell r="B249">
            <v>5000</v>
          </cell>
          <cell r="C249" t="str">
            <v>Bienes muebles, inmuebles e intangibles</v>
          </cell>
          <cell r="D249" t="str">
            <v>5000 Bienes muebles, inmuebles e intangibles</v>
          </cell>
          <cell r="E249">
            <v>5600</v>
          </cell>
          <cell r="F249" t="str">
            <v>MAQUINARIA, OTROS EQUIPOS Y HERRAMIENTAS</v>
          </cell>
          <cell r="G249" t="str">
            <v>Maquinaria, otros equipos y herramientas</v>
          </cell>
          <cell r="H249" t="str">
            <v>5600 Maquinaria, otros equipos y herramientas</v>
          </cell>
          <cell r="I249">
            <v>5611</v>
          </cell>
          <cell r="J249" t="str">
            <v>Maquinaria y equipo agropecuario</v>
          </cell>
          <cell r="K249" t="str">
            <v>5611 Maquinaria y equipo agropecuario</v>
          </cell>
        </row>
        <row r="250">
          <cell r="A250">
            <v>5621</v>
          </cell>
          <cell r="B250">
            <v>5000</v>
          </cell>
          <cell r="C250" t="str">
            <v>Bienes muebles, inmuebles e intangibles</v>
          </cell>
          <cell r="D250" t="str">
            <v>5000 Bienes muebles, inmuebles e intangibles</v>
          </cell>
          <cell r="E250">
            <v>5600</v>
          </cell>
          <cell r="F250" t="str">
            <v>MAQUINARIA, OTROS EQUIPOS Y HERRAMIENTAS</v>
          </cell>
          <cell r="G250" t="str">
            <v>Maquinaria, otros equipos y herramientas</v>
          </cell>
          <cell r="H250" t="str">
            <v>5600 Maquinaria, otros equipos y herramientas</v>
          </cell>
          <cell r="I250">
            <v>5621</v>
          </cell>
          <cell r="J250" t="str">
            <v>Maquinaria y equipo industrial</v>
          </cell>
          <cell r="K250" t="str">
            <v>5621 Maquinaria y equipo industrial</v>
          </cell>
        </row>
        <row r="251">
          <cell r="A251">
            <v>5631</v>
          </cell>
          <cell r="B251">
            <v>5000</v>
          </cell>
          <cell r="C251" t="str">
            <v>Bienes muebles, inmuebles e intangibles</v>
          </cell>
          <cell r="D251" t="str">
            <v>5000 Bienes muebles, inmuebles e intangibles</v>
          </cell>
          <cell r="E251">
            <v>5600</v>
          </cell>
          <cell r="F251" t="str">
            <v>MAQUINARIA, OTROS EQUIPOS Y HERRAMIENTAS</v>
          </cell>
          <cell r="G251" t="str">
            <v>Maquinaria, otros equipos y herramientas</v>
          </cell>
          <cell r="H251" t="str">
            <v>5600 Maquinaria, otros equipos y herramientas</v>
          </cell>
          <cell r="I251">
            <v>5631</v>
          </cell>
          <cell r="J251" t="str">
            <v>Maquinaria y equipo de construcción</v>
          </cell>
          <cell r="K251" t="str">
            <v>5631 Maquinaria y equipo de construcción</v>
          </cell>
        </row>
        <row r="252">
          <cell r="A252">
            <v>5641</v>
          </cell>
          <cell r="B252">
            <v>5000</v>
          </cell>
          <cell r="C252" t="str">
            <v>Bienes muebles, inmuebles e intangibles</v>
          </cell>
          <cell r="D252" t="str">
            <v>5000 Bienes muebles, inmuebles e intangibles</v>
          </cell>
          <cell r="E252">
            <v>5600</v>
          </cell>
          <cell r="F252" t="str">
            <v>MAQUINARIA, OTROS EQUIPOS Y HERRAMIENTAS</v>
          </cell>
          <cell r="G252" t="str">
            <v>Maquinaria, otros equipos y herramientas</v>
          </cell>
          <cell r="H252" t="str">
            <v>5600 Maquinaria, otros equipos y herramientas</v>
          </cell>
          <cell r="I252">
            <v>5641</v>
          </cell>
          <cell r="J252" t="str">
            <v>Sistemas de aire acondicionado, calefacción y de refrigeración industrial y comercial</v>
          </cell>
          <cell r="K252" t="str">
            <v>5641 Sistemas de aire acondicionado, calefacción y de refrigeración industrial y comercial</v>
          </cell>
        </row>
        <row r="253">
          <cell r="A253">
            <v>5651</v>
          </cell>
          <cell r="B253">
            <v>5000</v>
          </cell>
          <cell r="C253" t="str">
            <v>Bienes muebles, inmuebles e intangibles</v>
          </cell>
          <cell r="D253" t="str">
            <v>5000 Bienes muebles, inmuebles e intangibles</v>
          </cell>
          <cell r="E253">
            <v>5600</v>
          </cell>
          <cell r="F253" t="str">
            <v>MAQUINARIA, OTROS EQUIPOS Y HERRAMIENTAS</v>
          </cell>
          <cell r="G253" t="str">
            <v>Maquinaria, otros equipos y herramientas</v>
          </cell>
          <cell r="H253" t="str">
            <v>5600 Maquinaria, otros equipos y herramientas</v>
          </cell>
          <cell r="I253">
            <v>5651</v>
          </cell>
          <cell r="J253" t="str">
            <v>Equipo de comunicación y telecomunicación</v>
          </cell>
          <cell r="K253" t="str">
            <v>5651 Equipo de comunicación y telecomunicación</v>
          </cell>
        </row>
        <row r="254">
          <cell r="A254">
            <v>5661</v>
          </cell>
          <cell r="B254">
            <v>5000</v>
          </cell>
          <cell r="C254" t="str">
            <v>Bienes muebles, inmuebles e intangibles</v>
          </cell>
          <cell r="D254" t="str">
            <v>5000 Bienes muebles, inmuebles e intangibles</v>
          </cell>
          <cell r="E254">
            <v>5600</v>
          </cell>
          <cell r="F254" t="str">
            <v>MAQUINARIA, OTROS EQUIPOS Y HERRAMIENTAS</v>
          </cell>
          <cell r="G254" t="str">
            <v>Maquinaria, otros equipos y herramientas</v>
          </cell>
          <cell r="H254" t="str">
            <v>5600 Maquinaria, otros equipos y herramientas</v>
          </cell>
          <cell r="I254">
            <v>5661</v>
          </cell>
          <cell r="J254" t="str">
            <v>Equipos de generación eléctrica, aparatos y accesorios eléctricos</v>
          </cell>
          <cell r="K254" t="str">
            <v>5661 Equipos de generación eléctrica, aparatos y accesorios eléctricos</v>
          </cell>
        </row>
        <row r="255">
          <cell r="A255">
            <v>5671</v>
          </cell>
          <cell r="B255">
            <v>5000</v>
          </cell>
          <cell r="C255" t="str">
            <v>Bienes muebles, inmuebles e intangibles</v>
          </cell>
          <cell r="D255" t="str">
            <v>5000 Bienes muebles, inmuebles e intangibles</v>
          </cell>
          <cell r="E255">
            <v>5600</v>
          </cell>
          <cell r="F255" t="str">
            <v>MAQUINARIA, OTROS EQUIPOS Y HERRAMIENTAS</v>
          </cell>
          <cell r="G255" t="str">
            <v>Maquinaria, otros equipos y herramientas</v>
          </cell>
          <cell r="H255" t="str">
            <v>5600 Maquinaria, otros equipos y herramientas</v>
          </cell>
          <cell r="I255">
            <v>5671</v>
          </cell>
          <cell r="J255" t="str">
            <v>Herramientas y máquinas-herramienta</v>
          </cell>
          <cell r="K255" t="str">
            <v>5671 Herramientas y máquinas-herramienta</v>
          </cell>
        </row>
        <row r="256">
          <cell r="A256">
            <v>5691</v>
          </cell>
          <cell r="B256">
            <v>5000</v>
          </cell>
          <cell r="C256" t="str">
            <v>Bienes muebles, inmuebles e intangibles</v>
          </cell>
          <cell r="D256" t="str">
            <v>5000 Bienes muebles, inmuebles e intangibles</v>
          </cell>
          <cell r="E256">
            <v>5600</v>
          </cell>
          <cell r="F256" t="str">
            <v>MAQUINARIA, OTROS EQUIPOS Y HERRAMIENTAS</v>
          </cell>
          <cell r="G256" t="str">
            <v>Maquinaria, otros equipos y herramientas</v>
          </cell>
          <cell r="H256" t="str">
            <v>5600 Maquinaria, otros equipos y herramientas</v>
          </cell>
          <cell r="I256">
            <v>5691</v>
          </cell>
          <cell r="J256" t="str">
            <v>Otros equipos</v>
          </cell>
          <cell r="K256" t="str">
            <v>5691 Otros equipos</v>
          </cell>
        </row>
        <row r="257">
          <cell r="A257">
            <v>5711</v>
          </cell>
          <cell r="B257">
            <v>5000</v>
          </cell>
          <cell r="C257" t="str">
            <v>Bienes muebles, inmuebles e intangibles</v>
          </cell>
          <cell r="D257" t="str">
            <v>5000 Bienes muebles, inmuebles e intangibles</v>
          </cell>
          <cell r="E257">
            <v>5700</v>
          </cell>
          <cell r="F257" t="str">
            <v>ACTIVOS BIOLÓGICOS</v>
          </cell>
          <cell r="G257" t="str">
            <v>Activos biológicos</v>
          </cell>
          <cell r="H257" t="str">
            <v>5700 Activos biológicos</v>
          </cell>
          <cell r="I257">
            <v>5711</v>
          </cell>
          <cell r="J257" t="str">
            <v>Bovinos</v>
          </cell>
          <cell r="K257" t="str">
            <v>5711 Bovinos</v>
          </cell>
        </row>
        <row r="258">
          <cell r="A258">
            <v>5721</v>
          </cell>
          <cell r="B258">
            <v>5000</v>
          </cell>
          <cell r="C258" t="str">
            <v>Bienes muebles, inmuebles e intangibles</v>
          </cell>
          <cell r="D258" t="str">
            <v>5000 Bienes muebles, inmuebles e intangibles</v>
          </cell>
          <cell r="E258">
            <v>5700</v>
          </cell>
          <cell r="F258" t="str">
            <v>ACTIVOS BIOLÓGICOS</v>
          </cell>
          <cell r="G258" t="str">
            <v>Activos biológicos</v>
          </cell>
          <cell r="H258" t="str">
            <v>5700 Activos biológicos</v>
          </cell>
          <cell r="I258">
            <v>5721</v>
          </cell>
          <cell r="J258" t="str">
            <v>Porcinos</v>
          </cell>
          <cell r="K258" t="str">
            <v>5721 Porcinos</v>
          </cell>
        </row>
        <row r="259">
          <cell r="A259">
            <v>5731</v>
          </cell>
          <cell r="B259">
            <v>5000</v>
          </cell>
          <cell r="C259" t="str">
            <v>Bienes muebles, inmuebles e intangibles</v>
          </cell>
          <cell r="D259" t="str">
            <v>5000 Bienes muebles, inmuebles e intangibles</v>
          </cell>
          <cell r="E259">
            <v>5700</v>
          </cell>
          <cell r="F259" t="str">
            <v>ACTIVOS BIOLÓGICOS</v>
          </cell>
          <cell r="G259" t="str">
            <v>Activos biológicos</v>
          </cell>
          <cell r="H259" t="str">
            <v>5700 Activos biológicos</v>
          </cell>
          <cell r="I259">
            <v>5731</v>
          </cell>
          <cell r="J259" t="str">
            <v>Aves</v>
          </cell>
          <cell r="K259" t="str">
            <v>5731 Aves</v>
          </cell>
        </row>
        <row r="260">
          <cell r="A260">
            <v>5741</v>
          </cell>
          <cell r="B260">
            <v>5000</v>
          </cell>
          <cell r="C260" t="str">
            <v>Bienes muebles, inmuebles e intangibles</v>
          </cell>
          <cell r="D260" t="str">
            <v>5000 Bienes muebles, inmuebles e intangibles</v>
          </cell>
          <cell r="E260">
            <v>5700</v>
          </cell>
          <cell r="F260" t="str">
            <v>ACTIVOS BIOLÓGICOS</v>
          </cell>
          <cell r="G260" t="str">
            <v>Activos biológicos</v>
          </cell>
          <cell r="H260" t="str">
            <v>5700 Activos biológicos</v>
          </cell>
          <cell r="I260">
            <v>5741</v>
          </cell>
          <cell r="J260" t="str">
            <v>Ovinos y caprinos</v>
          </cell>
          <cell r="K260" t="str">
            <v>5741 Ovinos y caprinos</v>
          </cell>
        </row>
        <row r="261">
          <cell r="A261">
            <v>5751</v>
          </cell>
          <cell r="B261">
            <v>5000</v>
          </cell>
          <cell r="C261" t="str">
            <v>Bienes muebles, inmuebles e intangibles</v>
          </cell>
          <cell r="D261" t="str">
            <v>5000 Bienes muebles, inmuebles e intangibles</v>
          </cell>
          <cell r="E261">
            <v>5700</v>
          </cell>
          <cell r="F261" t="str">
            <v>ACTIVOS BIOLÓGICOS</v>
          </cell>
          <cell r="G261" t="str">
            <v>Activos biológicos</v>
          </cell>
          <cell r="H261" t="str">
            <v>5700 Activos biológicos</v>
          </cell>
          <cell r="I261">
            <v>5751</v>
          </cell>
          <cell r="J261" t="str">
            <v>Peces y acuicultura</v>
          </cell>
          <cell r="K261" t="str">
            <v>5751 Peces y acuicultura</v>
          </cell>
        </row>
        <row r="262">
          <cell r="A262">
            <v>5761</v>
          </cell>
          <cell r="B262">
            <v>5000</v>
          </cell>
          <cell r="C262" t="str">
            <v>Bienes muebles, inmuebles e intangibles</v>
          </cell>
          <cell r="D262" t="str">
            <v>5000 Bienes muebles, inmuebles e intangibles</v>
          </cell>
          <cell r="E262">
            <v>5700</v>
          </cell>
          <cell r="F262" t="str">
            <v>ACTIVOS BIOLÓGICOS</v>
          </cell>
          <cell r="G262" t="str">
            <v>Activos biológicos</v>
          </cell>
          <cell r="H262" t="str">
            <v>5700 Activos biológicos</v>
          </cell>
          <cell r="I262">
            <v>5761</v>
          </cell>
          <cell r="J262" t="str">
            <v>Equinos</v>
          </cell>
          <cell r="K262" t="str">
            <v>5761 Equinos</v>
          </cell>
        </row>
        <row r="263">
          <cell r="A263">
            <v>5771</v>
          </cell>
          <cell r="B263">
            <v>5000</v>
          </cell>
          <cell r="C263" t="str">
            <v>Bienes muebles, inmuebles e intangibles</v>
          </cell>
          <cell r="D263" t="str">
            <v>5000 Bienes muebles, inmuebles e intangibles</v>
          </cell>
          <cell r="E263">
            <v>5700</v>
          </cell>
          <cell r="F263" t="str">
            <v>ACTIVOS BIOLÓGICOS</v>
          </cell>
          <cell r="G263" t="str">
            <v>Activos biológicos</v>
          </cell>
          <cell r="H263" t="str">
            <v>5700 Activos biológicos</v>
          </cell>
          <cell r="I263">
            <v>5771</v>
          </cell>
          <cell r="J263" t="str">
            <v>Especies menores y de zoológico</v>
          </cell>
          <cell r="K263" t="str">
            <v>5771 Especies menores y de zoológico</v>
          </cell>
        </row>
        <row r="264">
          <cell r="A264">
            <v>5781</v>
          </cell>
          <cell r="B264">
            <v>5000</v>
          </cell>
          <cell r="C264" t="str">
            <v>Bienes muebles, inmuebles e intangibles</v>
          </cell>
          <cell r="D264" t="str">
            <v>5000 Bienes muebles, inmuebles e intangibles</v>
          </cell>
          <cell r="E264">
            <v>5700</v>
          </cell>
          <cell r="F264" t="str">
            <v>ACTIVOS BIOLÓGICOS</v>
          </cell>
          <cell r="G264" t="str">
            <v>Activos biológicos</v>
          </cell>
          <cell r="H264" t="str">
            <v>5700 Activos biológicos</v>
          </cell>
          <cell r="I264">
            <v>5781</v>
          </cell>
          <cell r="J264" t="str">
            <v>Arboles y plantas</v>
          </cell>
          <cell r="K264" t="str">
            <v>5781 Arboles y plantas</v>
          </cell>
        </row>
        <row r="265">
          <cell r="A265">
            <v>5791</v>
          </cell>
          <cell r="B265">
            <v>5000</v>
          </cell>
          <cell r="C265" t="str">
            <v>Bienes muebles, inmuebles e intangibles</v>
          </cell>
          <cell r="D265" t="str">
            <v>5000 Bienes muebles, inmuebles e intangibles</v>
          </cell>
          <cell r="E265">
            <v>5700</v>
          </cell>
          <cell r="F265" t="str">
            <v>ACTIVOS BIOLÓGICOS</v>
          </cell>
          <cell r="G265" t="str">
            <v>Activos biológicos</v>
          </cell>
          <cell r="H265" t="str">
            <v>5700 Activos biológicos</v>
          </cell>
          <cell r="I265">
            <v>5791</v>
          </cell>
          <cell r="J265" t="str">
            <v>Otros activos biológicos</v>
          </cell>
          <cell r="K265" t="str">
            <v>5791 Otros activos biológicos</v>
          </cell>
        </row>
        <row r="266">
          <cell r="A266">
            <v>5811</v>
          </cell>
          <cell r="B266">
            <v>5000</v>
          </cell>
          <cell r="C266" t="str">
            <v>Bienes muebles, inmuebles e intangibles</v>
          </cell>
          <cell r="D266" t="str">
            <v>5000 Bienes muebles, inmuebles e intangibles</v>
          </cell>
          <cell r="E266">
            <v>5800</v>
          </cell>
          <cell r="F266" t="str">
            <v>BIENES INMUEBLES</v>
          </cell>
          <cell r="G266" t="str">
            <v>Bienes inmuebles</v>
          </cell>
          <cell r="H266" t="str">
            <v>5800 Bienes inmuebles</v>
          </cell>
          <cell r="I266">
            <v>5811</v>
          </cell>
          <cell r="J266" t="str">
            <v>Terrenos</v>
          </cell>
          <cell r="K266" t="str">
            <v>5811 Terrenos</v>
          </cell>
        </row>
        <row r="267">
          <cell r="A267">
            <v>5821</v>
          </cell>
          <cell r="B267">
            <v>5000</v>
          </cell>
          <cell r="C267" t="str">
            <v>Bienes muebles, inmuebles e intangibles</v>
          </cell>
          <cell r="D267" t="str">
            <v>5000 Bienes muebles, inmuebles e intangibles</v>
          </cell>
          <cell r="E267">
            <v>5800</v>
          </cell>
          <cell r="F267" t="str">
            <v>BIENES INMUEBLES</v>
          </cell>
          <cell r="G267" t="str">
            <v>Bienes inmuebles</v>
          </cell>
          <cell r="H267" t="str">
            <v>5800 Bienes inmuebles</v>
          </cell>
          <cell r="I267">
            <v>5821</v>
          </cell>
          <cell r="J267" t="str">
            <v>Viviendas</v>
          </cell>
          <cell r="K267" t="str">
            <v>5821 Viviendas</v>
          </cell>
        </row>
        <row r="268">
          <cell r="A268">
            <v>5831</v>
          </cell>
          <cell r="B268">
            <v>5000</v>
          </cell>
          <cell r="C268" t="str">
            <v>Bienes muebles, inmuebles e intangibles</v>
          </cell>
          <cell r="D268" t="str">
            <v>5000 Bienes muebles, inmuebles e intangibles</v>
          </cell>
          <cell r="E268">
            <v>5800</v>
          </cell>
          <cell r="F268" t="str">
            <v>BIENES INMUEBLES</v>
          </cell>
          <cell r="G268" t="str">
            <v>Bienes inmuebles</v>
          </cell>
          <cell r="H268" t="str">
            <v>5800 Bienes inmuebles</v>
          </cell>
          <cell r="I268">
            <v>5831</v>
          </cell>
          <cell r="J268" t="str">
            <v>Edificios no residenciales</v>
          </cell>
          <cell r="K268" t="str">
            <v>5831 Edificios no residenciales</v>
          </cell>
        </row>
        <row r="269">
          <cell r="A269">
            <v>5891</v>
          </cell>
          <cell r="B269">
            <v>5000</v>
          </cell>
          <cell r="C269" t="str">
            <v>Bienes muebles, inmuebles e intangibles</v>
          </cell>
          <cell r="D269" t="str">
            <v>5000 Bienes muebles, inmuebles e intangibles</v>
          </cell>
          <cell r="E269">
            <v>5800</v>
          </cell>
          <cell r="F269" t="str">
            <v>BIENES INMUEBLES</v>
          </cell>
          <cell r="G269" t="str">
            <v>Bienes inmuebles</v>
          </cell>
          <cell r="H269" t="str">
            <v>5800 Bienes inmuebles</v>
          </cell>
          <cell r="I269">
            <v>5891</v>
          </cell>
          <cell r="J269" t="str">
            <v>Otros bienes inmuebles</v>
          </cell>
          <cell r="K269" t="str">
            <v>5891 Otros bienes inmuebles</v>
          </cell>
        </row>
        <row r="270">
          <cell r="A270">
            <v>5911</v>
          </cell>
          <cell r="B270">
            <v>5000</v>
          </cell>
          <cell r="C270" t="str">
            <v>Bienes muebles, inmuebles e intangibles</v>
          </cell>
          <cell r="D270" t="str">
            <v>5000 Bienes muebles, inmuebles e intangibles</v>
          </cell>
          <cell r="E270">
            <v>5900</v>
          </cell>
          <cell r="F270" t="str">
            <v>ACTIVOS INTANGIBLES</v>
          </cell>
          <cell r="G270" t="str">
            <v>Activos intangibles</v>
          </cell>
          <cell r="H270" t="str">
            <v>5900 Activos intangibles</v>
          </cell>
          <cell r="I270">
            <v>5911</v>
          </cell>
          <cell r="J270" t="str">
            <v>Software</v>
          </cell>
          <cell r="K270" t="str">
            <v>5911 Software</v>
          </cell>
        </row>
        <row r="271">
          <cell r="A271">
            <v>5921</v>
          </cell>
          <cell r="B271">
            <v>5000</v>
          </cell>
          <cell r="C271" t="str">
            <v>Bienes muebles, inmuebles e intangibles</v>
          </cell>
          <cell r="D271" t="str">
            <v>5000 Bienes muebles, inmuebles e intangibles</v>
          </cell>
          <cell r="E271">
            <v>5900</v>
          </cell>
          <cell r="F271" t="str">
            <v>ACTIVOS INTANGIBLES</v>
          </cell>
          <cell r="G271" t="str">
            <v>Activos intangibles</v>
          </cell>
          <cell r="H271" t="str">
            <v>5900 Activos intangibles</v>
          </cell>
          <cell r="I271">
            <v>5921</v>
          </cell>
          <cell r="J271" t="str">
            <v>Patentes</v>
          </cell>
          <cell r="K271" t="str">
            <v>5921 Patentes</v>
          </cell>
        </row>
        <row r="272">
          <cell r="A272">
            <v>5931</v>
          </cell>
          <cell r="B272">
            <v>5000</v>
          </cell>
          <cell r="C272" t="str">
            <v>Bienes muebles, inmuebles e intangibles</v>
          </cell>
          <cell r="D272" t="str">
            <v>5000 Bienes muebles, inmuebles e intangibles</v>
          </cell>
          <cell r="E272">
            <v>5900</v>
          </cell>
          <cell r="F272" t="str">
            <v>ACTIVOS INTANGIBLES</v>
          </cell>
          <cell r="G272" t="str">
            <v>Activos intangibles</v>
          </cell>
          <cell r="H272" t="str">
            <v>5900 Activos intangibles</v>
          </cell>
          <cell r="I272">
            <v>5931</v>
          </cell>
          <cell r="J272" t="str">
            <v>Marcas</v>
          </cell>
          <cell r="K272" t="str">
            <v>5931 Marcas</v>
          </cell>
        </row>
        <row r="273">
          <cell r="A273">
            <v>5941</v>
          </cell>
          <cell r="B273">
            <v>5000</v>
          </cell>
          <cell r="C273" t="str">
            <v>Bienes muebles, inmuebles e intangibles</v>
          </cell>
          <cell r="D273" t="str">
            <v>5000 Bienes muebles, inmuebles e intangibles</v>
          </cell>
          <cell r="E273">
            <v>5900</v>
          </cell>
          <cell r="F273" t="str">
            <v>ACTIVOS INTANGIBLES</v>
          </cell>
          <cell r="G273" t="str">
            <v>Activos intangibles</v>
          </cell>
          <cell r="H273" t="str">
            <v>5900 Activos intangibles</v>
          </cell>
          <cell r="I273">
            <v>5941</v>
          </cell>
          <cell r="J273" t="str">
            <v>Derechos</v>
          </cell>
          <cell r="K273" t="str">
            <v>5941 Derechos</v>
          </cell>
        </row>
        <row r="274">
          <cell r="A274">
            <v>5951</v>
          </cell>
          <cell r="B274">
            <v>5000</v>
          </cell>
          <cell r="C274" t="str">
            <v>Bienes muebles, inmuebles e intangibles</v>
          </cell>
          <cell r="D274" t="str">
            <v>5000 Bienes muebles, inmuebles e intangibles</v>
          </cell>
          <cell r="E274">
            <v>5900</v>
          </cell>
          <cell r="F274" t="str">
            <v>ACTIVOS INTANGIBLES</v>
          </cell>
          <cell r="G274" t="str">
            <v>Activos intangibles</v>
          </cell>
          <cell r="H274" t="str">
            <v>5900 Activos intangibles</v>
          </cell>
          <cell r="I274">
            <v>5951</v>
          </cell>
          <cell r="J274" t="str">
            <v>Concesiones</v>
          </cell>
          <cell r="K274" t="str">
            <v>5951 Concesiones</v>
          </cell>
        </row>
        <row r="275">
          <cell r="A275">
            <v>5961</v>
          </cell>
          <cell r="B275">
            <v>5000</v>
          </cell>
          <cell r="C275" t="str">
            <v>Bienes muebles, inmuebles e intangibles</v>
          </cell>
          <cell r="D275" t="str">
            <v>5000 Bienes muebles, inmuebles e intangibles</v>
          </cell>
          <cell r="E275">
            <v>5900</v>
          </cell>
          <cell r="F275" t="str">
            <v>ACTIVOS INTANGIBLES</v>
          </cell>
          <cell r="G275" t="str">
            <v>Activos intangibles</v>
          </cell>
          <cell r="H275" t="str">
            <v>5900 Activos intangibles</v>
          </cell>
          <cell r="I275">
            <v>5961</v>
          </cell>
          <cell r="J275" t="str">
            <v>Franquicias</v>
          </cell>
          <cell r="K275" t="str">
            <v>5961 Franquicias</v>
          </cell>
        </row>
        <row r="276">
          <cell r="A276">
            <v>5971</v>
          </cell>
          <cell r="B276">
            <v>5000</v>
          </cell>
          <cell r="C276" t="str">
            <v>Bienes muebles, inmuebles e intangibles</v>
          </cell>
          <cell r="D276" t="str">
            <v>5000 Bienes muebles, inmuebles e intangibles</v>
          </cell>
          <cell r="E276">
            <v>5900</v>
          </cell>
          <cell r="F276" t="str">
            <v>ACTIVOS INTANGIBLES</v>
          </cell>
          <cell r="G276" t="str">
            <v>Activos intangibles</v>
          </cell>
          <cell r="H276" t="str">
            <v>5900 Activos intangibles</v>
          </cell>
          <cell r="I276">
            <v>5971</v>
          </cell>
          <cell r="J276" t="str">
            <v>Licencias informáticas e intelectuales</v>
          </cell>
          <cell r="K276" t="str">
            <v>5971 Licencias informáticas e intelectuales</v>
          </cell>
        </row>
        <row r="277">
          <cell r="A277">
            <v>5981</v>
          </cell>
          <cell r="B277">
            <v>5000</v>
          </cell>
          <cell r="C277" t="str">
            <v>Bienes muebles, inmuebles e intangibles</v>
          </cell>
          <cell r="D277" t="str">
            <v>5000 Bienes muebles, inmuebles e intangibles</v>
          </cell>
          <cell r="E277">
            <v>5900</v>
          </cell>
          <cell r="F277" t="str">
            <v>ACTIVOS INTANGIBLES</v>
          </cell>
          <cell r="G277" t="str">
            <v>Activos intangibles</v>
          </cell>
          <cell r="H277" t="str">
            <v>5900 Activos intangibles</v>
          </cell>
          <cell r="I277">
            <v>5981</v>
          </cell>
          <cell r="J277" t="str">
            <v>Licencias industriales, comerciales y otras</v>
          </cell>
          <cell r="K277" t="str">
            <v>5981 Licencias industriales, comerciales y otras</v>
          </cell>
        </row>
        <row r="278">
          <cell r="A278">
            <v>5991</v>
          </cell>
          <cell r="B278">
            <v>5000</v>
          </cell>
          <cell r="C278" t="str">
            <v>Bienes muebles, inmuebles e intangibles</v>
          </cell>
          <cell r="D278" t="str">
            <v>5000 Bienes muebles, inmuebles e intangibles</v>
          </cell>
          <cell r="E278">
            <v>5900</v>
          </cell>
          <cell r="F278" t="str">
            <v>ACTIVOS INTANGIBLES</v>
          </cell>
          <cell r="G278" t="str">
            <v>Activos intangibles</v>
          </cell>
          <cell r="H278" t="str">
            <v>5900 Activos intangibles</v>
          </cell>
          <cell r="I278">
            <v>5991</v>
          </cell>
          <cell r="J278" t="str">
            <v>Otros activos intangibles</v>
          </cell>
          <cell r="K278" t="str">
            <v>5991 Otros activos intangibles</v>
          </cell>
        </row>
        <row r="279">
          <cell r="A279">
            <v>6111</v>
          </cell>
          <cell r="B279">
            <v>6000</v>
          </cell>
          <cell r="C279" t="str">
            <v>Inversión pública</v>
          </cell>
          <cell r="D279" t="str">
            <v>6000 Inversión pública</v>
          </cell>
          <cell r="E279">
            <v>6100</v>
          </cell>
          <cell r="F279" t="str">
            <v>OBRA PÚBLICA EN BIENES DE DOMINIO PÚBLICO</v>
          </cell>
          <cell r="G279" t="str">
            <v>Obra pública en bienes de dominio público</v>
          </cell>
          <cell r="H279" t="str">
            <v>6100 Obra pública en bienes de dominio público</v>
          </cell>
          <cell r="I279">
            <v>6111</v>
          </cell>
          <cell r="J279" t="str">
            <v>Edificación habitacional</v>
          </cell>
          <cell r="K279" t="str">
            <v>6111 Edificación habitacional</v>
          </cell>
        </row>
        <row r="280">
          <cell r="A280">
            <v>6121</v>
          </cell>
          <cell r="B280">
            <v>6000</v>
          </cell>
          <cell r="C280" t="str">
            <v>Inversión pública</v>
          </cell>
          <cell r="D280" t="str">
            <v>6000 Inversión pública</v>
          </cell>
          <cell r="E280">
            <v>6100</v>
          </cell>
          <cell r="F280" t="str">
            <v>OBRA PÚBLICA EN BIENES DE DOMINIO PÚBLICO</v>
          </cell>
          <cell r="G280" t="str">
            <v>Obra pública en bienes de dominio público</v>
          </cell>
          <cell r="H280" t="str">
            <v>6100 Obra pública en bienes de dominio público</v>
          </cell>
          <cell r="I280">
            <v>6121</v>
          </cell>
          <cell r="J280" t="str">
            <v>Edificación no habitacional</v>
          </cell>
          <cell r="K280" t="str">
            <v>6121 Edificación no habitacional</v>
          </cell>
        </row>
        <row r="281">
          <cell r="A281">
            <v>6131</v>
          </cell>
          <cell r="B281">
            <v>6000</v>
          </cell>
          <cell r="C281" t="str">
            <v>Inversión pública</v>
          </cell>
          <cell r="D281" t="str">
            <v>6000 Inversión pública</v>
          </cell>
          <cell r="E281">
            <v>6100</v>
          </cell>
          <cell r="F281" t="str">
            <v>OBRA PÚBLICA EN BIENES DE DOMINIO PÚBLICO</v>
          </cell>
          <cell r="G281" t="str">
            <v>Obra pública en bienes de dominio público</v>
          </cell>
          <cell r="H281" t="str">
            <v>6100 Obra pública en bienes de dominio público</v>
          </cell>
          <cell r="I281">
            <v>6131</v>
          </cell>
          <cell r="J281" t="str">
            <v>Construcción de obras para el abastecimiento de agua, petróleo, gas, electricidad y telecomunicaciones</v>
          </cell>
          <cell r="K281" t="str">
            <v>6131 Construcción de obras para el abastecimiento de agua, petróleo, gas, electricidad y telecomunicaciones</v>
          </cell>
        </row>
        <row r="282">
          <cell r="A282">
            <v>6141</v>
          </cell>
          <cell r="B282">
            <v>6000</v>
          </cell>
          <cell r="C282" t="str">
            <v>Inversión pública</v>
          </cell>
          <cell r="D282" t="str">
            <v>6000 Inversión pública</v>
          </cell>
          <cell r="E282">
            <v>6100</v>
          </cell>
          <cell r="F282" t="str">
            <v>OBRA PÚBLICA EN BIENES DE DOMINIO PÚBLICO</v>
          </cell>
          <cell r="G282" t="str">
            <v>Obra pública en bienes de dominio público</v>
          </cell>
          <cell r="H282" t="str">
            <v>6100 Obra pública en bienes de dominio público</v>
          </cell>
          <cell r="I282">
            <v>6141</v>
          </cell>
          <cell r="J282" t="str">
            <v>División de terrenos y construcción de obras de urbanización</v>
          </cell>
          <cell r="K282" t="str">
            <v>6141 División de terrenos y construcción de obras de urbanización</v>
          </cell>
        </row>
        <row r="283">
          <cell r="A283">
            <v>6151</v>
          </cell>
          <cell r="B283">
            <v>6000</v>
          </cell>
          <cell r="C283" t="str">
            <v>Inversión pública</v>
          </cell>
          <cell r="D283" t="str">
            <v>6000 Inversión pública</v>
          </cell>
          <cell r="E283">
            <v>6100</v>
          </cell>
          <cell r="F283" t="str">
            <v>OBRA PÚBLICA EN BIENES DE DOMINIO PÚBLICO</v>
          </cell>
          <cell r="G283" t="str">
            <v>Obra pública en bienes de dominio público</v>
          </cell>
          <cell r="H283" t="str">
            <v>6100 Obra pública en bienes de dominio público</v>
          </cell>
          <cell r="I283">
            <v>6151</v>
          </cell>
          <cell r="J283" t="str">
            <v>Construcción de vías de comunicación</v>
          </cell>
          <cell r="K283" t="str">
            <v>6151 Construcción de vías de comunicación</v>
          </cell>
        </row>
        <row r="284">
          <cell r="A284">
            <v>6161</v>
          </cell>
          <cell r="B284">
            <v>6000</v>
          </cell>
          <cell r="C284" t="str">
            <v>Inversión pública</v>
          </cell>
          <cell r="D284" t="str">
            <v>6000 Inversión pública</v>
          </cell>
          <cell r="E284">
            <v>6100</v>
          </cell>
          <cell r="F284" t="str">
            <v>OBRA PÚBLICA EN BIENES DE DOMINIO PÚBLICO</v>
          </cell>
          <cell r="G284" t="str">
            <v>Obra pública en bienes de dominio público</v>
          </cell>
          <cell r="H284" t="str">
            <v>6100 Obra pública en bienes de dominio público</v>
          </cell>
          <cell r="I284">
            <v>6161</v>
          </cell>
          <cell r="J284" t="str">
            <v>Otras construcciones de ingeniería civil u obra pesada</v>
          </cell>
          <cell r="K284" t="str">
            <v>6161 Otras construcciones de ingeniería civil u obra pesada</v>
          </cell>
        </row>
        <row r="285">
          <cell r="A285">
            <v>6171</v>
          </cell>
          <cell r="B285">
            <v>6000</v>
          </cell>
          <cell r="C285" t="str">
            <v>Inversión pública</v>
          </cell>
          <cell r="D285" t="str">
            <v>6000 Inversión pública</v>
          </cell>
          <cell r="E285">
            <v>6100</v>
          </cell>
          <cell r="F285" t="str">
            <v>OBRA PÚBLICA EN BIENES DE DOMINIO PÚBLICO</v>
          </cell>
          <cell r="G285" t="str">
            <v>Obra pública en bienes de dominio público</v>
          </cell>
          <cell r="H285" t="str">
            <v>6100 Obra pública en bienes de dominio público</v>
          </cell>
          <cell r="I285">
            <v>6171</v>
          </cell>
          <cell r="J285" t="str">
            <v>Instalaciones y equipamiento en construcciones</v>
          </cell>
          <cell r="K285" t="str">
            <v>6171 Instalaciones y equipamiento en construcciones</v>
          </cell>
        </row>
        <row r="286">
          <cell r="A286">
            <v>6191</v>
          </cell>
          <cell r="B286">
            <v>6000</v>
          </cell>
          <cell r="C286" t="str">
            <v>Inversión pública</v>
          </cell>
          <cell r="D286" t="str">
            <v>6000 Inversión pública</v>
          </cell>
          <cell r="E286">
            <v>6100</v>
          </cell>
          <cell r="F286" t="str">
            <v>OBRA PÚBLICA EN BIENES DE DOMINIO PÚBLICO</v>
          </cell>
          <cell r="G286" t="str">
            <v>Obra pública en bienes de dominio público</v>
          </cell>
          <cell r="H286" t="str">
            <v>6100 Obra pública en bienes de dominio público</v>
          </cell>
          <cell r="I286">
            <v>6191</v>
          </cell>
          <cell r="J286" t="str">
            <v>Trabajos de acabados en edificaciones y otros trabajos especializados</v>
          </cell>
          <cell r="K286" t="str">
            <v>6191 Trabajos de acabados en edificaciones y otros trabajos especializados</v>
          </cell>
        </row>
        <row r="287">
          <cell r="A287">
            <v>6211</v>
          </cell>
          <cell r="B287">
            <v>6000</v>
          </cell>
          <cell r="C287" t="str">
            <v>Inversión pública</v>
          </cell>
          <cell r="D287" t="str">
            <v>6000 Inversión pública</v>
          </cell>
          <cell r="E287">
            <v>6200</v>
          </cell>
          <cell r="F287" t="str">
            <v>OBRA PÚBLICA EN BIENES PROPIOS</v>
          </cell>
          <cell r="G287" t="str">
            <v>Obra pública en bienes propios</v>
          </cell>
          <cell r="H287" t="str">
            <v>6200 Obra pública en bienes propios</v>
          </cell>
          <cell r="I287">
            <v>6211</v>
          </cell>
          <cell r="J287" t="str">
            <v>Edificación habitacional</v>
          </cell>
          <cell r="K287" t="str">
            <v>6211 Edificación habitacional</v>
          </cell>
        </row>
        <row r="288">
          <cell r="A288">
            <v>6221</v>
          </cell>
          <cell r="B288">
            <v>6000</v>
          </cell>
          <cell r="C288" t="str">
            <v>Inversión pública</v>
          </cell>
          <cell r="D288" t="str">
            <v>6000 Inversión pública</v>
          </cell>
          <cell r="E288">
            <v>6200</v>
          </cell>
          <cell r="F288" t="str">
            <v>OBRA PÚBLICA EN BIENES PROPIOS</v>
          </cell>
          <cell r="G288" t="str">
            <v>Obra pública en bienes propios</v>
          </cell>
          <cell r="H288" t="str">
            <v>6200 Obra pública en bienes propios</v>
          </cell>
          <cell r="I288">
            <v>6221</v>
          </cell>
          <cell r="J288" t="str">
            <v>Edificación no habitacional</v>
          </cell>
          <cell r="K288" t="str">
            <v>6221 Edificación no habitacional</v>
          </cell>
        </row>
        <row r="289">
          <cell r="A289">
            <v>6231</v>
          </cell>
          <cell r="B289">
            <v>6000</v>
          </cell>
          <cell r="C289" t="str">
            <v>Inversión pública</v>
          </cell>
          <cell r="D289" t="str">
            <v>6000 Inversión pública</v>
          </cell>
          <cell r="E289">
            <v>6200</v>
          </cell>
          <cell r="F289" t="str">
            <v>OBRA PÚBLICA EN BIENES PROPIOS</v>
          </cell>
          <cell r="G289" t="str">
            <v>Obra pública en bienes propios</v>
          </cell>
          <cell r="H289" t="str">
            <v>6200 Obra pública en bienes propios</v>
          </cell>
          <cell r="I289">
            <v>6231</v>
          </cell>
          <cell r="J289" t="str">
            <v>Construcción de obras para el abastecimiento de agua, petróleo, gas, electricidad y telecomunicaciones</v>
          </cell>
          <cell r="K289" t="str">
            <v>6231 Construcción de obras para el abastecimiento de agua, petróleo, gas, electricidad y telecomunicaciones</v>
          </cell>
        </row>
        <row r="290">
          <cell r="A290">
            <v>6241</v>
          </cell>
          <cell r="B290">
            <v>6000</v>
          </cell>
          <cell r="C290" t="str">
            <v>Inversión pública</v>
          </cell>
          <cell r="D290" t="str">
            <v>6000 Inversión pública</v>
          </cell>
          <cell r="E290">
            <v>6200</v>
          </cell>
          <cell r="F290" t="str">
            <v>OBRA PÚBLICA EN BIENES PROPIOS</v>
          </cell>
          <cell r="G290" t="str">
            <v>Obra pública en bienes propios</v>
          </cell>
          <cell r="H290" t="str">
            <v>6200 Obra pública en bienes propios</v>
          </cell>
          <cell r="I290">
            <v>6241</v>
          </cell>
          <cell r="J290" t="str">
            <v>División de terrenos y construcción de obras de urbanización</v>
          </cell>
          <cell r="K290" t="str">
            <v>6241 División de terrenos y construcción de obras de urbanización</v>
          </cell>
        </row>
        <row r="291">
          <cell r="A291">
            <v>6251</v>
          </cell>
          <cell r="B291">
            <v>6000</v>
          </cell>
          <cell r="C291" t="str">
            <v>Inversión pública</v>
          </cell>
          <cell r="D291" t="str">
            <v>6000 Inversión pública</v>
          </cell>
          <cell r="E291">
            <v>6200</v>
          </cell>
          <cell r="F291" t="str">
            <v>OBRA PÚBLICA EN BIENES PROPIOS</v>
          </cell>
          <cell r="G291" t="str">
            <v>Obra pública en bienes propios</v>
          </cell>
          <cell r="H291" t="str">
            <v>6200 Obra pública en bienes propios</v>
          </cell>
          <cell r="I291">
            <v>6251</v>
          </cell>
          <cell r="J291" t="str">
            <v>Construcción de vías de comunicación</v>
          </cell>
          <cell r="K291" t="str">
            <v>6251 Construcción de vías de comunicación</v>
          </cell>
        </row>
        <row r="292">
          <cell r="A292">
            <v>6261</v>
          </cell>
          <cell r="B292">
            <v>6000</v>
          </cell>
          <cell r="C292" t="str">
            <v>Inversión pública</v>
          </cell>
          <cell r="D292" t="str">
            <v>6000 Inversión pública</v>
          </cell>
          <cell r="E292">
            <v>6200</v>
          </cell>
          <cell r="F292" t="str">
            <v>OBRA PÚBLICA EN BIENES PROPIOS</v>
          </cell>
          <cell r="G292" t="str">
            <v>Obra pública en bienes propios</v>
          </cell>
          <cell r="H292" t="str">
            <v>6200 Obra pública en bienes propios</v>
          </cell>
          <cell r="I292">
            <v>6261</v>
          </cell>
          <cell r="J292" t="str">
            <v>Otras construcciones de ingeniería civil u obra pesada</v>
          </cell>
          <cell r="K292" t="str">
            <v>6261 Otras construcciones de ingeniería civil u obra pesada</v>
          </cell>
        </row>
        <row r="293">
          <cell r="A293">
            <v>6271</v>
          </cell>
          <cell r="B293">
            <v>6000</v>
          </cell>
          <cell r="C293" t="str">
            <v>Inversión pública</v>
          </cell>
          <cell r="D293" t="str">
            <v>6000 Inversión pública</v>
          </cell>
          <cell r="E293">
            <v>6200</v>
          </cell>
          <cell r="F293" t="str">
            <v>OBRA PÚBLICA EN BIENES PROPIOS</v>
          </cell>
          <cell r="G293" t="str">
            <v>Obra pública en bienes propios</v>
          </cell>
          <cell r="H293" t="str">
            <v>6200 Obra pública en bienes propios</v>
          </cell>
          <cell r="I293">
            <v>6271</v>
          </cell>
          <cell r="J293" t="str">
            <v>Instalaciones y equipamiento en construcciones</v>
          </cell>
          <cell r="K293" t="str">
            <v>6271 Instalaciones y equipamiento en construcciones</v>
          </cell>
        </row>
        <row r="294">
          <cell r="A294">
            <v>6291</v>
          </cell>
          <cell r="B294">
            <v>6000</v>
          </cell>
          <cell r="C294" t="str">
            <v>Inversión pública</v>
          </cell>
          <cell r="D294" t="str">
            <v>6000 Inversión pública</v>
          </cell>
          <cell r="E294">
            <v>6200</v>
          </cell>
          <cell r="F294" t="str">
            <v>OBRA PÚBLICA EN BIENES PROPIOS</v>
          </cell>
          <cell r="G294" t="str">
            <v>Obra pública en bienes propios</v>
          </cell>
          <cell r="H294" t="str">
            <v>6200 Obra pública en bienes propios</v>
          </cell>
          <cell r="I294">
            <v>6291</v>
          </cell>
          <cell r="J294" t="str">
            <v>Trabajos de acabados en edificaciones y otros trabajos especializados</v>
          </cell>
          <cell r="K294" t="str">
            <v>6291 Trabajos de acabados en edificaciones y otros trabajos especializados</v>
          </cell>
        </row>
        <row r="295">
          <cell r="A295">
            <v>6311</v>
          </cell>
          <cell r="B295">
            <v>6000</v>
          </cell>
          <cell r="C295" t="str">
            <v>Inversión pública</v>
          </cell>
          <cell r="D295" t="str">
            <v>6000 Inversión pública</v>
          </cell>
          <cell r="E295">
            <v>6300</v>
          </cell>
          <cell r="F295" t="str">
            <v>PROYECTOS PRODUCTIVOS Y ACCIONES DE FOMENTO</v>
          </cell>
          <cell r="G295" t="str">
            <v>Proyectos productivos y acciones de fomento</v>
          </cell>
          <cell r="H295" t="str">
            <v>6300 Proyectos productivos y acciones de fomento</v>
          </cell>
          <cell r="I295">
            <v>6311</v>
          </cell>
          <cell r="J295" t="str">
            <v>Estudios, formulación y evaluación de proyectos productivos no incluidos en conceptos anteriores de este capítulo</v>
          </cell>
          <cell r="K295" t="str">
            <v>6311 Estudios, formulación y evaluación de proyectos productivos no incluidos en conceptos anteriores de este capítulo</v>
          </cell>
        </row>
        <row r="296">
          <cell r="A296">
            <v>6321</v>
          </cell>
          <cell r="B296">
            <v>6000</v>
          </cell>
          <cell r="C296" t="str">
            <v>Inversión pública</v>
          </cell>
          <cell r="D296" t="str">
            <v>6000 Inversión pública</v>
          </cell>
          <cell r="E296">
            <v>6300</v>
          </cell>
          <cell r="F296" t="str">
            <v>PROYECTOS PRODUCTIVOS Y ACCIONES DE FOMENTO</v>
          </cell>
          <cell r="G296" t="str">
            <v>Proyectos productivos y acciones de fomento</v>
          </cell>
          <cell r="H296" t="str">
            <v>6300 Proyectos productivos y acciones de fomento</v>
          </cell>
          <cell r="I296">
            <v>6321</v>
          </cell>
          <cell r="J296" t="str">
            <v>Ejecución de proyectos productivos no incluidos en conceptos anteriores de este capítulo</v>
          </cell>
          <cell r="K296" t="str">
            <v>6321 Ejecución de proyectos productivos no incluidos en conceptos anteriores de este capítulo</v>
          </cell>
        </row>
        <row r="297">
          <cell r="A297">
            <v>7111</v>
          </cell>
          <cell r="B297">
            <v>7000</v>
          </cell>
          <cell r="C297" t="str">
            <v>Inversiones financieras y otras provisiones</v>
          </cell>
          <cell r="D297" t="str">
            <v>7000 Inversiones financieras y otras provisiones</v>
          </cell>
          <cell r="E297">
            <v>7100</v>
          </cell>
          <cell r="F297" t="str">
            <v>INVERSIONES PARA EL FOMENTO DE ACTIVIDADES PRODUCTIVAS</v>
          </cell>
          <cell r="G297" t="str">
            <v>Inversiones para el fomento de actividades productivas</v>
          </cell>
          <cell r="H297" t="str">
            <v>7100 Inversiones para el fomento de actividades productivas</v>
          </cell>
          <cell r="I297">
            <v>7111</v>
          </cell>
          <cell r="J297" t="str">
            <v>Créditos otorgados por entidades federativas y municipios al sector social y privado para el fomento de actividades productivas</v>
          </cell>
          <cell r="K297" t="str">
            <v>7111 Créditos otorgados por entidades federativas y municipios al sector social y privado para el fomento de actividades productivas</v>
          </cell>
        </row>
        <row r="298">
          <cell r="A298">
            <v>7121</v>
          </cell>
          <cell r="B298">
            <v>7000</v>
          </cell>
          <cell r="C298" t="str">
            <v>Inversiones financieras y otras provisiones</v>
          </cell>
          <cell r="D298" t="str">
            <v>7000 Inversiones financieras y otras provisiones</v>
          </cell>
          <cell r="E298">
            <v>7100</v>
          </cell>
          <cell r="F298" t="str">
            <v>INVERSIONES PARA EL FOMENTO DE ACTIVIDADES PRODUCTIVAS</v>
          </cell>
          <cell r="G298" t="str">
            <v>Inversiones para el fomento de actividades productivas</v>
          </cell>
          <cell r="H298" t="str">
            <v>7100 Inversiones para el fomento de actividades productivas</v>
          </cell>
          <cell r="I298">
            <v>7121</v>
          </cell>
          <cell r="J298" t="str">
            <v>Créditos otorgados por las entidades federativas a municipios para el fomento de actividades productivas</v>
          </cell>
          <cell r="K298" t="str">
            <v>7121 Créditos otorgados por las entidades federativas a municipios para el fomento de actividades productivas</v>
          </cell>
        </row>
        <row r="299">
          <cell r="A299">
            <v>7211</v>
          </cell>
          <cell r="B299">
            <v>7000</v>
          </cell>
          <cell r="C299" t="str">
            <v>Inversiones financieras y otras provisiones</v>
          </cell>
          <cell r="D299" t="str">
            <v>7000 Inversiones financieras y otras provisiones</v>
          </cell>
          <cell r="E299">
            <v>7200</v>
          </cell>
          <cell r="F299" t="str">
            <v>ACCIONES Y PARTICIPACIONES DE CAPITAL</v>
          </cell>
          <cell r="G299" t="str">
            <v>Acciones y participaciones de capital</v>
          </cell>
          <cell r="H299" t="str">
            <v>7200 Acciones y participaciones de capital</v>
          </cell>
          <cell r="I299">
            <v>7211</v>
          </cell>
          <cell r="J299" t="str">
            <v>Acciones y participaciones de capital en entidades paraestatales no empresariales y no financieras con fines de política económica</v>
          </cell>
          <cell r="K299" t="str">
            <v>7211 Acciones y participaciones de capital en entidades paraestatales no empresariales y no financieras con fines de política económica</v>
          </cell>
        </row>
        <row r="300">
          <cell r="A300">
            <v>7221</v>
          </cell>
          <cell r="B300">
            <v>7000</v>
          </cell>
          <cell r="C300" t="str">
            <v>Inversiones financieras y otras provisiones</v>
          </cell>
          <cell r="D300" t="str">
            <v>7000 Inversiones financieras y otras provisiones</v>
          </cell>
          <cell r="E300">
            <v>7200</v>
          </cell>
          <cell r="F300" t="str">
            <v>ACCIONES Y PARTICIPACIONES DE CAPITAL</v>
          </cell>
          <cell r="G300" t="str">
            <v>Acciones y participaciones de capital</v>
          </cell>
          <cell r="H300" t="str">
            <v>7200 Acciones y participaciones de capital</v>
          </cell>
          <cell r="I300">
            <v>7221</v>
          </cell>
          <cell r="J300" t="str">
            <v>Acciones y participaciones de capital en entidades paraestatales empresariales y no financieras con fines de política económica</v>
          </cell>
          <cell r="K300" t="str">
            <v>7221 Acciones y participaciones de capital en entidades paraestatales empresariales y no financieras con fines de política económica</v>
          </cell>
        </row>
        <row r="301">
          <cell r="A301">
            <v>7231</v>
          </cell>
          <cell r="B301">
            <v>7000</v>
          </cell>
          <cell r="C301" t="str">
            <v>Inversiones financieras y otras provisiones</v>
          </cell>
          <cell r="D301" t="str">
            <v>7000 Inversiones financieras y otras provisiones</v>
          </cell>
          <cell r="E301">
            <v>7200</v>
          </cell>
          <cell r="F301" t="str">
            <v>ACCIONES Y PARTICIPACIONES DE CAPITAL</v>
          </cell>
          <cell r="G301" t="str">
            <v>Acciones y participaciones de capital</v>
          </cell>
          <cell r="H301" t="str">
            <v>7200 Acciones y participaciones de capital</v>
          </cell>
          <cell r="I301">
            <v>7231</v>
          </cell>
          <cell r="J301" t="str">
            <v>Acciones y participaciones de capital en instituciones paraestatales públicas financieras con fines de política económica</v>
          </cell>
          <cell r="K301" t="str">
            <v>7231 Acciones y participaciones de capital en instituciones paraestatales públicas financieras con fines de política económica</v>
          </cell>
        </row>
        <row r="302">
          <cell r="A302">
            <v>7241</v>
          </cell>
          <cell r="B302">
            <v>7000</v>
          </cell>
          <cell r="C302" t="str">
            <v>Inversiones financieras y otras provisiones</v>
          </cell>
          <cell r="D302" t="str">
            <v>7000 Inversiones financieras y otras provisiones</v>
          </cell>
          <cell r="E302">
            <v>7200</v>
          </cell>
          <cell r="F302" t="str">
            <v>ACCIONES Y PARTICIPACIONES DE CAPITAL</v>
          </cell>
          <cell r="G302" t="str">
            <v>Acciones y participaciones de capital</v>
          </cell>
          <cell r="H302" t="str">
            <v>7200 Acciones y participaciones de capital</v>
          </cell>
          <cell r="I302">
            <v>7241</v>
          </cell>
          <cell r="J302" t="str">
            <v>Acciones y participaciones de capital en el sector privado con fines de política económica</v>
          </cell>
          <cell r="K302" t="str">
            <v>7241 Acciones y participaciones de capital en el sector privado con fines de política económica</v>
          </cell>
        </row>
        <row r="303">
          <cell r="A303">
            <v>7251</v>
          </cell>
          <cell r="B303">
            <v>7000</v>
          </cell>
          <cell r="C303" t="str">
            <v>Inversiones financieras y otras provisiones</v>
          </cell>
          <cell r="D303" t="str">
            <v>7000 Inversiones financieras y otras provisiones</v>
          </cell>
          <cell r="E303">
            <v>7200</v>
          </cell>
          <cell r="F303" t="str">
            <v>ACCIONES Y PARTICIPACIONES DE CAPITAL</v>
          </cell>
          <cell r="G303" t="str">
            <v>Acciones y participaciones de capital</v>
          </cell>
          <cell r="H303" t="str">
            <v>7200 Acciones y participaciones de capital</v>
          </cell>
          <cell r="I303">
            <v>7251</v>
          </cell>
          <cell r="J303" t="str">
            <v>Acciones y participaciones de capital en organismos internacionales con fines de política económica</v>
          </cell>
          <cell r="K303" t="str">
            <v>7251 Acciones y participaciones de capital en organismos internacionales con fines de política económica</v>
          </cell>
        </row>
        <row r="304">
          <cell r="A304">
            <v>7261</v>
          </cell>
          <cell r="B304">
            <v>7000</v>
          </cell>
          <cell r="C304" t="str">
            <v>Inversiones financieras y otras provisiones</v>
          </cell>
          <cell r="D304" t="str">
            <v>7000 Inversiones financieras y otras provisiones</v>
          </cell>
          <cell r="E304">
            <v>7200</v>
          </cell>
          <cell r="F304" t="str">
            <v>ACCIONES Y PARTICIPACIONES DE CAPITAL</v>
          </cell>
          <cell r="G304" t="str">
            <v>Acciones y participaciones de capital</v>
          </cell>
          <cell r="H304" t="str">
            <v>7200 Acciones y participaciones de capital</v>
          </cell>
          <cell r="I304">
            <v>7261</v>
          </cell>
          <cell r="J304" t="str">
            <v>Acciones y participaciones de capital en el sector externo con fines de política económica</v>
          </cell>
          <cell r="K304" t="str">
            <v>7261 Acciones y participaciones de capital en el sector externo con fines de política económica</v>
          </cell>
        </row>
        <row r="305">
          <cell r="A305">
            <v>7271</v>
          </cell>
          <cell r="B305">
            <v>7000</v>
          </cell>
          <cell r="C305" t="str">
            <v>Inversiones financieras y otras provisiones</v>
          </cell>
          <cell r="D305" t="str">
            <v>7000 Inversiones financieras y otras provisiones</v>
          </cell>
          <cell r="E305">
            <v>7200</v>
          </cell>
          <cell r="F305" t="str">
            <v>ACCIONES Y PARTICIPACIONES DE CAPITAL</v>
          </cell>
          <cell r="G305" t="str">
            <v>Acciones y participaciones de capital</v>
          </cell>
          <cell r="H305" t="str">
            <v>7200 Acciones y participaciones de capital</v>
          </cell>
          <cell r="I305">
            <v>7271</v>
          </cell>
          <cell r="J305" t="str">
            <v>Acciones y participaciones de capital en el sector público con fines de gestión de liquidez</v>
          </cell>
          <cell r="K305" t="str">
            <v>7271 Acciones y participaciones de capital en el sector público con fines de gestión de liquidez</v>
          </cell>
        </row>
        <row r="306">
          <cell r="A306">
            <v>7281</v>
          </cell>
          <cell r="B306">
            <v>7000</v>
          </cell>
          <cell r="C306" t="str">
            <v>Inversiones financieras y otras provisiones</v>
          </cell>
          <cell r="D306" t="str">
            <v>7000 Inversiones financieras y otras provisiones</v>
          </cell>
          <cell r="E306">
            <v>7200</v>
          </cell>
          <cell r="F306" t="str">
            <v>ACCIONES Y PARTICIPACIONES DE CAPITAL</v>
          </cell>
          <cell r="G306" t="str">
            <v>Acciones y participaciones de capital</v>
          </cell>
          <cell r="H306" t="str">
            <v>7200 Acciones y participaciones de capital</v>
          </cell>
          <cell r="I306">
            <v>7281</v>
          </cell>
          <cell r="J306" t="str">
            <v>Acciones y participaciones de capital en el sector privado con fines de gestión de liquidez</v>
          </cell>
          <cell r="K306" t="str">
            <v>7281 Acciones y participaciones de capital en el sector privado con fines de gestión de liquidez</v>
          </cell>
        </row>
        <row r="307">
          <cell r="A307">
            <v>7291</v>
          </cell>
          <cell r="B307">
            <v>7000</v>
          </cell>
          <cell r="C307" t="str">
            <v>Inversiones financieras y otras provisiones</v>
          </cell>
          <cell r="D307" t="str">
            <v>7000 Inversiones financieras y otras provisiones</v>
          </cell>
          <cell r="E307">
            <v>7200</v>
          </cell>
          <cell r="F307" t="str">
            <v>ACCIONES Y PARTICIPACIONES DE CAPITAL</v>
          </cell>
          <cell r="G307" t="str">
            <v>Acciones y participaciones de capital</v>
          </cell>
          <cell r="H307" t="str">
            <v>7200 Acciones y participaciones de capital</v>
          </cell>
          <cell r="I307">
            <v>7291</v>
          </cell>
          <cell r="J307" t="str">
            <v>Acciones y participaciones de capital en el sector externo con fines de gestión de liquidez</v>
          </cell>
          <cell r="K307" t="str">
            <v>7291 Acciones y participaciones de capital en el sector externo con fines de gestión de liquidez</v>
          </cell>
        </row>
        <row r="308">
          <cell r="A308">
            <v>7311</v>
          </cell>
          <cell r="B308">
            <v>7000</v>
          </cell>
          <cell r="C308" t="str">
            <v>Inversiones financieras y otras provisiones</v>
          </cell>
          <cell r="D308" t="str">
            <v>7000 Inversiones financieras y otras provisiones</v>
          </cell>
          <cell r="E308">
            <v>7300</v>
          </cell>
          <cell r="F308" t="str">
            <v>COMPRA DE TÍTULOS Y VALORES</v>
          </cell>
          <cell r="G308" t="str">
            <v>Compra de títulos y valores</v>
          </cell>
          <cell r="H308" t="str">
            <v>7300 Compra de títulos y valores</v>
          </cell>
          <cell r="I308">
            <v>7311</v>
          </cell>
          <cell r="J308" t="str">
            <v>Bonos</v>
          </cell>
          <cell r="K308" t="str">
            <v>7311 Bonos</v>
          </cell>
        </row>
        <row r="309">
          <cell r="A309">
            <v>7321</v>
          </cell>
          <cell r="B309">
            <v>7000</v>
          </cell>
          <cell r="C309" t="str">
            <v>Inversiones financieras y otras provisiones</v>
          </cell>
          <cell r="D309" t="str">
            <v>7000 Inversiones financieras y otras provisiones</v>
          </cell>
          <cell r="E309">
            <v>7300</v>
          </cell>
          <cell r="F309" t="str">
            <v>COMPRA DE TÍTULOS Y VALORES</v>
          </cell>
          <cell r="G309" t="str">
            <v>Compra de títulos y valores</v>
          </cell>
          <cell r="H309" t="str">
            <v>7300 Compra de títulos y valores</v>
          </cell>
          <cell r="I309">
            <v>7321</v>
          </cell>
          <cell r="J309" t="str">
            <v>Valores representativos de deuda adquiridos con fines de política económica</v>
          </cell>
          <cell r="K309" t="str">
            <v>7321 Valores representativos de deuda adquiridos con fines de política económica</v>
          </cell>
        </row>
        <row r="310">
          <cell r="A310">
            <v>7331</v>
          </cell>
          <cell r="B310">
            <v>7000</v>
          </cell>
          <cell r="C310" t="str">
            <v>Inversiones financieras y otras provisiones</v>
          </cell>
          <cell r="D310" t="str">
            <v>7000 Inversiones financieras y otras provisiones</v>
          </cell>
          <cell r="E310">
            <v>7300</v>
          </cell>
          <cell r="F310" t="str">
            <v>COMPRA DE TÍTULOS Y VALORES</v>
          </cell>
          <cell r="G310" t="str">
            <v>Compra de títulos y valores</v>
          </cell>
          <cell r="H310" t="str">
            <v>7300 Compra de títulos y valores</v>
          </cell>
          <cell r="I310">
            <v>7331</v>
          </cell>
          <cell r="J310" t="str">
            <v>Valores representativos de deuda adquiridos con fines de gestión de liquidez</v>
          </cell>
          <cell r="K310" t="str">
            <v>7331 Valores representativos de deuda adquiridos con fines de gestión de liquidez</v>
          </cell>
        </row>
        <row r="311">
          <cell r="A311">
            <v>7341</v>
          </cell>
          <cell r="B311">
            <v>7000</v>
          </cell>
          <cell r="C311" t="str">
            <v>Inversiones financieras y otras provisiones</v>
          </cell>
          <cell r="D311" t="str">
            <v>7000 Inversiones financieras y otras provisiones</v>
          </cell>
          <cell r="E311">
            <v>7300</v>
          </cell>
          <cell r="F311" t="str">
            <v>COMPRA DE TÍTULOS Y VALORES</v>
          </cell>
          <cell r="G311" t="str">
            <v>Compra de títulos y valores</v>
          </cell>
          <cell r="H311" t="str">
            <v>7300 Compra de títulos y valores</v>
          </cell>
          <cell r="I311">
            <v>7341</v>
          </cell>
          <cell r="J311" t="str">
            <v>Obligaciones negociables adquiridas con fines de política económica</v>
          </cell>
          <cell r="K311" t="str">
            <v>7341 Obligaciones negociables adquiridas con fines de política económica</v>
          </cell>
        </row>
        <row r="312">
          <cell r="A312">
            <v>7351</v>
          </cell>
          <cell r="B312">
            <v>7000</v>
          </cell>
          <cell r="C312" t="str">
            <v>Inversiones financieras y otras provisiones</v>
          </cell>
          <cell r="D312" t="str">
            <v>7000 Inversiones financieras y otras provisiones</v>
          </cell>
          <cell r="E312">
            <v>7300</v>
          </cell>
          <cell r="F312" t="str">
            <v>COMPRA DE TÍTULOS Y VALORES</v>
          </cell>
          <cell r="G312" t="str">
            <v>Compra de títulos y valores</v>
          </cell>
          <cell r="H312" t="str">
            <v>7300 Compra de títulos y valores</v>
          </cell>
          <cell r="I312">
            <v>7351</v>
          </cell>
          <cell r="J312" t="str">
            <v>Obligaciones negociables adquiridas con fines de gestión de liquidez</v>
          </cell>
          <cell r="K312" t="str">
            <v>7351 Obligaciones negociables adquiridas con fines de gestión de liquidez</v>
          </cell>
        </row>
        <row r="313">
          <cell r="A313">
            <v>7391</v>
          </cell>
          <cell r="B313">
            <v>7000</v>
          </cell>
          <cell r="C313" t="str">
            <v>Inversiones financieras y otras provisiones</v>
          </cell>
          <cell r="D313" t="str">
            <v>7000 Inversiones financieras y otras provisiones</v>
          </cell>
          <cell r="E313">
            <v>7300</v>
          </cell>
          <cell r="F313" t="str">
            <v>COMPRA DE TÍTULOS Y VALORES</v>
          </cell>
          <cell r="G313" t="str">
            <v>Compra de títulos y valores</v>
          </cell>
          <cell r="H313" t="str">
            <v>7300 Compra de títulos y valores</v>
          </cell>
          <cell r="I313">
            <v>7391</v>
          </cell>
          <cell r="J313" t="str">
            <v>Otros valores</v>
          </cell>
          <cell r="K313" t="str">
            <v>7391 Otros valores</v>
          </cell>
        </row>
        <row r="314">
          <cell r="A314">
            <v>7411</v>
          </cell>
          <cell r="B314">
            <v>7000</v>
          </cell>
          <cell r="C314" t="str">
            <v>Inversiones financieras y otras provisiones</v>
          </cell>
          <cell r="D314" t="str">
            <v>7000 Inversiones financieras y otras provisiones</v>
          </cell>
          <cell r="E314">
            <v>7400</v>
          </cell>
          <cell r="F314" t="str">
            <v>CONCESIÓN DE PRESTAMOS</v>
          </cell>
          <cell r="G314" t="str">
            <v>Concesión de prestamos</v>
          </cell>
          <cell r="H314" t="str">
            <v>7400 Concesión de prestamos</v>
          </cell>
          <cell r="I314">
            <v>7411</v>
          </cell>
          <cell r="J314" t="str">
            <v>Concesión de préstamos a entidades paraestatales no empresariales y no financieras con fines de política económica</v>
          </cell>
          <cell r="K314" t="str">
            <v>7411 Concesión de préstamos a entidades paraestatales no empresariales y no financieras con fines de política económica</v>
          </cell>
        </row>
        <row r="315">
          <cell r="A315">
            <v>7421</v>
          </cell>
          <cell r="B315">
            <v>7000</v>
          </cell>
          <cell r="C315" t="str">
            <v>Inversiones financieras y otras provisiones</v>
          </cell>
          <cell r="D315" t="str">
            <v>7000 Inversiones financieras y otras provisiones</v>
          </cell>
          <cell r="E315">
            <v>7400</v>
          </cell>
          <cell r="F315" t="str">
            <v>CONCESIÓN DE PRESTAMOS</v>
          </cell>
          <cell r="G315" t="str">
            <v>Concesión de prestamos</v>
          </cell>
          <cell r="H315" t="str">
            <v>7400 Concesión de prestamos</v>
          </cell>
          <cell r="I315">
            <v>7421</v>
          </cell>
          <cell r="J315" t="str">
            <v>Concesión de préstamos a entidades paraestatales empresariales y no financieras con fines de política económica</v>
          </cell>
          <cell r="K315" t="str">
            <v>7421 Concesión de préstamos a entidades paraestatales empresariales y no financieras con fines de política económica</v>
          </cell>
        </row>
        <row r="316">
          <cell r="A316">
            <v>7431</v>
          </cell>
          <cell r="B316">
            <v>7000</v>
          </cell>
          <cell r="C316" t="str">
            <v>Inversiones financieras y otras provisiones</v>
          </cell>
          <cell r="D316" t="str">
            <v>7000 Inversiones financieras y otras provisiones</v>
          </cell>
          <cell r="E316">
            <v>7400</v>
          </cell>
          <cell r="F316" t="str">
            <v>CONCESIÓN DE PRESTAMOS</v>
          </cell>
          <cell r="G316" t="str">
            <v>Concesión de prestamos</v>
          </cell>
          <cell r="H316" t="str">
            <v>7400 Concesión de prestamos</v>
          </cell>
          <cell r="I316">
            <v>7431</v>
          </cell>
          <cell r="J316" t="str">
            <v>Concesión de préstamos a instituciones paraestatales públicas financieras con fines de política económica</v>
          </cell>
          <cell r="K316" t="str">
            <v>7431 Concesión de préstamos a instituciones paraestatales públicas financieras con fines de política económica</v>
          </cell>
        </row>
        <row r="317">
          <cell r="A317">
            <v>7441</v>
          </cell>
          <cell r="B317">
            <v>7000</v>
          </cell>
          <cell r="C317" t="str">
            <v>Inversiones financieras y otras provisiones</v>
          </cell>
          <cell r="D317" t="str">
            <v>7000 Inversiones financieras y otras provisiones</v>
          </cell>
          <cell r="E317">
            <v>7400</v>
          </cell>
          <cell r="F317" t="str">
            <v>CONCESIÓN DE PRESTAMOS</v>
          </cell>
          <cell r="G317" t="str">
            <v>Concesión de prestamos</v>
          </cell>
          <cell r="H317" t="str">
            <v>7400 Concesión de prestamos</v>
          </cell>
          <cell r="I317">
            <v>7441</v>
          </cell>
          <cell r="J317" t="str">
            <v>Concesión de préstamos a entidades federativas y municipios con fines de política económica</v>
          </cell>
          <cell r="K317" t="str">
            <v>7441 Concesión de préstamos a entidades federativas y municipios con fines de política económica</v>
          </cell>
        </row>
        <row r="318">
          <cell r="A318">
            <v>7451</v>
          </cell>
          <cell r="B318">
            <v>7000</v>
          </cell>
          <cell r="C318" t="str">
            <v>Inversiones financieras y otras provisiones</v>
          </cell>
          <cell r="D318" t="str">
            <v>7000 Inversiones financieras y otras provisiones</v>
          </cell>
          <cell r="E318">
            <v>7400</v>
          </cell>
          <cell r="F318" t="str">
            <v>CONCESIÓN DE PRESTAMOS</v>
          </cell>
          <cell r="G318" t="str">
            <v>Concesión de prestamos</v>
          </cell>
          <cell r="H318" t="str">
            <v>7400 Concesión de prestamos</v>
          </cell>
          <cell r="I318">
            <v>7451</v>
          </cell>
          <cell r="J318" t="str">
            <v>Concesión de préstamos al sector privado con fines de política económica</v>
          </cell>
          <cell r="K318" t="str">
            <v>7451 Concesión de préstamos al sector privado con fines de política económica</v>
          </cell>
        </row>
        <row r="319">
          <cell r="A319">
            <v>7461</v>
          </cell>
          <cell r="B319">
            <v>7000</v>
          </cell>
          <cell r="C319" t="str">
            <v>Inversiones financieras y otras provisiones</v>
          </cell>
          <cell r="D319" t="str">
            <v>7000 Inversiones financieras y otras provisiones</v>
          </cell>
          <cell r="E319">
            <v>7400</v>
          </cell>
          <cell r="F319" t="str">
            <v>CONCESIÓN DE PRESTAMOS</v>
          </cell>
          <cell r="G319" t="str">
            <v>Concesión de prestamos</v>
          </cell>
          <cell r="H319" t="str">
            <v>7400 Concesión de prestamos</v>
          </cell>
          <cell r="I319">
            <v>7461</v>
          </cell>
          <cell r="J319" t="str">
            <v>Concesión de préstamos al sector externo con fines de política económica</v>
          </cell>
          <cell r="K319" t="str">
            <v>7461 Concesión de préstamos al sector externo con fines de política económica</v>
          </cell>
        </row>
        <row r="320">
          <cell r="A320">
            <v>7471</v>
          </cell>
          <cell r="B320">
            <v>7000</v>
          </cell>
          <cell r="C320" t="str">
            <v>Inversiones financieras y otras provisiones</v>
          </cell>
          <cell r="D320" t="str">
            <v>7000 Inversiones financieras y otras provisiones</v>
          </cell>
          <cell r="E320">
            <v>7400</v>
          </cell>
          <cell r="F320" t="str">
            <v>CONCESIÓN DE PRESTAMOS</v>
          </cell>
          <cell r="G320" t="str">
            <v>Concesión de prestamos</v>
          </cell>
          <cell r="H320" t="str">
            <v>7400 Concesión de prestamos</v>
          </cell>
          <cell r="I320">
            <v>7471</v>
          </cell>
          <cell r="J320" t="str">
            <v>Concesión de préstamos al sector público con fines de gestión de liquidez</v>
          </cell>
          <cell r="K320" t="str">
            <v>7471 Concesión de préstamos al sector público con fines de gestión de liquidez</v>
          </cell>
        </row>
        <row r="321">
          <cell r="A321">
            <v>7481</v>
          </cell>
          <cell r="B321">
            <v>7000</v>
          </cell>
          <cell r="C321" t="str">
            <v>Inversiones financieras y otras provisiones</v>
          </cell>
          <cell r="D321" t="str">
            <v>7000 Inversiones financieras y otras provisiones</v>
          </cell>
          <cell r="E321">
            <v>7400</v>
          </cell>
          <cell r="F321" t="str">
            <v>CONCESIÓN DE PRESTAMOS</v>
          </cell>
          <cell r="G321" t="str">
            <v>Concesión de prestamos</v>
          </cell>
          <cell r="H321" t="str">
            <v>7400 Concesión de prestamos</v>
          </cell>
          <cell r="I321">
            <v>7481</v>
          </cell>
          <cell r="J321" t="str">
            <v>Concesión de préstamos al sector privado con fines de gestión de liquidez</v>
          </cell>
          <cell r="K321" t="str">
            <v>7481 Concesión de préstamos al sector privado con fines de gestión de liquidez</v>
          </cell>
        </row>
        <row r="322">
          <cell r="A322">
            <v>7491</v>
          </cell>
          <cell r="B322">
            <v>7000</v>
          </cell>
          <cell r="C322" t="str">
            <v>Inversiones financieras y otras provisiones</v>
          </cell>
          <cell r="D322" t="str">
            <v>7000 Inversiones financieras y otras provisiones</v>
          </cell>
          <cell r="E322">
            <v>7400</v>
          </cell>
          <cell r="F322" t="str">
            <v>CONCESIÓN DE PRESTAMOS</v>
          </cell>
          <cell r="G322" t="str">
            <v>Concesión de prestamos</v>
          </cell>
          <cell r="H322" t="str">
            <v>7400 Concesión de prestamos</v>
          </cell>
          <cell r="I322">
            <v>7491</v>
          </cell>
          <cell r="J322" t="str">
            <v>Concesión de préstamos al sector externo con fines de gestión de liquidez</v>
          </cell>
          <cell r="K322" t="str">
            <v>7491 Concesión de préstamos al sector externo con fines de gestión de liquidez</v>
          </cell>
        </row>
        <row r="323">
          <cell r="A323">
            <v>7511</v>
          </cell>
          <cell r="B323">
            <v>7000</v>
          </cell>
          <cell r="C323" t="str">
            <v>Inversiones financieras y otras provisiones</v>
          </cell>
          <cell r="D323" t="str">
            <v>7000 Inversiones financieras y otras provisiones</v>
          </cell>
          <cell r="E323">
            <v>7500</v>
          </cell>
          <cell r="F323" t="str">
            <v>INVERSIONES EN FIDEICOMISOS, MANDATOS Y OTROS ANÁLOGOS</v>
          </cell>
          <cell r="G323" t="str">
            <v>Inversiones en fideicomisos, mandatos y otros análogos</v>
          </cell>
          <cell r="H323" t="str">
            <v>7500 Inversiones en fideicomisos, mandatos y otros análogos</v>
          </cell>
          <cell r="I323">
            <v>7511</v>
          </cell>
          <cell r="J323" t="str">
            <v>Inversiones en fideicomisos del Poder Ejecutivo</v>
          </cell>
          <cell r="K323" t="str">
            <v>7511 Inversiones en fideicomisos del Poder Ejecutivo</v>
          </cell>
        </row>
        <row r="324">
          <cell r="A324">
            <v>7521</v>
          </cell>
          <cell r="B324">
            <v>7000</v>
          </cell>
          <cell r="C324" t="str">
            <v>Inversiones financieras y otras provisiones</v>
          </cell>
          <cell r="D324" t="str">
            <v>7000 Inversiones financieras y otras provisiones</v>
          </cell>
          <cell r="E324">
            <v>7500</v>
          </cell>
          <cell r="F324" t="str">
            <v>INVERSIONES EN FIDEICOMISOS, MANDATOS Y OTROS ANÁLOGOS</v>
          </cell>
          <cell r="G324" t="str">
            <v>Inversiones en fideicomisos, mandatos y otros análogos</v>
          </cell>
          <cell r="H324" t="str">
            <v>7500 Inversiones en fideicomisos, mandatos y otros análogos</v>
          </cell>
          <cell r="I324">
            <v>7521</v>
          </cell>
          <cell r="J324" t="str">
            <v>Inversiones en fideicomisos del Poder Legislativo</v>
          </cell>
          <cell r="K324" t="str">
            <v>7521 Inversiones en fideicomisos del Poder Legislativo</v>
          </cell>
        </row>
        <row r="325">
          <cell r="A325">
            <v>7531</v>
          </cell>
          <cell r="B325">
            <v>7000</v>
          </cell>
          <cell r="C325" t="str">
            <v>Inversiones financieras y otras provisiones</v>
          </cell>
          <cell r="D325" t="str">
            <v>7000 Inversiones financieras y otras provisiones</v>
          </cell>
          <cell r="E325">
            <v>7500</v>
          </cell>
          <cell r="F325" t="str">
            <v>INVERSIONES EN FIDEICOMISOS, MANDATOS Y OTROS ANÁLOGOS</v>
          </cell>
          <cell r="G325" t="str">
            <v>Inversiones en fideicomisos, mandatos y otros análogos</v>
          </cell>
          <cell r="H325" t="str">
            <v>7500 Inversiones en fideicomisos, mandatos y otros análogos</v>
          </cell>
          <cell r="I325">
            <v>7531</v>
          </cell>
          <cell r="J325" t="str">
            <v>Inversiones en fideicomisos del Poder Judicial</v>
          </cell>
          <cell r="K325" t="str">
            <v>7531 Inversiones en fideicomisos del Poder Judicial</v>
          </cell>
        </row>
        <row r="326">
          <cell r="A326">
            <v>7541</v>
          </cell>
          <cell r="B326">
            <v>7000</v>
          </cell>
          <cell r="C326" t="str">
            <v>Inversiones financieras y otras provisiones</v>
          </cell>
          <cell r="D326" t="str">
            <v>7000 Inversiones financieras y otras provisiones</v>
          </cell>
          <cell r="E326">
            <v>7500</v>
          </cell>
          <cell r="F326" t="str">
            <v>INVERSIONES EN FIDEICOMISOS, MANDATOS Y OTROS ANÁLOGOS</v>
          </cell>
          <cell r="G326" t="str">
            <v>Inversiones en fideicomisos, mandatos y otros análogos</v>
          </cell>
          <cell r="H326" t="str">
            <v>7500 Inversiones en fideicomisos, mandatos y otros análogos</v>
          </cell>
          <cell r="I326">
            <v>7541</v>
          </cell>
          <cell r="J326" t="str">
            <v>Inversiones en fideicomisos públicos no empresariales y no financieros</v>
          </cell>
          <cell r="K326" t="str">
            <v>7541 Inversiones en fideicomisos públicos no empresariales y no financieros</v>
          </cell>
        </row>
        <row r="327">
          <cell r="A327">
            <v>7551</v>
          </cell>
          <cell r="B327">
            <v>7000</v>
          </cell>
          <cell r="C327" t="str">
            <v>Inversiones financieras y otras provisiones</v>
          </cell>
          <cell r="D327" t="str">
            <v>7000 Inversiones financieras y otras provisiones</v>
          </cell>
          <cell r="E327">
            <v>7500</v>
          </cell>
          <cell r="F327" t="str">
            <v>INVERSIONES EN FIDEICOMISOS, MANDATOS Y OTROS ANÁLOGOS</v>
          </cell>
          <cell r="G327" t="str">
            <v>Inversiones en fideicomisos, mandatos y otros análogos</v>
          </cell>
          <cell r="H327" t="str">
            <v>7500 Inversiones en fideicomisos, mandatos y otros análogos</v>
          </cell>
          <cell r="I327">
            <v>7551</v>
          </cell>
          <cell r="J327" t="str">
            <v>Inversiones en fideicomisos públicos empresariales y no financieros</v>
          </cell>
          <cell r="K327" t="str">
            <v>7551 Inversiones en fideicomisos públicos empresariales y no financieros</v>
          </cell>
        </row>
        <row r="328">
          <cell r="A328">
            <v>7561</v>
          </cell>
          <cell r="B328">
            <v>7000</v>
          </cell>
          <cell r="C328" t="str">
            <v>Inversiones financieras y otras provisiones</v>
          </cell>
          <cell r="D328" t="str">
            <v>7000 Inversiones financieras y otras provisiones</v>
          </cell>
          <cell r="E328">
            <v>7500</v>
          </cell>
          <cell r="F328" t="str">
            <v>INVERSIONES EN FIDEICOMISOS, MANDATOS Y OTROS ANÁLOGOS</v>
          </cell>
          <cell r="G328" t="str">
            <v>Inversiones en fideicomisos, mandatos y otros análogos</v>
          </cell>
          <cell r="H328" t="str">
            <v>7500 Inversiones en fideicomisos, mandatos y otros análogos</v>
          </cell>
          <cell r="I328">
            <v>7561</v>
          </cell>
          <cell r="J328" t="str">
            <v>Inversiones en fideicomisos públicos financieros</v>
          </cell>
          <cell r="K328" t="str">
            <v>7561 Inversiones en fideicomisos públicos financieros</v>
          </cell>
        </row>
        <row r="329">
          <cell r="A329">
            <v>7571</v>
          </cell>
          <cell r="B329">
            <v>7000</v>
          </cell>
          <cell r="C329" t="str">
            <v>Inversiones financieras y otras provisiones</v>
          </cell>
          <cell r="D329" t="str">
            <v>7000 Inversiones financieras y otras provisiones</v>
          </cell>
          <cell r="E329">
            <v>7500</v>
          </cell>
          <cell r="F329" t="str">
            <v>INVERSIONES EN FIDEICOMISOS, MANDATOS Y OTROS ANÁLOGOS</v>
          </cell>
          <cell r="G329" t="str">
            <v>Inversiones en fideicomisos, mandatos y otros análogos</v>
          </cell>
          <cell r="H329" t="str">
            <v>7500 Inversiones en fideicomisos, mandatos y otros análogos</v>
          </cell>
          <cell r="I329">
            <v>7571</v>
          </cell>
          <cell r="J329" t="str">
            <v>Inversiones en fideicomisos de entidades federativas</v>
          </cell>
          <cell r="K329" t="str">
            <v>7571 Inversiones en fideicomisos de entidades federativas</v>
          </cell>
        </row>
        <row r="330">
          <cell r="A330">
            <v>7581</v>
          </cell>
          <cell r="B330">
            <v>7000</v>
          </cell>
          <cell r="C330" t="str">
            <v>Inversiones financieras y otras provisiones</v>
          </cell>
          <cell r="D330" t="str">
            <v>7000 Inversiones financieras y otras provisiones</v>
          </cell>
          <cell r="E330">
            <v>7500</v>
          </cell>
          <cell r="F330" t="str">
            <v>INVERSIONES EN FIDEICOMISOS, MANDATOS Y OTROS ANÁLOGOS</v>
          </cell>
          <cell r="G330" t="str">
            <v>Inversiones en fideicomisos, mandatos y otros análogos</v>
          </cell>
          <cell r="H330" t="str">
            <v>7500 Inversiones en fideicomisos, mandatos y otros análogos</v>
          </cell>
          <cell r="I330">
            <v>7581</v>
          </cell>
          <cell r="J330" t="str">
            <v>Inversiones en fideicomisos de municipios</v>
          </cell>
          <cell r="K330" t="str">
            <v>7581 Inversiones en fideicomisos de municipios</v>
          </cell>
        </row>
        <row r="331">
          <cell r="A331">
            <v>7591</v>
          </cell>
          <cell r="B331">
            <v>7000</v>
          </cell>
          <cell r="C331" t="str">
            <v>Inversiones financieras y otras provisiones</v>
          </cell>
          <cell r="D331" t="str">
            <v>7000 Inversiones financieras y otras provisiones</v>
          </cell>
          <cell r="E331">
            <v>7500</v>
          </cell>
          <cell r="F331" t="str">
            <v>INVERSIONES EN FIDEICOMISOS, MANDATOS Y OTROS ANÁLOGOS</v>
          </cell>
          <cell r="G331" t="str">
            <v>Inversiones en fideicomisos, mandatos y otros análogos</v>
          </cell>
          <cell r="H331" t="str">
            <v>7500 Inversiones en fideicomisos, mandatos y otros análogos</v>
          </cell>
          <cell r="I331">
            <v>7591</v>
          </cell>
          <cell r="J331" t="str">
            <v>Fideicomisos de empresas privadas y particulares</v>
          </cell>
          <cell r="K331" t="str">
            <v>7591 Fideicomisos de empresas privadas y particulares</v>
          </cell>
        </row>
        <row r="332">
          <cell r="A332">
            <v>7611</v>
          </cell>
          <cell r="B332">
            <v>7000</v>
          </cell>
          <cell r="C332" t="str">
            <v>Inversiones financieras y otras provisiones</v>
          </cell>
          <cell r="D332" t="str">
            <v>7000 Inversiones financieras y otras provisiones</v>
          </cell>
          <cell r="E332">
            <v>7600</v>
          </cell>
          <cell r="F332" t="str">
            <v>OTRAS INVERSIONES FINANCIERAS</v>
          </cell>
          <cell r="G332" t="str">
            <v>Otras inversiones financieras</v>
          </cell>
          <cell r="H332" t="str">
            <v>7600 Otras inversiones financieras</v>
          </cell>
          <cell r="I332">
            <v>7611</v>
          </cell>
          <cell r="J332" t="str">
            <v>Depósitos a largo plazo en moneda nacional</v>
          </cell>
          <cell r="K332" t="str">
            <v>7611 Depósitos a largo plazo en moneda nacional</v>
          </cell>
        </row>
        <row r="333">
          <cell r="A333">
            <v>7621</v>
          </cell>
          <cell r="B333">
            <v>7000</v>
          </cell>
          <cell r="C333" t="str">
            <v>Inversiones financieras y otras provisiones</v>
          </cell>
          <cell r="D333" t="str">
            <v>7000 Inversiones financieras y otras provisiones</v>
          </cell>
          <cell r="E333">
            <v>7600</v>
          </cell>
          <cell r="F333" t="str">
            <v>OTRAS INVERSIONES FINANCIERAS</v>
          </cell>
          <cell r="G333" t="str">
            <v>Otras inversiones financieras</v>
          </cell>
          <cell r="H333" t="str">
            <v>7600 Otras inversiones financieras</v>
          </cell>
          <cell r="I333">
            <v>7621</v>
          </cell>
          <cell r="J333" t="str">
            <v>Depósitos a largo plazo en moneda extranjera</v>
          </cell>
          <cell r="K333" t="str">
            <v>7621 Depósitos a largo plazo en moneda extranjera</v>
          </cell>
        </row>
        <row r="334">
          <cell r="A334">
            <v>7911</v>
          </cell>
          <cell r="B334">
            <v>7000</v>
          </cell>
          <cell r="C334" t="str">
            <v>Inversiones financieras y otras provisiones</v>
          </cell>
          <cell r="D334" t="str">
            <v>7000 Inversiones financieras y otras provisiones</v>
          </cell>
          <cell r="E334">
            <v>7900</v>
          </cell>
          <cell r="F334" t="str">
            <v>PROVISIONES PARA CONTINGENCIAS Y OTRAS EROGACIONES ESPECIALES</v>
          </cell>
          <cell r="G334" t="str">
            <v>Provisiones para contingencias y otras erogaciones especiales</v>
          </cell>
          <cell r="H334" t="str">
            <v>7900 Provisiones para contingencias y otras erogaciones especiales</v>
          </cell>
          <cell r="I334">
            <v>7911</v>
          </cell>
          <cell r="J334" t="str">
            <v>Contingencias por fenómenos naturales</v>
          </cell>
          <cell r="K334" t="str">
            <v>7911 Contingencias por fenómenos naturales</v>
          </cell>
        </row>
        <row r="335">
          <cell r="A335">
            <v>7921</v>
          </cell>
          <cell r="B335">
            <v>7000</v>
          </cell>
          <cell r="C335" t="str">
            <v>Inversiones financieras y otras provisiones</v>
          </cell>
          <cell r="D335" t="str">
            <v>7000 Inversiones financieras y otras provisiones</v>
          </cell>
          <cell r="E335">
            <v>7900</v>
          </cell>
          <cell r="F335" t="str">
            <v>PROVISIONES PARA CONTINGENCIAS Y OTRAS EROGACIONES ESPECIALES</v>
          </cell>
          <cell r="G335" t="str">
            <v>Provisiones para contingencias y otras erogaciones especiales</v>
          </cell>
          <cell r="H335" t="str">
            <v>7900 Provisiones para contingencias y otras erogaciones especiales</v>
          </cell>
          <cell r="I335">
            <v>7921</v>
          </cell>
          <cell r="J335" t="str">
            <v>Contingencias socioeconómicas</v>
          </cell>
          <cell r="K335" t="str">
            <v>7921 Contingencias socioeconómicas</v>
          </cell>
        </row>
        <row r="336">
          <cell r="A336">
            <v>7991</v>
          </cell>
          <cell r="B336">
            <v>7000</v>
          </cell>
          <cell r="C336" t="str">
            <v>Inversiones financieras y otras provisiones</v>
          </cell>
          <cell r="D336" t="str">
            <v>7000 Inversiones financieras y otras provisiones</v>
          </cell>
          <cell r="E336">
            <v>7900</v>
          </cell>
          <cell r="F336" t="str">
            <v>PROVISIONES PARA CONTINGENCIAS Y OTRAS EROGACIONES ESPECIALES</v>
          </cell>
          <cell r="G336" t="str">
            <v>Provisiones para contingencias y otras erogaciones especiales</v>
          </cell>
          <cell r="H336" t="str">
            <v>7900 Provisiones para contingencias y otras erogaciones especiales</v>
          </cell>
          <cell r="I336">
            <v>7991</v>
          </cell>
          <cell r="J336" t="str">
            <v>Otras erogaciones especiales</v>
          </cell>
          <cell r="K336" t="str">
            <v>7991 Otras erogaciones especiales</v>
          </cell>
        </row>
        <row r="337">
          <cell r="A337">
            <v>8111</v>
          </cell>
          <cell r="B337">
            <v>8000</v>
          </cell>
          <cell r="C337" t="str">
            <v>Participaciones y aportaciones</v>
          </cell>
          <cell r="D337" t="str">
            <v>8000 Participaciones y aportaciones</v>
          </cell>
          <cell r="E337">
            <v>8100</v>
          </cell>
          <cell r="F337" t="str">
            <v>PARTICIPACIONES</v>
          </cell>
          <cell r="G337" t="str">
            <v>Participaciones</v>
          </cell>
          <cell r="H337" t="str">
            <v>8100 Participaciones</v>
          </cell>
          <cell r="I337">
            <v>8111</v>
          </cell>
          <cell r="J337" t="str">
            <v>Fondo general de participaciones</v>
          </cell>
          <cell r="K337" t="str">
            <v>8111 Fondo general de participaciones</v>
          </cell>
        </row>
        <row r="338">
          <cell r="A338">
            <v>8121</v>
          </cell>
          <cell r="B338">
            <v>8000</v>
          </cell>
          <cell r="C338" t="str">
            <v>Participaciones y aportaciones</v>
          </cell>
          <cell r="D338" t="str">
            <v>8000 Participaciones y aportaciones</v>
          </cell>
          <cell r="E338">
            <v>8100</v>
          </cell>
          <cell r="F338" t="str">
            <v>PARTICIPACIONES</v>
          </cell>
          <cell r="G338" t="str">
            <v>Participaciones</v>
          </cell>
          <cell r="H338" t="str">
            <v>8100 Participaciones</v>
          </cell>
          <cell r="I338">
            <v>8121</v>
          </cell>
          <cell r="J338" t="str">
            <v>Fondo de fomento municipal</v>
          </cell>
          <cell r="K338" t="str">
            <v>8121 Fondo de fomento municipal</v>
          </cell>
        </row>
        <row r="339">
          <cell r="A339">
            <v>8131</v>
          </cell>
          <cell r="B339">
            <v>8000</v>
          </cell>
          <cell r="C339" t="str">
            <v>Participaciones y aportaciones</v>
          </cell>
          <cell r="D339" t="str">
            <v>8000 Participaciones y aportaciones</v>
          </cell>
          <cell r="E339">
            <v>8100</v>
          </cell>
          <cell r="F339" t="str">
            <v>PARTICIPACIONES</v>
          </cell>
          <cell r="G339" t="str">
            <v>Participaciones</v>
          </cell>
          <cell r="H339" t="str">
            <v>8100 Participaciones</v>
          </cell>
          <cell r="I339">
            <v>8131</v>
          </cell>
          <cell r="J339" t="str">
            <v>Participaciones de las entidades federativas a los municipios</v>
          </cell>
          <cell r="K339" t="str">
            <v>8131 Participaciones de las entidades federativas a los municipios</v>
          </cell>
        </row>
        <row r="340">
          <cell r="A340">
            <v>8141</v>
          </cell>
          <cell r="B340">
            <v>8000</v>
          </cell>
          <cell r="C340" t="str">
            <v>Participaciones y aportaciones</v>
          </cell>
          <cell r="D340" t="str">
            <v>8000 Participaciones y aportaciones</v>
          </cell>
          <cell r="E340">
            <v>8100</v>
          </cell>
          <cell r="F340" t="str">
            <v>PARTICIPACIONES</v>
          </cell>
          <cell r="G340" t="str">
            <v>Participaciones</v>
          </cell>
          <cell r="H340" t="str">
            <v>8100 Participaciones</v>
          </cell>
          <cell r="I340">
            <v>8141</v>
          </cell>
          <cell r="J340" t="str">
            <v>Otros conceptos participables de la Federación a entidades federativas</v>
          </cell>
          <cell r="K340" t="str">
            <v>8141 Otros conceptos participables de la Federación a entidades federativas</v>
          </cell>
        </row>
        <row r="341">
          <cell r="A341">
            <v>8151</v>
          </cell>
          <cell r="B341">
            <v>8000</v>
          </cell>
          <cell r="C341" t="str">
            <v>Participaciones y aportaciones</v>
          </cell>
          <cell r="D341" t="str">
            <v>8000 Participaciones y aportaciones</v>
          </cell>
          <cell r="E341">
            <v>8100</v>
          </cell>
          <cell r="F341" t="str">
            <v>PARTICIPACIONES</v>
          </cell>
          <cell r="G341" t="str">
            <v>Participaciones</v>
          </cell>
          <cell r="H341" t="str">
            <v>8100 Participaciones</v>
          </cell>
          <cell r="I341">
            <v>8151</v>
          </cell>
          <cell r="J341" t="str">
            <v>Otros conceptos participables de la Federación a municipios</v>
          </cell>
          <cell r="K341" t="str">
            <v>8151 Otros conceptos participables de la Federación a municipios</v>
          </cell>
        </row>
        <row r="342">
          <cell r="A342">
            <v>8161</v>
          </cell>
          <cell r="B342">
            <v>8000</v>
          </cell>
          <cell r="C342" t="str">
            <v>Participaciones y aportaciones</v>
          </cell>
          <cell r="D342" t="str">
            <v>8000 Participaciones y aportaciones</v>
          </cell>
          <cell r="E342">
            <v>8100</v>
          </cell>
          <cell r="F342" t="str">
            <v>PARTICIPACIONES</v>
          </cell>
          <cell r="G342" t="str">
            <v>Participaciones</v>
          </cell>
          <cell r="H342" t="str">
            <v>8100 Participaciones</v>
          </cell>
          <cell r="I342">
            <v>8161</v>
          </cell>
          <cell r="J342" t="str">
            <v>Convenios de colaboración administrativa</v>
          </cell>
          <cell r="K342" t="str">
            <v>8161 Convenios de colaboración administrativa</v>
          </cell>
        </row>
        <row r="343">
          <cell r="A343">
            <v>8311</v>
          </cell>
          <cell r="B343">
            <v>8000</v>
          </cell>
          <cell r="C343" t="str">
            <v>Participaciones y aportaciones</v>
          </cell>
          <cell r="D343" t="str">
            <v>8000 Participaciones y aportaciones</v>
          </cell>
          <cell r="E343">
            <v>8300</v>
          </cell>
          <cell r="F343" t="str">
            <v>APORTACIONES</v>
          </cell>
          <cell r="G343" t="str">
            <v>Aportaciones</v>
          </cell>
          <cell r="H343" t="str">
            <v>8300 Aportaciones</v>
          </cell>
          <cell r="I343">
            <v>8311</v>
          </cell>
          <cell r="J343" t="str">
            <v>Aportaciones de la Federación a las entidades federativas</v>
          </cell>
          <cell r="K343" t="str">
            <v>8311 Aportaciones de la Federación a las entidades federativas</v>
          </cell>
        </row>
        <row r="344">
          <cell r="A344">
            <v>8321</v>
          </cell>
          <cell r="B344">
            <v>8000</v>
          </cell>
          <cell r="C344" t="str">
            <v>Participaciones y aportaciones</v>
          </cell>
          <cell r="D344" t="str">
            <v>8000 Participaciones y aportaciones</v>
          </cell>
          <cell r="E344">
            <v>8300</v>
          </cell>
          <cell r="F344" t="str">
            <v>APORTACIONES</v>
          </cell>
          <cell r="G344" t="str">
            <v>Aportaciones</v>
          </cell>
          <cell r="H344" t="str">
            <v>8300 Aportaciones</v>
          </cell>
          <cell r="I344">
            <v>8321</v>
          </cell>
          <cell r="J344" t="str">
            <v>Aportaciones de la Federación a municipios</v>
          </cell>
          <cell r="K344" t="str">
            <v>8321 Aportaciones de la Federación a municipios</v>
          </cell>
        </row>
        <row r="345">
          <cell r="A345">
            <v>8331</v>
          </cell>
          <cell r="B345">
            <v>8000</v>
          </cell>
          <cell r="C345" t="str">
            <v>Participaciones y aportaciones</v>
          </cell>
          <cell r="D345" t="str">
            <v>8000 Participaciones y aportaciones</v>
          </cell>
          <cell r="E345">
            <v>8300</v>
          </cell>
          <cell r="F345" t="str">
            <v>APORTACIONES</v>
          </cell>
          <cell r="G345" t="str">
            <v>Aportaciones</v>
          </cell>
          <cell r="H345" t="str">
            <v>8300 Aportaciones</v>
          </cell>
          <cell r="I345">
            <v>8331</v>
          </cell>
          <cell r="J345" t="str">
            <v>Aportaciones de las entidades federativas a los municipios</v>
          </cell>
          <cell r="K345" t="str">
            <v>8331 Aportaciones de las entidades federativas a los municipios</v>
          </cell>
        </row>
        <row r="346">
          <cell r="A346">
            <v>8341</v>
          </cell>
          <cell r="B346">
            <v>8000</v>
          </cell>
          <cell r="C346" t="str">
            <v>Participaciones y aportaciones</v>
          </cell>
          <cell r="D346" t="str">
            <v>8000 Participaciones y aportaciones</v>
          </cell>
          <cell r="E346">
            <v>8300</v>
          </cell>
          <cell r="F346" t="str">
            <v>APORTACIONES</v>
          </cell>
          <cell r="G346" t="str">
            <v>Aportaciones</v>
          </cell>
          <cell r="H346" t="str">
            <v>8300 Aportaciones</v>
          </cell>
          <cell r="I346">
            <v>8341</v>
          </cell>
          <cell r="J346" t="str">
            <v>Aportaciones previstas en leyes y decretos al sistema de protección social</v>
          </cell>
          <cell r="K346" t="str">
            <v>8341 Aportaciones previstas en leyes y decretos al sistema de protección social</v>
          </cell>
        </row>
        <row r="347">
          <cell r="A347">
            <v>8351</v>
          </cell>
          <cell r="B347">
            <v>8000</v>
          </cell>
          <cell r="C347" t="str">
            <v>Participaciones y aportaciones</v>
          </cell>
          <cell r="D347" t="str">
            <v>8000 Participaciones y aportaciones</v>
          </cell>
          <cell r="E347">
            <v>8300</v>
          </cell>
          <cell r="F347" t="str">
            <v>APORTACIONES</v>
          </cell>
          <cell r="G347" t="str">
            <v>Aportaciones</v>
          </cell>
          <cell r="H347" t="str">
            <v>8300 Aportaciones</v>
          </cell>
          <cell r="I347">
            <v>8351</v>
          </cell>
          <cell r="J347" t="str">
            <v>Aportaciones previstas en leyes y decretos compensatorias a entidades federativas y municipios</v>
          </cell>
          <cell r="K347" t="str">
            <v>8351 Aportaciones previstas en leyes y decretos compensatorias a entidades federativas y municipios</v>
          </cell>
        </row>
        <row r="348">
          <cell r="A348">
            <v>8511</v>
          </cell>
          <cell r="B348">
            <v>8000</v>
          </cell>
          <cell r="C348" t="str">
            <v>Participaciones y aportaciones</v>
          </cell>
          <cell r="D348" t="str">
            <v>8000 Participaciones y aportaciones</v>
          </cell>
          <cell r="E348">
            <v>8500</v>
          </cell>
          <cell r="F348" t="str">
            <v>CONVENIOS</v>
          </cell>
          <cell r="G348" t="str">
            <v>Convenios</v>
          </cell>
          <cell r="H348" t="str">
            <v>8500 Convenios</v>
          </cell>
          <cell r="I348">
            <v>8511</v>
          </cell>
          <cell r="J348" t="str">
            <v>Convenios de reasignación</v>
          </cell>
          <cell r="K348" t="str">
            <v>8511 Convenios de reasignación</v>
          </cell>
        </row>
        <row r="349">
          <cell r="A349">
            <v>8521</v>
          </cell>
          <cell r="B349">
            <v>8000</v>
          </cell>
          <cell r="C349" t="str">
            <v>Participaciones y aportaciones</v>
          </cell>
          <cell r="D349" t="str">
            <v>8000 Participaciones y aportaciones</v>
          </cell>
          <cell r="E349">
            <v>8500</v>
          </cell>
          <cell r="F349" t="str">
            <v>CONVENIOS</v>
          </cell>
          <cell r="G349" t="str">
            <v>Convenios</v>
          </cell>
          <cell r="H349" t="str">
            <v>8500 Convenios</v>
          </cell>
          <cell r="I349">
            <v>8521</v>
          </cell>
          <cell r="J349" t="str">
            <v>Convenios de descentralización</v>
          </cell>
          <cell r="K349" t="str">
            <v>8521 Convenios de descentralización</v>
          </cell>
        </row>
        <row r="350">
          <cell r="A350">
            <v>8531</v>
          </cell>
          <cell r="B350">
            <v>8000</v>
          </cell>
          <cell r="C350" t="str">
            <v>Participaciones y aportaciones</v>
          </cell>
          <cell r="D350" t="str">
            <v>8000 Participaciones y aportaciones</v>
          </cell>
          <cell r="E350">
            <v>8500</v>
          </cell>
          <cell r="F350" t="str">
            <v>CONVENIOS</v>
          </cell>
          <cell r="G350" t="str">
            <v>Convenios</v>
          </cell>
          <cell r="H350" t="str">
            <v>8500 Convenios</v>
          </cell>
          <cell r="I350">
            <v>8531</v>
          </cell>
          <cell r="J350" t="str">
            <v>Otros convenios</v>
          </cell>
          <cell r="K350" t="str">
            <v>8531 Otros convenios</v>
          </cell>
        </row>
        <row r="351">
          <cell r="A351">
            <v>9111</v>
          </cell>
          <cell r="B351">
            <v>9000</v>
          </cell>
          <cell r="C351" t="str">
            <v>Deuda pública</v>
          </cell>
          <cell r="D351" t="str">
            <v>9000 Deuda pública</v>
          </cell>
          <cell r="E351">
            <v>9100</v>
          </cell>
          <cell r="F351" t="str">
            <v>AMORTIZACIÓN DE LA DEUDA PÚBLICA</v>
          </cell>
          <cell r="G351" t="str">
            <v>Amortización de la deuda pública</v>
          </cell>
          <cell r="H351" t="str">
            <v>9100 Amortización de la deuda pública</v>
          </cell>
          <cell r="I351">
            <v>9111</v>
          </cell>
          <cell r="J351" t="str">
            <v>Amortización de la deuda interna con instituciones de crédito</v>
          </cell>
          <cell r="K351" t="str">
            <v>9111 Amortización de la deuda interna con instituciones de crédito</v>
          </cell>
        </row>
        <row r="352">
          <cell r="A352">
            <v>9121</v>
          </cell>
          <cell r="B352">
            <v>9000</v>
          </cell>
          <cell r="C352" t="str">
            <v>Deuda pública</v>
          </cell>
          <cell r="D352" t="str">
            <v>9000 Deuda pública</v>
          </cell>
          <cell r="E352">
            <v>9100</v>
          </cell>
          <cell r="F352" t="str">
            <v>AMORTIZACIÓN DE LA DEUDA PÚBLICA</v>
          </cell>
          <cell r="G352" t="str">
            <v>Amortización de la deuda pública</v>
          </cell>
          <cell r="H352" t="str">
            <v>9100 Amortización de la deuda pública</v>
          </cell>
          <cell r="I352">
            <v>9121</v>
          </cell>
          <cell r="J352" t="str">
            <v>Amortización de la deuda interna por emisión de títulos y valores</v>
          </cell>
          <cell r="K352" t="str">
            <v>9121 Amortización de la deuda interna por emisión de títulos y valores</v>
          </cell>
        </row>
        <row r="353">
          <cell r="A353">
            <v>9131</v>
          </cell>
          <cell r="B353">
            <v>9000</v>
          </cell>
          <cell r="C353" t="str">
            <v>Deuda pública</v>
          </cell>
          <cell r="D353" t="str">
            <v>9000 Deuda pública</v>
          </cell>
          <cell r="E353">
            <v>9100</v>
          </cell>
          <cell r="F353" t="str">
            <v>AMORTIZACIÓN DE LA DEUDA PÚBLICA</v>
          </cell>
          <cell r="G353" t="str">
            <v>Amortización de la deuda pública</v>
          </cell>
          <cell r="H353" t="str">
            <v>9100 Amortización de la deuda pública</v>
          </cell>
          <cell r="I353">
            <v>9131</v>
          </cell>
          <cell r="J353" t="str">
            <v>Amortización de arrendamientos financieros nacionales</v>
          </cell>
          <cell r="K353" t="str">
            <v>9131 Amortización de arrendamientos financieros nacionales</v>
          </cell>
        </row>
        <row r="354">
          <cell r="A354">
            <v>9141</v>
          </cell>
          <cell r="B354">
            <v>9000</v>
          </cell>
          <cell r="C354" t="str">
            <v>Deuda pública</v>
          </cell>
          <cell r="D354" t="str">
            <v>9000 Deuda pública</v>
          </cell>
          <cell r="E354">
            <v>9100</v>
          </cell>
          <cell r="F354" t="str">
            <v>AMORTIZACIÓN DE LA DEUDA PÚBLICA</v>
          </cell>
          <cell r="G354" t="str">
            <v>Amortización de la deuda pública</v>
          </cell>
          <cell r="H354" t="str">
            <v>9100 Amortización de la deuda pública</v>
          </cell>
          <cell r="I354">
            <v>9141</v>
          </cell>
          <cell r="J354" t="str">
            <v>Amortización de la deuda externa con instituciones de crédito</v>
          </cell>
          <cell r="K354" t="str">
            <v>9141 Amortización de la deuda externa con instituciones de crédito</v>
          </cell>
        </row>
        <row r="355">
          <cell r="A355">
            <v>9151</v>
          </cell>
          <cell r="B355">
            <v>9000</v>
          </cell>
          <cell r="C355" t="str">
            <v>Deuda pública</v>
          </cell>
          <cell r="D355" t="str">
            <v>9000 Deuda pública</v>
          </cell>
          <cell r="E355">
            <v>9100</v>
          </cell>
          <cell r="F355" t="str">
            <v>AMORTIZACIÓN DE LA DEUDA PÚBLICA</v>
          </cell>
          <cell r="G355" t="str">
            <v>Amortización de la deuda pública</v>
          </cell>
          <cell r="H355" t="str">
            <v>9100 Amortización de la deuda pública</v>
          </cell>
          <cell r="I355">
            <v>9151</v>
          </cell>
          <cell r="J355" t="str">
            <v>Amortización de deuda externa con organismos financieros internacionales</v>
          </cell>
          <cell r="K355" t="str">
            <v>9151 Amortización de deuda externa con organismos financieros internacionales</v>
          </cell>
        </row>
        <row r="356">
          <cell r="A356">
            <v>9161</v>
          </cell>
          <cell r="B356">
            <v>9000</v>
          </cell>
          <cell r="C356" t="str">
            <v>Deuda pública</v>
          </cell>
          <cell r="D356" t="str">
            <v>9000 Deuda pública</v>
          </cell>
          <cell r="E356">
            <v>9100</v>
          </cell>
          <cell r="F356" t="str">
            <v>AMORTIZACIÓN DE LA DEUDA PÚBLICA</v>
          </cell>
          <cell r="G356" t="str">
            <v>Amortización de la deuda pública</v>
          </cell>
          <cell r="H356" t="str">
            <v>9100 Amortización de la deuda pública</v>
          </cell>
          <cell r="I356">
            <v>9161</v>
          </cell>
          <cell r="J356" t="str">
            <v>Amortización de la deuda bilateral</v>
          </cell>
          <cell r="K356" t="str">
            <v>9161 Amortización de la deuda bilateral</v>
          </cell>
        </row>
        <row r="357">
          <cell r="A357">
            <v>9171</v>
          </cell>
          <cell r="B357">
            <v>9000</v>
          </cell>
          <cell r="C357" t="str">
            <v>Deuda pública</v>
          </cell>
          <cell r="D357" t="str">
            <v>9000 Deuda pública</v>
          </cell>
          <cell r="E357">
            <v>9100</v>
          </cell>
          <cell r="F357" t="str">
            <v>AMORTIZACIÓN DE LA DEUDA PÚBLICA</v>
          </cell>
          <cell r="G357" t="str">
            <v>Amortización de la deuda pública</v>
          </cell>
          <cell r="H357" t="str">
            <v>9100 Amortización de la deuda pública</v>
          </cell>
          <cell r="I357">
            <v>9171</v>
          </cell>
          <cell r="J357" t="str">
            <v>Amortización de la deuda externa por emisión de títulos y valores</v>
          </cell>
          <cell r="K357" t="str">
            <v>9171 Amortización de la deuda externa por emisión de títulos y valores</v>
          </cell>
        </row>
        <row r="358">
          <cell r="A358">
            <v>9181</v>
          </cell>
          <cell r="B358">
            <v>9000</v>
          </cell>
          <cell r="C358" t="str">
            <v>Deuda pública</v>
          </cell>
          <cell r="D358" t="str">
            <v>9000 Deuda pública</v>
          </cell>
          <cell r="E358">
            <v>9100</v>
          </cell>
          <cell r="F358" t="str">
            <v>AMORTIZACIÓN DE LA DEUDA PÚBLICA</v>
          </cell>
          <cell r="G358" t="str">
            <v>Amortización de la deuda pública</v>
          </cell>
          <cell r="H358" t="str">
            <v>9100 Amortización de la deuda pública</v>
          </cell>
          <cell r="I358">
            <v>9181</v>
          </cell>
          <cell r="J358" t="str">
            <v>Amortización de arrendamientos financieros internacionales</v>
          </cell>
          <cell r="K358" t="str">
            <v>9181 Amortización de arrendamientos financieros internacionales</v>
          </cell>
        </row>
        <row r="359">
          <cell r="A359">
            <v>9211</v>
          </cell>
          <cell r="B359">
            <v>9000</v>
          </cell>
          <cell r="C359" t="str">
            <v>Deuda pública</v>
          </cell>
          <cell r="D359" t="str">
            <v>9000 Deuda pública</v>
          </cell>
          <cell r="E359">
            <v>9200</v>
          </cell>
          <cell r="F359" t="str">
            <v>INTERESES DE LA DEUDA PÚBLICA</v>
          </cell>
          <cell r="G359" t="str">
            <v>Intereses de la deuda pública</v>
          </cell>
          <cell r="H359" t="str">
            <v>9200 Intereses de la deuda pública</v>
          </cell>
          <cell r="I359">
            <v>9211</v>
          </cell>
          <cell r="J359" t="str">
            <v>Intereses de la deuda interna con instituciones de crédito</v>
          </cell>
          <cell r="K359" t="str">
            <v>9211 Intereses de la deuda interna con instituciones de crédito</v>
          </cell>
        </row>
        <row r="360">
          <cell r="A360">
            <v>9221</v>
          </cell>
          <cell r="B360">
            <v>9000</v>
          </cell>
          <cell r="C360" t="str">
            <v>Deuda pública</v>
          </cell>
          <cell r="D360" t="str">
            <v>9000 Deuda pública</v>
          </cell>
          <cell r="E360">
            <v>9200</v>
          </cell>
          <cell r="F360" t="str">
            <v>INTERESES DE LA DEUDA PÚBLICA</v>
          </cell>
          <cell r="G360" t="str">
            <v>Intereses de la deuda pública</v>
          </cell>
          <cell r="H360" t="str">
            <v>9200 Intereses de la deuda pública</v>
          </cell>
          <cell r="I360">
            <v>9221</v>
          </cell>
          <cell r="J360" t="str">
            <v>Intereses derivados de la colocación de títulos y valores</v>
          </cell>
          <cell r="K360" t="str">
            <v>9221 Intereses derivados de la colocación de títulos y valores</v>
          </cell>
        </row>
        <row r="361">
          <cell r="A361">
            <v>9231</v>
          </cell>
          <cell r="B361">
            <v>9000</v>
          </cell>
          <cell r="C361" t="str">
            <v>Deuda pública</v>
          </cell>
          <cell r="D361" t="str">
            <v>9000 Deuda pública</v>
          </cell>
          <cell r="E361">
            <v>9200</v>
          </cell>
          <cell r="F361" t="str">
            <v>INTERESES DE LA DEUDA PÚBLICA</v>
          </cell>
          <cell r="G361" t="str">
            <v>Intereses de la deuda pública</v>
          </cell>
          <cell r="H361" t="str">
            <v>9200 Intereses de la deuda pública</v>
          </cell>
          <cell r="I361">
            <v>9231</v>
          </cell>
          <cell r="J361" t="str">
            <v>Intereses por arrendamientos financieros nacionales</v>
          </cell>
          <cell r="K361" t="str">
            <v>9231 Intereses por arrendamientos financieros nacionales</v>
          </cell>
        </row>
        <row r="362">
          <cell r="A362">
            <v>9241</v>
          </cell>
          <cell r="B362">
            <v>9000</v>
          </cell>
          <cell r="C362" t="str">
            <v>Deuda pública</v>
          </cell>
          <cell r="D362" t="str">
            <v>9000 Deuda pública</v>
          </cell>
          <cell r="E362">
            <v>9200</v>
          </cell>
          <cell r="F362" t="str">
            <v>INTERESES DE LA DEUDA PÚBLICA</v>
          </cell>
          <cell r="G362" t="str">
            <v>Intereses de la deuda pública</v>
          </cell>
          <cell r="H362" t="str">
            <v>9200 Intereses de la deuda pública</v>
          </cell>
          <cell r="I362">
            <v>9241</v>
          </cell>
          <cell r="J362" t="str">
            <v>Intereses de la deuda externa con instituciones de crédito</v>
          </cell>
          <cell r="K362" t="str">
            <v>9241 Intereses de la deuda externa con instituciones de crédito</v>
          </cell>
        </row>
        <row r="363">
          <cell r="A363">
            <v>9251</v>
          </cell>
          <cell r="B363">
            <v>9000</v>
          </cell>
          <cell r="C363" t="str">
            <v>Deuda pública</v>
          </cell>
          <cell r="D363" t="str">
            <v>9000 Deuda pública</v>
          </cell>
          <cell r="E363">
            <v>9200</v>
          </cell>
          <cell r="F363" t="str">
            <v>INTERESES DE LA DEUDA PÚBLICA</v>
          </cell>
          <cell r="G363" t="str">
            <v>Intereses de la deuda pública</v>
          </cell>
          <cell r="H363" t="str">
            <v>9200 Intereses de la deuda pública</v>
          </cell>
          <cell r="I363">
            <v>9251</v>
          </cell>
          <cell r="J363" t="str">
            <v>Intereses de la deuda con organismos financieros Internacionales</v>
          </cell>
          <cell r="K363" t="str">
            <v>9251 Intereses de la deuda con organismos financieros Internacionales</v>
          </cell>
        </row>
        <row r="364">
          <cell r="A364">
            <v>9261</v>
          </cell>
          <cell r="B364">
            <v>9000</v>
          </cell>
          <cell r="C364" t="str">
            <v>Deuda pública</v>
          </cell>
          <cell r="D364" t="str">
            <v>9000 Deuda pública</v>
          </cell>
          <cell r="E364">
            <v>9200</v>
          </cell>
          <cell r="F364" t="str">
            <v>INTERESES DE LA DEUDA PÚBLICA</v>
          </cell>
          <cell r="G364" t="str">
            <v>Intereses de la deuda pública</v>
          </cell>
          <cell r="H364" t="str">
            <v>9200 Intereses de la deuda pública</v>
          </cell>
          <cell r="I364">
            <v>9261</v>
          </cell>
          <cell r="J364" t="str">
            <v>Intereses de la deuda bilateral</v>
          </cell>
          <cell r="K364" t="str">
            <v>9261 Intereses de la deuda bilateral</v>
          </cell>
        </row>
        <row r="365">
          <cell r="A365">
            <v>9271</v>
          </cell>
          <cell r="B365">
            <v>9000</v>
          </cell>
          <cell r="C365" t="str">
            <v>Deuda pública</v>
          </cell>
          <cell r="D365" t="str">
            <v>9000 Deuda pública</v>
          </cell>
          <cell r="E365">
            <v>9200</v>
          </cell>
          <cell r="F365" t="str">
            <v>INTERESES DE LA DEUDA PÚBLICA</v>
          </cell>
          <cell r="G365" t="str">
            <v>Intereses de la deuda pública</v>
          </cell>
          <cell r="H365" t="str">
            <v>9200 Intereses de la deuda pública</v>
          </cell>
          <cell r="I365">
            <v>9271</v>
          </cell>
          <cell r="J365" t="str">
            <v>Intereses derivados de la colocación de títulos y valores en el exterior</v>
          </cell>
          <cell r="K365" t="str">
            <v>9271 Intereses derivados de la colocación de títulos y valores en el exterior</v>
          </cell>
        </row>
        <row r="366">
          <cell r="A366">
            <v>9281</v>
          </cell>
          <cell r="B366">
            <v>9000</v>
          </cell>
          <cell r="C366" t="str">
            <v>Deuda pública</v>
          </cell>
          <cell r="D366" t="str">
            <v>9000 Deuda pública</v>
          </cell>
          <cell r="E366">
            <v>9200</v>
          </cell>
          <cell r="F366" t="str">
            <v>INTERESES DE LA DEUDA PÚBLICA</v>
          </cell>
          <cell r="G366" t="str">
            <v>Intereses de la deuda pública</v>
          </cell>
          <cell r="H366" t="str">
            <v>9200 Intereses de la deuda pública</v>
          </cell>
          <cell r="I366">
            <v>9281</v>
          </cell>
          <cell r="J366" t="str">
            <v>Intereses por arrendamientos financieros internacionales</v>
          </cell>
          <cell r="K366" t="str">
            <v>9281 Intereses por arrendamientos financieros internacionales</v>
          </cell>
        </row>
        <row r="367">
          <cell r="A367">
            <v>9311</v>
          </cell>
          <cell r="B367">
            <v>9000</v>
          </cell>
          <cell r="C367" t="str">
            <v>Deuda pública</v>
          </cell>
          <cell r="D367" t="str">
            <v>9000 Deuda pública</v>
          </cell>
          <cell r="E367">
            <v>9300</v>
          </cell>
          <cell r="F367" t="str">
            <v>COMISIONES DE LA DEUDA PÚBLICA</v>
          </cell>
          <cell r="G367" t="str">
            <v>Comisiones de la deuda pública</v>
          </cell>
          <cell r="H367" t="str">
            <v>9300 Comisiones de la deuda pública</v>
          </cell>
          <cell r="I367">
            <v>9311</v>
          </cell>
          <cell r="J367" t="str">
            <v>Comisiones de la deuda pública interna</v>
          </cell>
          <cell r="K367" t="str">
            <v>9311 Comisiones de la deuda pública interna</v>
          </cell>
        </row>
        <row r="368">
          <cell r="A368">
            <v>9321</v>
          </cell>
          <cell r="B368">
            <v>9000</v>
          </cell>
          <cell r="C368" t="str">
            <v>Deuda pública</v>
          </cell>
          <cell r="D368" t="str">
            <v>9000 Deuda pública</v>
          </cell>
          <cell r="E368">
            <v>9300</v>
          </cell>
          <cell r="F368" t="str">
            <v>COMISIONES DE LA DEUDA PÚBLICA</v>
          </cell>
          <cell r="G368" t="str">
            <v>Comisiones de la deuda pública</v>
          </cell>
          <cell r="H368" t="str">
            <v>9300 Comisiones de la deuda pública</v>
          </cell>
          <cell r="I368">
            <v>9321</v>
          </cell>
          <cell r="J368" t="str">
            <v>Comisiones de la deuda pública externa</v>
          </cell>
          <cell r="K368" t="str">
            <v>9321 Comisiones de la deuda pública externa</v>
          </cell>
        </row>
        <row r="369">
          <cell r="A369">
            <v>9411</v>
          </cell>
          <cell r="B369">
            <v>9000</v>
          </cell>
          <cell r="C369" t="str">
            <v>Deuda pública</v>
          </cell>
          <cell r="D369" t="str">
            <v>9000 Deuda pública</v>
          </cell>
          <cell r="E369">
            <v>9400</v>
          </cell>
          <cell r="F369" t="str">
            <v>GASTOS DE LA DEUDA PÚBLICA</v>
          </cell>
          <cell r="G369" t="str">
            <v>Gastos de la deuda pública</v>
          </cell>
          <cell r="H369" t="str">
            <v>9400 Gastos de la deuda pública</v>
          </cell>
          <cell r="I369">
            <v>9411</v>
          </cell>
          <cell r="J369" t="str">
            <v>Gastos de la deuda pública interna</v>
          </cell>
          <cell r="K369" t="str">
            <v>9411 Gastos de la deuda pública interna</v>
          </cell>
        </row>
        <row r="370">
          <cell r="A370">
            <v>9421</v>
          </cell>
          <cell r="B370">
            <v>9000</v>
          </cell>
          <cell r="C370" t="str">
            <v>Deuda pública</v>
          </cell>
          <cell r="D370" t="str">
            <v>9000 Deuda pública</v>
          </cell>
          <cell r="E370">
            <v>9400</v>
          </cell>
          <cell r="F370" t="str">
            <v>GASTOS DE LA DEUDA PÚBLICA</v>
          </cell>
          <cell r="G370" t="str">
            <v>Gastos de la deuda pública</v>
          </cell>
          <cell r="H370" t="str">
            <v>9400 Gastos de la deuda pública</v>
          </cell>
          <cell r="I370">
            <v>9421</v>
          </cell>
          <cell r="J370" t="str">
            <v>Gastos de la deuda pública externa</v>
          </cell>
          <cell r="K370" t="str">
            <v>9421 Gastos de la deuda pública externa</v>
          </cell>
        </row>
        <row r="371">
          <cell r="A371">
            <v>9511</v>
          </cell>
          <cell r="B371">
            <v>9000</v>
          </cell>
          <cell r="C371" t="str">
            <v>Deuda pública</v>
          </cell>
          <cell r="D371" t="str">
            <v>9000 Deuda pública</v>
          </cell>
          <cell r="E371">
            <v>9500</v>
          </cell>
          <cell r="F371" t="str">
            <v>COSTO POR COBERTURAS</v>
          </cell>
          <cell r="G371" t="str">
            <v>Costo por coberturas</v>
          </cell>
          <cell r="H371" t="str">
            <v>9500 Costo por coberturas</v>
          </cell>
          <cell r="I371">
            <v>9511</v>
          </cell>
          <cell r="J371" t="str">
            <v>Costos por coberturas</v>
          </cell>
          <cell r="K371" t="str">
            <v>9511 Costos por coberturas</v>
          </cell>
        </row>
        <row r="372">
          <cell r="A372">
            <v>9611</v>
          </cell>
          <cell r="B372">
            <v>9000</v>
          </cell>
          <cell r="C372" t="str">
            <v>Deuda pública</v>
          </cell>
          <cell r="D372" t="str">
            <v>9000 Deuda pública</v>
          </cell>
          <cell r="E372">
            <v>9600</v>
          </cell>
          <cell r="F372" t="str">
            <v>APOYOS FINANCIEROS</v>
          </cell>
          <cell r="G372" t="str">
            <v>Apoyos financieros</v>
          </cell>
          <cell r="H372" t="str">
            <v>9600 Apoyos financieros</v>
          </cell>
          <cell r="I372">
            <v>9611</v>
          </cell>
          <cell r="J372" t="str">
            <v>Apoyos a intermediarios financieros</v>
          </cell>
          <cell r="K372" t="str">
            <v>9611 Apoyos a intermediarios financieros</v>
          </cell>
        </row>
        <row r="373">
          <cell r="A373">
            <v>9621</v>
          </cell>
          <cell r="B373">
            <v>9000</v>
          </cell>
          <cell r="C373" t="str">
            <v>Deuda pública</v>
          </cell>
          <cell r="D373" t="str">
            <v>9000 Deuda pública</v>
          </cell>
          <cell r="E373">
            <v>9600</v>
          </cell>
          <cell r="F373" t="str">
            <v>APOYOS FINANCIEROS</v>
          </cell>
          <cell r="G373" t="str">
            <v>Apoyos financieros</v>
          </cell>
          <cell r="H373" t="str">
            <v>9600 Apoyos financieros</v>
          </cell>
          <cell r="I373">
            <v>9621</v>
          </cell>
          <cell r="J373" t="str">
            <v>Apoyos a ahorradores y deudores del Sistema Financiero Nacional</v>
          </cell>
          <cell r="K373" t="str">
            <v>9621 Apoyos a ahorradores y deudores del Sistema Financiero Nacional</v>
          </cell>
        </row>
        <row r="374">
          <cell r="A374">
            <v>9911</v>
          </cell>
          <cell r="B374">
            <v>9000</v>
          </cell>
          <cell r="C374" t="str">
            <v>Deuda pública</v>
          </cell>
          <cell r="D374" t="str">
            <v>9000 Deuda pública</v>
          </cell>
          <cell r="E374">
            <v>9900</v>
          </cell>
          <cell r="F374" t="str">
            <v>ADEUDOS DE EJERCICIOS FISCALES ANTERIORES (ADEFAS)</v>
          </cell>
          <cell r="G374" t="str">
            <v>Adeudos de ejercicios fiscales anteriores (adefas)</v>
          </cell>
          <cell r="H374" t="str">
            <v>9900 Adeudos de ejercicios fiscales anteriores (adefas)</v>
          </cell>
          <cell r="I374">
            <v>9911</v>
          </cell>
          <cell r="J374" t="str">
            <v>ADEFAS</v>
          </cell>
          <cell r="K374" t="str">
            <v>9911 ADEFAS</v>
          </cell>
        </row>
      </sheetData>
      <sheetData sheetId="8" refreshError="1"/>
      <sheetData sheetId="9">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(MAYUSCULAS)</v>
          </cell>
          <cell r="L3" t="str">
            <v>Anexo 4</v>
          </cell>
          <cell r="M3" t="str">
            <v>Anexo 4 (Anterior)</v>
          </cell>
          <cell r="N3" t="str">
            <v>Cod_Sector Publico (Admtva.)</v>
          </cell>
          <cell r="O3" t="str">
            <v>Cod_Sector Financiero (Admtva.)</v>
          </cell>
          <cell r="P3" t="str">
            <v>Cod_Gobierno General  (Admtva.)</v>
          </cell>
          <cell r="Q3" t="str">
            <v>Cod_Gobierno (Admtva.)</v>
          </cell>
          <cell r="R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SECTOR PÚBLICO ESTATAL</v>
          </cell>
          <cell r="M4" t="str">
            <v>A. RAMOS AUTÓNOMOS</v>
          </cell>
          <cell r="N4" t="str">
            <v>2.0.0.0.0 SECTOR PÚBLICO DE LAS ENTIDADES FEDERATIVAS</v>
          </cell>
          <cell r="O4" t="str">
            <v>2.1.0.0.0 SECTOR PÚBLICO NO FINANCIERO</v>
          </cell>
          <cell r="P4" t="str">
            <v>2.1.1.0.0 GOBIERNO GENERAL ESTATAL O DEL DISTRITO FEDERAL</v>
          </cell>
          <cell r="Q4" t="str">
            <v>2.1.1.1.0 Gobierno Estatal o del Distrito Federal</v>
          </cell>
          <cell r="R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SECTOR PÚBLICO ESTATAL</v>
          </cell>
          <cell r="M5" t="str">
            <v>A. RAMOS AUTÓNOMOS</v>
          </cell>
          <cell r="N5" t="str">
            <v>2.0.0.0.0 SECTOR PÚBLICO DE LAS ENTIDADES FEDERATIVAS</v>
          </cell>
          <cell r="O5" t="str">
            <v>2.1.0.0.0 SECTOR PÚBLICO NO FINANCIERO</v>
          </cell>
          <cell r="P5" t="str">
            <v>2.1.1.0.0 GOBIERNO GENERAL ESTATAL O DEL DISTRITO FEDERAL</v>
          </cell>
          <cell r="Q5" t="str">
            <v>2.1.1.1.0 Gobierno Estatal o del Distrito Federal</v>
          </cell>
          <cell r="R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SECTOR PÚBLICO ESTATAL</v>
          </cell>
          <cell r="M6" t="str">
            <v>A. RAMOS AUTÓNOMOS</v>
          </cell>
          <cell r="N6" t="str">
            <v>2.0.0.0.0 SECTOR PÚBLICO DE LAS ENTIDADES FEDERATIVAS</v>
          </cell>
          <cell r="O6" t="str">
            <v>2.1.0.0.0 SECTOR PÚBLICO NO FINANCIERO</v>
          </cell>
          <cell r="P6" t="str">
            <v>2.1.1.0.0 GOBIERNO GENERAL ESTATAL O DEL DISTRITO FEDERAL</v>
          </cell>
          <cell r="Q6" t="str">
            <v>2.1.1.1.0 Gobierno Estatal o del Distrito Federal</v>
          </cell>
          <cell r="R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SECTOR PÚBLICO ESTATAL</v>
          </cell>
          <cell r="M7" t="str">
            <v>A. RAMOS AUTÓNOMOS</v>
          </cell>
          <cell r="N7" t="str">
            <v>2.0.0.0.0 SECTOR PÚBLICO DE LAS ENTIDADES FEDERATIVAS</v>
          </cell>
          <cell r="O7" t="str">
            <v>2.1.0.0.0 SECTOR PÚBLICO NO FINANCIERO</v>
          </cell>
          <cell r="P7" t="str">
            <v>2.1.1.0.0 GOBIERNO GENERAL ESTATAL O DEL DISTRITO FEDERAL</v>
          </cell>
          <cell r="Q7" t="str">
            <v>2.1.1.1.0 Gobierno Estatal o del Distrito Federal</v>
          </cell>
          <cell r="R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lo Contencioso Administrativo</v>
          </cell>
          <cell r="H8" t="str">
            <v>Órganos Autónomos</v>
          </cell>
          <cell r="I8" t="str">
            <v>4 Órganos Autónomos</v>
          </cell>
          <cell r="J8" t="str">
            <v>A05 - Tribunal de lo Contencioso Administrativo</v>
          </cell>
          <cell r="K8" t="str">
            <v>A05 - TRIBUNAL DE LO CONTENCIOSO ADMINISTRATIVO</v>
          </cell>
          <cell r="L8" t="str">
            <v>SECTOR PÚBLICO ESTATAL</v>
          </cell>
          <cell r="M8" t="str">
            <v>A. RAMOS AUTÓNOMOS</v>
          </cell>
          <cell r="N8" t="str">
            <v>2.0.0.0.0 SECTOR PÚBLICO DE LAS ENTIDADES FEDERATIVAS</v>
          </cell>
          <cell r="O8" t="str">
            <v>2.1.0.0.0 SECTOR PÚBLICO NO FINANCIERO</v>
          </cell>
          <cell r="P8" t="str">
            <v>2.1.1.0.0 GOBIERNO GENERAL ESTATAL O DEL DISTRITO FEDERAL</v>
          </cell>
          <cell r="Q8" t="str">
            <v>2.1.1.1.0 Gobierno Estatal o del Distrito Federal</v>
          </cell>
          <cell r="R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SECTOR PÚBLICO ESTATAL</v>
          </cell>
          <cell r="M9" t="str">
            <v>A. RAMOS AUTÓNOMOS</v>
          </cell>
          <cell r="N9" t="str">
            <v>2.0.0.0.0 SECTOR PÚBLICO DE LAS ENTIDADES FEDERATIVAS</v>
          </cell>
          <cell r="O9" t="str">
            <v>2.1.0.0.0 SECTOR PÚBLICO NO FINANCIERO</v>
          </cell>
          <cell r="P9" t="str">
            <v>2.1.1.0.0 GOBIERNO GENERAL ESTATAL O DEL DISTRITO FEDERAL</v>
          </cell>
          <cell r="Q9" t="str">
            <v>2.1.1.1.0 Gobierno Estatal o del Distrito Federal</v>
          </cell>
          <cell r="R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SECTOR PÚBLICO ESTATAL</v>
          </cell>
          <cell r="M10" t="str">
            <v>A. RAMOS AUTÓNOMOS</v>
          </cell>
          <cell r="N10" t="str">
            <v>2.0.0.0.0 SECTOR PÚBLICO DE LAS ENTIDADES FEDERATIVAS</v>
          </cell>
          <cell r="O10" t="str">
            <v>2.1.0.0.0 SECTOR PÚBLICO NO FINANCIERO</v>
          </cell>
          <cell r="P10" t="str">
            <v>2.1.1.0.0 GOBIERNO GENERAL ESTATAL O DEL DISTRITO FEDERAL</v>
          </cell>
          <cell r="Q10" t="str">
            <v>2.1.1.1.0 Gobierno Estatal o del Distrito Federal</v>
          </cell>
          <cell r="R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E01 - SECRETARÍA GENERAL DE GOBIERNO</v>
          </cell>
          <cell r="L11" t="str">
            <v>SECTOR PÚBLICO ESTATAL</v>
          </cell>
          <cell r="M11" t="str">
            <v>B. RAMOS ADMINISTRATIVOS</v>
          </cell>
          <cell r="N11" t="str">
            <v>2.0.0.0.0 SECTOR PÚBLICO DE LAS ENTIDADES FEDERATIVAS</v>
          </cell>
          <cell r="O11" t="str">
            <v>2.1.0.0.0 SECTOR PÚBLICO NO FINANCIERO</v>
          </cell>
          <cell r="P11" t="str">
            <v>2.1.1.0.0 GOBIERNO GENERAL ESTATAL O DEL DISTRITO FEDERAL</v>
          </cell>
          <cell r="Q11" t="str">
            <v>2.1.1.1.0 Gobierno Estatal o del Distrito Federal</v>
          </cell>
          <cell r="R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SECTOR PÚBLICO ESTATAL</v>
          </cell>
          <cell r="M12" t="str">
            <v>B. RAMOS ADMINISTRATIVOS</v>
          </cell>
          <cell r="N12" t="str">
            <v>2.0.0.0.0 SECTOR PÚBLICO DE LAS ENTIDADES FEDERATIVAS</v>
          </cell>
          <cell r="O12" t="str">
            <v>2.1.0.0.0 SECTOR PÚBLICO NO FINANCIERO</v>
          </cell>
          <cell r="P12" t="str">
            <v>2.1.1.0.0 GOBIERNO GENERAL ESTATAL O DEL DISTRITO FEDERAL</v>
          </cell>
          <cell r="Q12" t="str">
            <v>2.1.1.1.0 Gobierno Estatal o del Distrito Federal</v>
          </cell>
          <cell r="R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SECTOR PÚBLICO ESTATAL</v>
          </cell>
          <cell r="M13" t="str">
            <v>B. RAMOS ADMINISTRATIVOS</v>
          </cell>
          <cell r="N13" t="str">
            <v>2.0.0.0.0 SECTOR PÚBLICO DE LAS ENTIDADES FEDERATIVAS</v>
          </cell>
          <cell r="O13" t="str">
            <v>2.1.0.0.0 SECTOR PÚBLICO NO FINANCIERO</v>
          </cell>
          <cell r="P13" t="str">
            <v>2.1.1.0.0 GOBIERNO GENERAL ESTATAL O DEL DISTRITO FEDERAL</v>
          </cell>
          <cell r="Q13" t="str">
            <v>2.1.1.1.0 Gobierno Estatal o del Distrito Federal</v>
          </cell>
          <cell r="R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SECTOR PÚBLICO ESTATAL</v>
          </cell>
          <cell r="M14" t="str">
            <v>B. RAMOS ADMINISTRATIVOS</v>
          </cell>
          <cell r="N14" t="str">
            <v>2.0.0.0.0 SECTOR PÚBLICO DE LAS ENTIDADES FEDERATIVAS</v>
          </cell>
          <cell r="O14" t="str">
            <v>2.1.0.0.0 SECTOR PÚBLICO NO FINANCIERO</v>
          </cell>
          <cell r="P14" t="str">
            <v>2.1.1.0.0 GOBIERNO GENERAL ESTATAL O DEL DISTRITO FEDERAL</v>
          </cell>
          <cell r="Q14" t="str">
            <v>2.1.1.1.0 Gobierno Estatal o del Distrito Federal</v>
          </cell>
          <cell r="R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SECTOR PÚBLICO ESTATAL</v>
          </cell>
          <cell r="M15" t="str">
            <v>B. RAMOS ADMINISTRATIVOS</v>
          </cell>
          <cell r="N15" t="str">
            <v>2.0.0.0.0 SECTOR PÚBLICO DE LAS ENTIDADES FEDERATIVAS</v>
          </cell>
          <cell r="O15" t="str">
            <v>2.1.0.0.0 SECTOR PÚBLICO NO FINANCIERO</v>
          </cell>
          <cell r="P15" t="str">
            <v>2.1.1.0.0 GOBIERNO GENERAL ESTATAL O DEL DISTRITO FEDERAL</v>
          </cell>
          <cell r="Q15" t="str">
            <v>2.1.1.1.0 Gobierno Estatal o del Distrito Federal</v>
          </cell>
          <cell r="R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SECTOR PÚBLICO ESTATAL</v>
          </cell>
          <cell r="M16" t="str">
            <v>B. RAMOS ADMINISTRATIVOS</v>
          </cell>
          <cell r="N16" t="str">
            <v>2.0.0.0.0 SECTOR PÚBLICO DE LAS ENTIDADES FEDERATIVAS</v>
          </cell>
          <cell r="O16" t="str">
            <v>2.1.0.0.0 SECTOR PÚBLICO NO FINANCIERO</v>
          </cell>
          <cell r="P16" t="str">
            <v>2.1.1.0.0 GOBIERNO GENERAL ESTATAL O DEL DISTRITO FEDERAL</v>
          </cell>
          <cell r="Q16" t="str">
            <v>2.1.1.1.0 Gobierno Estatal o del Distrito Federal</v>
          </cell>
          <cell r="R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SECTOR PÚBLICO ESTATAL</v>
          </cell>
          <cell r="M17" t="str">
            <v>B. RAMOS ADMINISTRATIVOS</v>
          </cell>
          <cell r="N17" t="str">
            <v>2.0.0.0.0 SECTOR PÚBLICO DE LAS ENTIDADES FEDERATIVAS</v>
          </cell>
          <cell r="O17" t="str">
            <v>2.1.0.0.0 SECTOR PÚBLICO NO FINANCIERO</v>
          </cell>
          <cell r="P17" t="str">
            <v>2.1.1.0.0 GOBIERNO GENERAL ESTATAL O DEL DISTRITO FEDERAL</v>
          </cell>
          <cell r="Q17" t="str">
            <v>2.1.1.1.0 Gobierno Estatal o del Distrito Federal</v>
          </cell>
          <cell r="R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SECTOR PÚBLICO ESTATAL</v>
          </cell>
          <cell r="M18" t="str">
            <v>B. RAMOS ADMINISTRATIVOS</v>
          </cell>
          <cell r="N18" t="str">
            <v>2.0.0.0.0 SECTOR PÚBLICO DE LAS ENTIDADES FEDERATIVAS</v>
          </cell>
          <cell r="O18" t="str">
            <v>2.1.0.0.0 SECTOR PÚBLICO NO FINANCIERO</v>
          </cell>
          <cell r="P18" t="str">
            <v>2.1.1.0.0 GOBIERNO GENERAL ESTATAL O DEL DISTRITO FEDERAL</v>
          </cell>
          <cell r="Q18" t="str">
            <v>2.1.1.1.0 Gobierno Estatal o del Distrito Federal</v>
          </cell>
          <cell r="R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SECTOR PÚBLICO ESTATAL</v>
          </cell>
          <cell r="M19" t="str">
            <v>B. RAMOS ADMINISTRATIVOS</v>
          </cell>
          <cell r="N19" t="str">
            <v>2.0.0.0.0 SECTOR PÚBLICO DE LAS ENTIDADES FEDERATIVAS</v>
          </cell>
          <cell r="O19" t="str">
            <v>2.1.0.0.0 SECTOR PÚBLICO NO FINANCIERO</v>
          </cell>
          <cell r="P19" t="str">
            <v>2.1.1.0.0 GOBIERNO GENERAL ESTATAL O DEL DISTRITO FEDERAL</v>
          </cell>
          <cell r="Q19" t="str">
            <v>2.1.1.1.0 Gobierno Estatal o del Distrito Federal</v>
          </cell>
          <cell r="R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SECTOR PÚBLICO ESTATAL</v>
          </cell>
          <cell r="M20" t="str">
            <v>B. RAMOS ADMINISTRATIVOS</v>
          </cell>
          <cell r="N20" t="str">
            <v>2.0.0.0.0 SECTOR PÚBLICO DE LAS ENTIDADES FEDERATIVAS</v>
          </cell>
          <cell r="O20" t="str">
            <v>2.1.0.0.0 SECTOR PÚBLICO NO FINANCIERO</v>
          </cell>
          <cell r="P20" t="str">
            <v>2.1.1.0.0 GOBIERNO GENERAL ESTATAL O DEL DISTRITO FEDERAL</v>
          </cell>
          <cell r="Q20" t="str">
            <v>2.1.1.1.0 Gobierno Estatal o del Distrito Federal</v>
          </cell>
          <cell r="R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SECTOR PÚBLICO ESTATAL</v>
          </cell>
          <cell r="M21" t="str">
            <v>B. RAMOS ADMINISTRATIVOS</v>
          </cell>
          <cell r="N21" t="str">
            <v>2.0.0.0.0 SECTOR PÚBLICO DE LAS ENTIDADES FEDERATIVAS</v>
          </cell>
          <cell r="O21" t="str">
            <v>2.1.0.0.0 SECTOR PÚBLICO NO FINANCIERO</v>
          </cell>
          <cell r="P21" t="str">
            <v>2.1.1.0.0 GOBIERNO GENERAL ESTATAL O DEL DISTRITO FEDERAL</v>
          </cell>
          <cell r="Q21" t="str">
            <v>2.1.1.1.0 Gobierno Estatal o del Distrito Federal</v>
          </cell>
          <cell r="R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SECTOR PÚBLICO ESTATAL</v>
          </cell>
          <cell r="M22" t="str">
            <v>B. RAMOS ADMINISTRATIVOS</v>
          </cell>
          <cell r="N22" t="str">
            <v>2.0.0.0.0 SECTOR PÚBLICO DE LAS ENTIDADES FEDERATIVAS</v>
          </cell>
          <cell r="O22" t="str">
            <v>2.1.0.0.0 SECTOR PÚBLICO NO FINANCIERO</v>
          </cell>
          <cell r="P22" t="str">
            <v>2.1.1.0.0 GOBIERNO GENERAL ESTATAL O DEL DISTRITO FEDERAL</v>
          </cell>
          <cell r="Q22" t="str">
            <v>2.1.1.1.0 Gobierno Estatal o del Distrito Federal</v>
          </cell>
          <cell r="R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SECTOR PÚBLICO ESTATAL</v>
          </cell>
          <cell r="M23" t="str">
            <v>B. RAMOS ADMINISTRATIVOS</v>
          </cell>
          <cell r="N23" t="str">
            <v>2.0.0.0.0 SECTOR PÚBLICO DE LAS ENTIDADES FEDERATIVAS</v>
          </cell>
          <cell r="O23" t="str">
            <v>2.1.0.0.0 SECTOR PÚBLICO NO FINANCIERO</v>
          </cell>
          <cell r="P23" t="str">
            <v>2.1.1.0.0 GOBIERNO GENERAL ESTATAL O DEL DISTRITO FEDERAL</v>
          </cell>
          <cell r="Q23" t="str">
            <v>2.1.1.1.0 Gobierno Estatal o del Distrito Federal</v>
          </cell>
          <cell r="R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SECTOR PÚBLICO ESTATAL</v>
          </cell>
          <cell r="M24" t="str">
            <v>B. RAMOS ADMINISTRATIVOS</v>
          </cell>
          <cell r="N24" t="str">
            <v>2.0.0.0.0 SECTOR PÚBLICO DE LAS ENTIDADES FEDERATIVAS</v>
          </cell>
          <cell r="O24" t="str">
            <v>2.1.0.0.0 SECTOR PÚBLICO NO FINANCIERO</v>
          </cell>
          <cell r="P24" t="str">
            <v>2.1.1.0.0 GOBIERNO GENERAL ESTATAL O DEL DISTRITO FEDERAL</v>
          </cell>
          <cell r="Q24" t="str">
            <v>2.1.1.1.0 Gobierno Estatal o del Distrito Federal</v>
          </cell>
          <cell r="R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SECTOR PÚBLICO ESTATAL</v>
          </cell>
          <cell r="M25" t="str">
            <v>B. RAMOS ADMINISTRATIVOS</v>
          </cell>
          <cell r="N25" t="str">
            <v>2.0.0.0.0 SECTOR PÚBLICO DE LAS ENTIDADES FEDERATIVAS</v>
          </cell>
          <cell r="O25" t="str">
            <v>2.1.0.0.0 SECTOR PÚBLICO NO FINANCIERO</v>
          </cell>
          <cell r="P25" t="str">
            <v>2.1.1.0.0 GOBIERNO GENERAL ESTATAL O DEL DISTRITO FEDERAL</v>
          </cell>
          <cell r="Q25" t="str">
            <v>2.1.1.1.0 Gobierno Estatal o del Distrito Federal</v>
          </cell>
          <cell r="R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SECTOR PÚBLICO ESTATAL</v>
          </cell>
          <cell r="M26" t="str">
            <v>B. RAMOS ADMINISTRATIVOS</v>
          </cell>
          <cell r="N26" t="str">
            <v>2.0.0.0.0 SECTOR PÚBLICO DE LAS ENTIDADES FEDERATIVAS</v>
          </cell>
          <cell r="O26" t="str">
            <v>2.1.0.0.0 SECTOR PÚBLICO NO FINANCIERO</v>
          </cell>
          <cell r="P26" t="str">
            <v>2.1.1.0.0 GOBIERNO GENERAL ESTATAL O DEL DISTRITO FEDERAL</v>
          </cell>
          <cell r="Q26" t="str">
            <v>2.1.1.1.0 Gobierno Estatal o del Distrito Federal</v>
          </cell>
          <cell r="R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SECTOR PÚBLICO ESTATAL</v>
          </cell>
          <cell r="M27" t="str">
            <v>B. RAMOS ADMINISTRATIVOS</v>
          </cell>
          <cell r="N27" t="str">
            <v>2.0.0.0.0 SECTOR PÚBLICO DE LAS ENTIDADES FEDERATIVAS</v>
          </cell>
          <cell r="O27" t="str">
            <v>2.1.0.0.0 SECTOR PÚBLICO NO FINANCIERO</v>
          </cell>
          <cell r="P27" t="str">
            <v>2.1.1.0.0 GOBIERNO GENERAL ESTATAL O DEL DISTRITO FEDERAL</v>
          </cell>
          <cell r="Q27" t="str">
            <v>2.1.1.1.0 Gobierno Estatal o del Distrito Federal</v>
          </cell>
          <cell r="R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SECTOR PÚBLICO ESTATAL</v>
          </cell>
          <cell r="M28" t="str">
            <v>B. RAMOS ADMINISTRATIVOS</v>
          </cell>
          <cell r="N28" t="str">
            <v>2.0.0.0.0 SECTOR PÚBLICO DE LAS ENTIDADES FEDERATIVAS</v>
          </cell>
          <cell r="O28" t="str">
            <v>2.1.0.0.0 SECTOR PÚBLICO NO FINANCIERO</v>
          </cell>
          <cell r="P28" t="str">
            <v>2.1.1.0.0 GOBIERNO GENERAL ESTATAL O DEL DISTRITO FEDERAL</v>
          </cell>
          <cell r="Q28" t="str">
            <v>2.1.1.1.0 Gobierno Estatal o del Distrito Federal</v>
          </cell>
          <cell r="R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SECTOR PÚBLICO ESTATAL</v>
          </cell>
          <cell r="M29" t="str">
            <v>B. RAMOS ADMINISTRATIVOS</v>
          </cell>
          <cell r="N29" t="str">
            <v>2.0.0.0.0 SECTOR PÚBLICO DE LAS ENTIDADES FEDERATIVAS</v>
          </cell>
          <cell r="O29" t="str">
            <v>2.1.0.0.0 SECTOR PÚBLICO NO FINANCIERO</v>
          </cell>
          <cell r="P29" t="str">
            <v>2.1.1.0.0 GOBIERNO GENERAL ESTATAL O DEL DISTRITO FEDERAL</v>
          </cell>
          <cell r="Q29" t="str">
            <v>2.1.1.1.0 Gobierno Estatal o del Distrito Federal</v>
          </cell>
          <cell r="R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SECTOR PÚBLICO ESTATAL</v>
          </cell>
          <cell r="M30" t="str">
            <v>B. RAMOS ADMINISTRATIVOS</v>
          </cell>
          <cell r="N30" t="str">
            <v>2.0.0.0.0 SECTOR PÚBLICO DE LAS ENTIDADES FEDERATIVAS</v>
          </cell>
          <cell r="O30" t="str">
            <v>2.1.0.0.0 SECTOR PÚBLICO NO FINANCIERO</v>
          </cell>
          <cell r="P30" t="str">
            <v>2.1.1.0.0 GOBIERNO GENERAL ESTATAL O DEL DISTRITO FEDERAL</v>
          </cell>
          <cell r="Q30" t="str">
            <v>2.1.1.1.0 Gobierno Estatal o del Distrito Federal</v>
          </cell>
          <cell r="R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SECTOR PÚBLICO ESTATAL</v>
          </cell>
          <cell r="M31" t="str">
            <v>B. RAMOS ADMINISTRATIVOS</v>
          </cell>
          <cell r="N31" t="str">
            <v>2.0.0.0.0 SECTOR PÚBLICO DE LAS ENTIDADES FEDERATIVAS</v>
          </cell>
          <cell r="O31" t="str">
            <v>2.1.0.0.0 SECTOR PÚBLICO NO FINANCIERO</v>
          </cell>
          <cell r="P31" t="str">
            <v>2.1.1.0.0 GOBIERNO GENERAL ESTATAL O DEL DISTRITO FEDERAL</v>
          </cell>
          <cell r="Q31" t="str">
            <v>2.1.1.1.0 Gobierno Estatal o del Distrito Federal</v>
          </cell>
          <cell r="R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SECTOR PÚBLICO ESTATAL</v>
          </cell>
          <cell r="M32" t="str">
            <v>B. RAMOS ADMINISTRATIVOS</v>
          </cell>
          <cell r="N32" t="str">
            <v>2.0.0.0.0 SECTOR PÚBLICO DE LAS ENTIDADES FEDERATIVAS</v>
          </cell>
          <cell r="O32" t="str">
            <v>2.1.0.0.0 SECTOR PÚBLICO NO FINANCIERO</v>
          </cell>
          <cell r="P32" t="str">
            <v>2.1.1.0.0 GOBIERNO GENERAL ESTATAL O DEL DISTRITO FEDERAL</v>
          </cell>
          <cell r="Q32" t="str">
            <v>2.1.1.1.0 Gobierno Estatal o del Distrito Federal</v>
          </cell>
          <cell r="R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SECTOR PÚBLICO ESTATAL</v>
          </cell>
          <cell r="M33" t="str">
            <v>B. RAMOS ADMINISTRATIVOS</v>
          </cell>
          <cell r="N33" t="str">
            <v>2.0.0.0.0 SECTOR PÚBLICO DE LAS ENTIDADES FEDERATIVAS</v>
          </cell>
          <cell r="O33" t="str">
            <v>2.1.0.0.0 SECTOR PÚBLICO NO FINANCIERO</v>
          </cell>
          <cell r="P33" t="str">
            <v>2.1.1.0.0 GOBIERNO GENERAL ESTATAL O DEL DISTRITO FEDERAL</v>
          </cell>
          <cell r="Q33" t="str">
            <v>2.1.1.1.0 Gobierno Estatal o del Distrito Federal</v>
          </cell>
          <cell r="R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SECTOR PÚBLICO ESTATAL</v>
          </cell>
          <cell r="M34" t="str">
            <v>B. RAMOS ADMINISTRATIVOS</v>
          </cell>
          <cell r="N34" t="str">
            <v>2.0.0.0.0 SECTOR PÚBLICO DE LAS ENTIDADES FEDERATIVAS</v>
          </cell>
          <cell r="O34" t="str">
            <v>2.1.0.0.0 SECTOR PÚBLICO NO FINANCIERO</v>
          </cell>
          <cell r="P34" t="str">
            <v>2.1.1.0.0 GOBIERNO GENERAL ESTATAL O DEL DISTRITO FEDERAL</v>
          </cell>
          <cell r="Q34" t="str">
            <v>2.1.1.1.0 Gobierno Estatal o del Distrito Federal</v>
          </cell>
          <cell r="R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SECTOR PÚBLICO ESTATAL</v>
          </cell>
          <cell r="M35" t="str">
            <v>B. RAMOS ADMINISTRATIVOS</v>
          </cell>
          <cell r="N35" t="str">
            <v>2.0.0.0.0 SECTOR PÚBLICO DE LAS ENTIDADES FEDERATIVAS</v>
          </cell>
          <cell r="O35" t="str">
            <v>2.1.0.0.0 SECTOR PÚBLICO NO FINANCIERO</v>
          </cell>
          <cell r="P35" t="str">
            <v>2.1.1.0.0 GOBIERNO GENERAL ESTATAL O DEL DISTRITO FEDERAL</v>
          </cell>
          <cell r="Q35" t="str">
            <v>2.1.1.1.0 Gobierno Estatal o del Distrito Federal</v>
          </cell>
          <cell r="R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SECTOR PÚBLICO ESTATAL</v>
          </cell>
          <cell r="M36" t="str">
            <v>B. RAMOS ADMINISTRATIVOS</v>
          </cell>
          <cell r="N36" t="str">
            <v>2.0.0.0.0 SECTOR PÚBLICO DE LAS ENTIDADES FEDERATIVAS</v>
          </cell>
          <cell r="O36" t="str">
            <v>2.1.0.0.0 SECTOR PÚBLICO NO FINANCIERO</v>
          </cell>
          <cell r="P36" t="str">
            <v>2.1.1.0.0 GOBIERNO GENERAL ESTATAL O DEL DISTRITO FEDERAL</v>
          </cell>
          <cell r="Q36" t="str">
            <v>2.1.1.1.0 Gobierno Estatal o del Distrito Federal</v>
          </cell>
          <cell r="R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SECTOR PÚBLICO ESTATAL</v>
          </cell>
          <cell r="M37" t="str">
            <v>B. RAMOS ADMINISTRATIVOS</v>
          </cell>
          <cell r="N37" t="str">
            <v>2.0.0.0.0 SECTOR PÚBLICO DE LAS ENTIDADES FEDERATIVAS</v>
          </cell>
          <cell r="O37" t="str">
            <v>2.1.0.0.0 SECTOR PÚBLICO NO FINANCIERO</v>
          </cell>
          <cell r="P37" t="str">
            <v>2.1.1.0.0 GOBIERNO GENERAL ESTATAL O DEL DISTRITO FEDERAL</v>
          </cell>
          <cell r="Q37" t="str">
            <v>2.1.1.1.0 Gobierno Estatal o del Distrito Federal</v>
          </cell>
          <cell r="R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SECTOR PÚBLICO ESTATAL</v>
          </cell>
          <cell r="M38" t="str">
            <v>B. RAMOS ADMINISTRATIVOS</v>
          </cell>
          <cell r="N38" t="str">
            <v>2.0.0.0.0 SECTOR PÚBLICO DE LAS ENTIDADES FEDERATIVAS</v>
          </cell>
          <cell r="O38" t="str">
            <v>2.1.0.0.0 SECTOR PÚBLICO NO FINANCIERO</v>
          </cell>
          <cell r="P38" t="str">
            <v>2.1.1.0.0 GOBIERNO GENERAL ESTATAL O DEL DISTRITO FEDERAL</v>
          </cell>
          <cell r="Q38" t="str">
            <v>2.1.1.1.0 Gobierno Estatal o del Distrito Federal</v>
          </cell>
          <cell r="R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SECTOR PÚBLICO ESTATAL</v>
          </cell>
          <cell r="M39" t="str">
            <v>B. RAMOS ADMINISTRATIVOS</v>
          </cell>
          <cell r="N39" t="str">
            <v>2.0.0.0.0 SECTOR PÚBLICO DE LAS ENTIDADES FEDERATIVAS</v>
          </cell>
          <cell r="O39" t="str">
            <v>2.1.0.0.0 SECTOR PÚBLICO NO FINANCIERO</v>
          </cell>
          <cell r="P39" t="str">
            <v>2.1.1.0.0 GOBIERNO GENERAL ESTATAL O DEL DISTRITO FEDERAL</v>
          </cell>
          <cell r="Q39" t="str">
            <v>2.1.1.1.0 Gobierno Estatal o del Distrito Federal</v>
          </cell>
          <cell r="R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SECTOR PÚBLICO ESTATAL</v>
          </cell>
          <cell r="M40" t="str">
            <v>B. RAMOS ADMINISTRATIVOS</v>
          </cell>
          <cell r="N40" t="str">
            <v>2.0.0.0.0 SECTOR PÚBLICO DE LAS ENTIDADES FEDERATIVAS</v>
          </cell>
          <cell r="O40" t="str">
            <v>2.1.0.0.0 SECTOR PÚBLICO NO FINANCIERO</v>
          </cell>
          <cell r="P40" t="str">
            <v>2.1.1.0.0 GOBIERNO GENERAL ESTATAL O DEL DISTRITO FEDERAL</v>
          </cell>
          <cell r="Q40" t="str">
            <v>2.1.1.1.0 Gobierno Estatal o del Distrito Federal</v>
          </cell>
          <cell r="R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SECTOR PÚBLICO ESTATAL</v>
          </cell>
          <cell r="M41" t="str">
            <v>B. RAMOS ADMINISTRATIVOS</v>
          </cell>
          <cell r="N41" t="str">
            <v>2.0.0.0.0 SECTOR PÚBLICO DE LAS ENTIDADES FEDERATIVAS</v>
          </cell>
          <cell r="O41" t="str">
            <v>2.1.0.0.0 SECTOR PÚBLICO NO FINANCIERO</v>
          </cell>
          <cell r="P41" t="str">
            <v>2.1.1.0.0 GOBIERNO GENERAL ESTATAL O DEL DISTRITO FEDERAL</v>
          </cell>
          <cell r="Q41" t="str">
            <v>2.1.1.1.0 Gobierno Estatal o del Distrito Federal</v>
          </cell>
          <cell r="R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SECTOR PÚBLICO ESTATAL</v>
          </cell>
          <cell r="M42" t="str">
            <v>B. RAMOS ADMINISTRATIVOS</v>
          </cell>
          <cell r="N42" t="str">
            <v>2.0.0.0.0 SECTOR PÚBLICO DE LAS ENTIDADES FEDERATIVAS</v>
          </cell>
          <cell r="O42" t="str">
            <v>2.1.0.0.0 SECTOR PÚBLICO NO FINANCIERO</v>
          </cell>
          <cell r="P42" t="str">
            <v>2.1.1.0.0 GOBIERNO GENERAL ESTATAL O DEL DISTRITO FEDERAL</v>
          </cell>
          <cell r="Q42" t="str">
            <v>2.1.1.1.0 Gobierno Estatal o del Distrito Federal</v>
          </cell>
          <cell r="R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SECTOR PÚBLICO ESTATAL</v>
          </cell>
          <cell r="M43" t="str">
            <v>B. RAMOS ADMINISTRATIVOS</v>
          </cell>
          <cell r="N43" t="str">
            <v>2.0.0.0.0 SECTOR PÚBLICO DE LAS ENTIDADES FEDERATIVAS</v>
          </cell>
          <cell r="O43" t="str">
            <v>2.1.0.0.0 SECTOR PÚBLICO NO FINANCIERO</v>
          </cell>
          <cell r="P43" t="str">
            <v>2.1.1.0.0 GOBIERNO GENERAL ESTATAL O DEL DISTRITO FEDERAL</v>
          </cell>
          <cell r="Q43" t="str">
            <v>2.1.1.1.0 Gobierno Estatal o del Distrito Federal</v>
          </cell>
          <cell r="R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SECTOR PÚBLICO ESTATAL</v>
          </cell>
          <cell r="M44" t="str">
            <v>B. RAMOS ADMINISTRATIVOS</v>
          </cell>
          <cell r="N44" t="str">
            <v>2.0.0.0.0 SECTOR PÚBLICO DE LAS ENTIDADES FEDERATIVAS</v>
          </cell>
          <cell r="O44" t="str">
            <v>2.1.0.0.0 SECTOR PÚBLICO NO FINANCIERO</v>
          </cell>
          <cell r="P44" t="str">
            <v>2.1.1.0.0 GOBIERNO GENERAL ESTATAL O DEL DISTRITO FEDERAL</v>
          </cell>
          <cell r="Q44" t="str">
            <v>2.1.1.1.0 Gobierno Estatal o del Distrito Federal</v>
          </cell>
          <cell r="R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SECTOR PÚBLICO ESTATAL</v>
          </cell>
          <cell r="M45" t="str">
            <v>B. RAMOS ADMINISTRATIVOS</v>
          </cell>
          <cell r="N45" t="str">
            <v>2.0.0.0.0 SECTOR PÚBLICO DE LAS ENTIDADES FEDERATIVAS</v>
          </cell>
          <cell r="O45" t="str">
            <v>2.1.0.0.0 SECTOR PÚBLICO NO FINANCIERO</v>
          </cell>
          <cell r="P45" t="str">
            <v>2.1.1.0.0 GOBIERNO GENERAL ESTATAL O DEL DISTRITO FEDERAL</v>
          </cell>
          <cell r="Q45" t="str">
            <v>2.1.1.1.0 Gobierno Estatal o del Distrito Federal</v>
          </cell>
          <cell r="R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SECTOR PÚBLICO ESTATAL</v>
          </cell>
          <cell r="M46" t="str">
            <v>B. RAMOS ADMINISTRATIVOS</v>
          </cell>
          <cell r="N46" t="str">
            <v>2.0.0.0.0 SECTOR PÚBLICO DE LAS ENTIDADES FEDERATIVAS</v>
          </cell>
          <cell r="O46" t="str">
            <v>2.1.0.0.0 SECTOR PÚBLICO NO FINANCIERO</v>
          </cell>
          <cell r="P46" t="str">
            <v>2.1.1.0.0 GOBIERNO GENERAL ESTATAL O DEL DISTRITO FEDERAL</v>
          </cell>
          <cell r="Q46" t="str">
            <v>2.1.1.1.0 Gobierno Estatal o del Distrito Federal</v>
          </cell>
          <cell r="R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SECTOR PÚBLICO ESTATAL</v>
          </cell>
          <cell r="M47" t="str">
            <v>B. RAMOS ADMINISTRATIVOS</v>
          </cell>
          <cell r="N47" t="str">
            <v>2.0.0.0.0 SECTOR PÚBLICO DE LAS ENTIDADES FEDERATIVAS</v>
          </cell>
          <cell r="O47" t="str">
            <v>2.1.0.0.0 SECTOR PÚBLICO NO FINANCIERO</v>
          </cell>
          <cell r="P47" t="str">
            <v>2.1.1.0.0 GOBIERNO GENERAL ESTATAL O DEL DISTRITO FEDERAL</v>
          </cell>
          <cell r="Q47" t="str">
            <v>2.1.1.1.0 Gobierno Estatal o del Distrito Federal</v>
          </cell>
          <cell r="R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SECTOR PÚBLICO ESTATAL</v>
          </cell>
          <cell r="M48" t="str">
            <v>B. RAMOS ADMINISTRATIVOS</v>
          </cell>
          <cell r="N48" t="str">
            <v>2.0.0.0.0 SECTOR PÚBLICO DE LAS ENTIDADES FEDERATIVAS</v>
          </cell>
          <cell r="O48" t="str">
            <v>2.1.0.0.0 SECTOR PÚBLICO NO FINANCIERO</v>
          </cell>
          <cell r="P48" t="str">
            <v>2.1.1.0.0 GOBIERNO GENERAL ESTATAL O DEL DISTRITO FEDERAL</v>
          </cell>
          <cell r="Q48" t="str">
            <v>2.1.1.1.0 Gobierno Estatal o del Distrito Federal</v>
          </cell>
          <cell r="R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SECTOR PÚBLICO ESTATAL</v>
          </cell>
          <cell r="M49" t="str">
            <v>B. RAMOS ADMINISTRATIVOS</v>
          </cell>
          <cell r="N49" t="str">
            <v>2.0.0.0.0 SECTOR PÚBLICO DE LAS ENTIDADES FEDERATIVAS</v>
          </cell>
          <cell r="O49" t="str">
            <v>2.1.0.0.0 SECTOR PÚBLICO NO FINANCIERO</v>
          </cell>
          <cell r="P49" t="str">
            <v>2.1.1.0.0 GOBIERNO GENERAL ESTATAL O DEL DISTRITO FEDERAL</v>
          </cell>
          <cell r="Q49" t="str">
            <v>2.1.1.1.0 Gobierno Estatal o del Distrito Federal</v>
          </cell>
          <cell r="R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SECTOR PÚBLICO ESTATAL</v>
          </cell>
          <cell r="M50" t="str">
            <v>B. RAMOS ADMINISTRATIVOS</v>
          </cell>
          <cell r="N50" t="str">
            <v>2.0.0.0.0 SECTOR PÚBLICO DE LAS ENTIDADES FEDERATIVAS</v>
          </cell>
          <cell r="O50" t="str">
            <v>2.1.0.0.0 SECTOR PÚBLICO NO FINANCIERO</v>
          </cell>
          <cell r="P50" t="str">
            <v>2.1.1.0.0 GOBIERNO GENERAL ESTATAL O DEL DISTRITO FEDERAL</v>
          </cell>
          <cell r="Q50" t="str">
            <v>2.1.1.1.0 Gobierno Estatal o del Distrito Federal</v>
          </cell>
          <cell r="R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SECTOR PÚBLICO ESTATAL</v>
          </cell>
          <cell r="M51" t="str">
            <v>B. RAMOS ADMINISTRATIVOS</v>
          </cell>
          <cell r="N51" t="str">
            <v>2.0.0.0.0 SECTOR PÚBLICO DE LAS ENTIDADES FEDERATIVAS</v>
          </cell>
          <cell r="O51" t="str">
            <v>2.1.0.0.0 SECTOR PÚBLICO NO FINANCIERO</v>
          </cell>
          <cell r="P51" t="str">
            <v>2.1.1.0.0 GOBIERNO GENERAL ESTATAL O DEL DISTRITO FEDERAL</v>
          </cell>
          <cell r="Q51" t="str">
            <v>2.1.1.1.0 Gobierno Estatal o del Distrito Federal</v>
          </cell>
          <cell r="R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SECTOR PÚBLICO ESTATAL</v>
          </cell>
          <cell r="M52" t="str">
            <v>B. RAMOS ADMINISTRATIVOS</v>
          </cell>
          <cell r="N52" t="str">
            <v>2.0.0.0.0 SECTOR PÚBLICO DE LAS ENTIDADES FEDERATIVAS</v>
          </cell>
          <cell r="O52" t="str">
            <v>2.1.0.0.0 SECTOR PÚBLICO NO FINANCIERO</v>
          </cell>
          <cell r="P52" t="str">
            <v>2.1.1.0.0 GOBIERNO GENERAL ESTATAL O DEL DISTRITO FEDERAL</v>
          </cell>
          <cell r="Q52" t="str">
            <v>2.1.1.1.0 Gobierno Estatal o del Distrito Federal</v>
          </cell>
          <cell r="R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SECTOR PÚBLICO ESTATAL</v>
          </cell>
          <cell r="M53" t="str">
            <v>B. RAMOS ADMINISTRATIVOS</v>
          </cell>
          <cell r="N53" t="str">
            <v>2.0.0.0.0 SECTOR PÚBLICO DE LAS ENTIDADES FEDERATIVAS</v>
          </cell>
          <cell r="O53" t="str">
            <v>2.1.0.0.0 SECTOR PÚBLICO NO FINANCIERO</v>
          </cell>
          <cell r="P53" t="str">
            <v>2.1.1.0.0 GOBIERNO GENERAL ESTATAL O DEL DISTRITO FEDERAL</v>
          </cell>
          <cell r="Q53" t="str">
            <v>2.1.1.1.0 Gobierno Estatal o del Distrito Federal</v>
          </cell>
          <cell r="R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SECTOR PÚBLICO ESTATAL</v>
          </cell>
          <cell r="M54" t="str">
            <v>B. RAMOS ADMINISTRATIVOS</v>
          </cell>
          <cell r="N54" t="str">
            <v>2.0.0.0.0 SECTOR PÚBLICO DE LAS ENTIDADES FEDERATIVAS</v>
          </cell>
          <cell r="O54" t="str">
            <v>2.1.0.0.0 SECTOR PÚBLICO NO FINANCIERO</v>
          </cell>
          <cell r="P54" t="str">
            <v>2.1.1.0.0 GOBIERNO GENERAL ESTATAL O DEL DISTRITO FEDERAL</v>
          </cell>
          <cell r="Q54" t="str">
            <v>2.1.1.1.0 Gobierno Estatal o del Distrito Federal</v>
          </cell>
          <cell r="R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SECTOR PÚBLICO ESTATAL</v>
          </cell>
          <cell r="M55" t="str">
            <v>B. RAMOS ADMINISTRATIVOS</v>
          </cell>
          <cell r="N55" t="str">
            <v>2.0.0.0.0 SECTOR PÚBLICO DE LAS ENTIDADES FEDERATIVAS</v>
          </cell>
          <cell r="O55" t="str">
            <v>2.1.0.0.0 SECTOR PÚBLICO NO FINANCIERO</v>
          </cell>
          <cell r="P55" t="str">
            <v>2.1.1.0.0 GOBIERNO GENERAL ESTATAL O DEL DISTRITO FEDERAL</v>
          </cell>
          <cell r="Q55" t="str">
            <v>2.1.1.1.0 Gobierno Estatal o del Distrito Federal</v>
          </cell>
          <cell r="R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PROVISIONES SALARIALES Y ECONÓMICAS</v>
          </cell>
          <cell r="M56" t="str">
            <v>D. RAMOS GENERALES</v>
          </cell>
          <cell r="N56" t="str">
            <v>2.0.0.0.0 SECTOR PÚBLICO DE LAS ENTIDADES FEDERATIVAS</v>
          </cell>
          <cell r="O56" t="str">
            <v>2.1.0.0.0 SECTOR PÚBLICO NO FINANCIERO</v>
          </cell>
          <cell r="P56" t="str">
            <v>2.1.1.0.0 GOBIERNO GENERAL ESTATAL O DEL DISTRITO FEDERAL</v>
          </cell>
          <cell r="Q56" t="str">
            <v>2.1.1.1.0 Gobierno Estatal o del Distrito Federal</v>
          </cell>
          <cell r="R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PROVISIONES SALARIALES Y ECONÓMICAS</v>
          </cell>
          <cell r="M57" t="str">
            <v>D. RAMOS GENERALES</v>
          </cell>
          <cell r="N57" t="str">
            <v>2.0.0.0.0 SECTOR PÚBLICO DE LAS ENTIDADES FEDERATIVAS</v>
          </cell>
          <cell r="O57" t="str">
            <v>2.1.0.0.0 SECTOR PÚBLICO NO FINANCIERO</v>
          </cell>
          <cell r="P57" t="str">
            <v>2.1.1.0.0 GOBIERNO GENERAL ESTATAL O DEL DISTRITO FEDERAL</v>
          </cell>
          <cell r="Q57" t="str">
            <v>2.1.1.1.0 Gobierno Estatal o del Distrito Federal</v>
          </cell>
          <cell r="R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PROVISIONES SALARIALES Y ECONÓMICAS</v>
          </cell>
          <cell r="M58" t="str">
            <v>D. RAMOS GENERALES</v>
          </cell>
          <cell r="N58" t="str">
            <v>2.0.0.0.0 SECTOR PÚBLICO DE LAS ENTIDADES FEDERATIVAS</v>
          </cell>
          <cell r="O58" t="str">
            <v>2.1.0.0.0 SECTOR PÚBLICO NO FINANCIERO</v>
          </cell>
          <cell r="P58" t="str">
            <v>2.1.1.0.0 GOBIERNO GENERAL ESTATAL O DEL DISTRITO FEDERAL</v>
          </cell>
          <cell r="Q58" t="str">
            <v>2.1.1.1.0 Gobierno Estatal o del Distrito Federal</v>
          </cell>
          <cell r="R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SOCIAL</v>
          </cell>
          <cell r="L59" t="str">
            <v>SECTOR PÚBLICO ESTATAL</v>
          </cell>
          <cell r="M59" t="str">
            <v>B. RAMOS ADMINISTRATIVOS</v>
          </cell>
          <cell r="N59" t="str">
            <v>2.0.0.0.0 SECTOR PÚBLICO DE LAS ENTIDADES FEDERATIVAS</v>
          </cell>
          <cell r="O59" t="str">
            <v>2.1.0.0.0 SECTOR PÚBLICO NO FINANCIERO</v>
          </cell>
          <cell r="P59" t="str">
            <v>2.1.1.0.0 GOBIERNO GENERAL ESTATAL O DEL DISTRITO FEDERAL</v>
          </cell>
          <cell r="Q59" t="str">
            <v>2.1.1.1.0 Gobierno Estatal o del Distrito Federal</v>
          </cell>
          <cell r="R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SOCIAL</v>
          </cell>
          <cell r="L60" t="str">
            <v>SECTOR PÚBLICO ESTATAL</v>
          </cell>
          <cell r="M60" t="str">
            <v>B. RAMOS ADMINISTRATIVOS</v>
          </cell>
          <cell r="N60" t="str">
            <v>2.0.0.0.0 SECTOR PÚBLICO DE LAS ENTIDADES FEDERATIVAS</v>
          </cell>
          <cell r="O60" t="str">
            <v>2.1.0.0.0 SECTOR PÚBLICO NO FINANCIERO</v>
          </cell>
          <cell r="P60" t="str">
            <v>2.1.1.0.0 GOBIERNO GENERAL ESTATAL O DEL DISTRITO FEDERAL</v>
          </cell>
          <cell r="Q60" t="str">
            <v>2.1.1.1.0 Gobierno Estatal o del Distrito Federal</v>
          </cell>
          <cell r="R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SOCIAL</v>
          </cell>
          <cell r="L61" t="str">
            <v>SECTOR PÚBLICO ESTATAL</v>
          </cell>
          <cell r="M61" t="str">
            <v>B. RAMOS ADMINISTRATIVOS</v>
          </cell>
          <cell r="N61" t="str">
            <v>2.0.0.0.0 SECTOR PÚBLICO DE LAS ENTIDADES FEDERATIVAS</v>
          </cell>
          <cell r="O61" t="str">
            <v>2.1.0.0.0 SECTOR PÚBLICO NO FINANCIERO</v>
          </cell>
          <cell r="P61" t="str">
            <v>2.1.1.0.0 GOBIERNO GENERAL ESTATAL O DEL DISTRITO FEDERAL</v>
          </cell>
          <cell r="Q61" t="str">
            <v>2.1.1.1.0 Gobierno Estatal o del Distrito Federal</v>
          </cell>
          <cell r="R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SOCIAL</v>
          </cell>
          <cell r="L62" t="str">
            <v>SECTOR PÚBLICO ESTATAL</v>
          </cell>
          <cell r="M62" t="str">
            <v>B. RAMOS ADMINISTRATIVOS</v>
          </cell>
          <cell r="N62" t="str">
            <v>2.0.0.0.0 SECTOR PÚBLICO DE LAS ENTIDADES FEDERATIVAS</v>
          </cell>
          <cell r="O62" t="str">
            <v>2.1.0.0.0 SECTOR PÚBLICO NO FINANCIERO</v>
          </cell>
          <cell r="P62" t="str">
            <v>2.1.1.0.0 GOBIERNO GENERAL ESTATAL O DEL DISTRITO FEDERAL</v>
          </cell>
          <cell r="Q62" t="str">
            <v>2.1.1.1.0 Gobierno Estatal o del Distrito Federal</v>
          </cell>
          <cell r="R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SOCIAL</v>
          </cell>
          <cell r="L63" t="str">
            <v>SECTOR PÚBLICO ESTATAL</v>
          </cell>
          <cell r="M63" t="str">
            <v>B. RAMOS ADMINISTRATIVOS</v>
          </cell>
          <cell r="N63" t="str">
            <v>2.0.0.0.0 SECTOR PÚBLICO DE LAS ENTIDADES FEDERATIVAS</v>
          </cell>
          <cell r="O63" t="str">
            <v>2.1.0.0.0 SECTOR PÚBLICO NO FINANCIERO</v>
          </cell>
          <cell r="P63" t="str">
            <v>2.1.1.0.0 GOBIERNO GENERAL ESTATAL O DEL DISTRITO FEDERAL</v>
          </cell>
          <cell r="Q63" t="str">
            <v>2.1.1.1.0 Gobierno Estatal o del Distrito Federal</v>
          </cell>
          <cell r="R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SOCIAL</v>
          </cell>
          <cell r="L64" t="str">
            <v>SECTOR PÚBLICO ESTATAL</v>
          </cell>
          <cell r="M64" t="str">
            <v>B. RAMOS ADMINISTRATIVOS</v>
          </cell>
          <cell r="N64" t="str">
            <v>2.0.0.0.0 SECTOR PÚBLICO DE LAS ENTIDADES FEDERATIVAS</v>
          </cell>
          <cell r="O64" t="str">
            <v>2.1.0.0.0 SECTOR PÚBLICO NO FINANCIERO</v>
          </cell>
          <cell r="P64" t="str">
            <v>2.1.1.0.0 GOBIERNO GENERAL ESTATAL O DEL DISTRITO FEDERAL</v>
          </cell>
          <cell r="Q64" t="str">
            <v>2.1.1.1.0 Gobierno Estatal o del Distrito Federal</v>
          </cell>
          <cell r="R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SOCIAL</v>
          </cell>
          <cell r="L65" t="str">
            <v>SECTOR PÚBLICO ESTATAL</v>
          </cell>
          <cell r="M65" t="str">
            <v>B. RAMOS ADMINISTRATIVOS</v>
          </cell>
          <cell r="N65" t="str">
            <v>2.0.0.0.0 SECTOR PÚBLICO DE LAS ENTIDADES FEDERATIVAS</v>
          </cell>
          <cell r="O65" t="str">
            <v>2.1.0.0.0 SECTOR PÚBLICO NO FINANCIERO</v>
          </cell>
          <cell r="P65" t="str">
            <v>2.1.1.0.0 GOBIERNO GENERAL ESTATAL O DEL DISTRITO FEDERAL</v>
          </cell>
          <cell r="Q65" t="str">
            <v>2.1.1.1.0 Gobierno Estatal o del Distrito Federal</v>
          </cell>
          <cell r="R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SOCIAL</v>
          </cell>
          <cell r="L66" t="str">
            <v>SECTOR PÚBLICO ESTATAL</v>
          </cell>
          <cell r="M66" t="str">
            <v>B. RAMOS ADMINISTRATIVOS</v>
          </cell>
          <cell r="N66" t="str">
            <v>2.0.0.0.0 SECTOR PÚBLICO DE LAS ENTIDADES FEDERATIVAS</v>
          </cell>
          <cell r="O66" t="str">
            <v>2.1.0.0.0 SECTOR PÚBLICO NO FINANCIERO</v>
          </cell>
          <cell r="P66" t="str">
            <v>2.1.1.0.0 GOBIERNO GENERAL ESTATAL O DEL DISTRITO FEDERAL</v>
          </cell>
          <cell r="Q66" t="str">
            <v>2.1.1.1.0 Gobierno Estatal o del Distrito Federal</v>
          </cell>
          <cell r="R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SOCIAL</v>
          </cell>
          <cell r="L67" t="str">
            <v>SECTOR PÚBLICO ESTATAL</v>
          </cell>
          <cell r="M67" t="str">
            <v>B. RAMOS ADMINISTRATIVOS</v>
          </cell>
          <cell r="N67" t="str">
            <v>2.0.0.0.0 SECTOR PÚBLICO DE LAS ENTIDADES FEDERATIVAS</v>
          </cell>
          <cell r="O67" t="str">
            <v>2.1.0.0.0 SECTOR PÚBLICO NO FINANCIERO</v>
          </cell>
          <cell r="P67" t="str">
            <v>2.1.1.0.0 GOBIERNO GENERAL ESTATAL O DEL DISTRITO FEDERAL</v>
          </cell>
          <cell r="Q67" t="str">
            <v>2.1.1.1.0 Gobierno Estatal o del Distrito Federal</v>
          </cell>
          <cell r="R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SECTOR PÚBLICO ESTATAL</v>
          </cell>
          <cell r="M68" t="str">
            <v>B. RAMOS ADMINISTRATIVOS</v>
          </cell>
          <cell r="N68" t="str">
            <v>2.0.0.0.0 SECTOR PÚBLICO DE LAS ENTIDADES FEDERATIVAS</v>
          </cell>
          <cell r="O68" t="str">
            <v>2.1.0.0.0 SECTOR PÚBLICO NO FINANCIERO</v>
          </cell>
          <cell r="P68" t="str">
            <v>2.1.1.0.0 GOBIERNO GENERAL ESTATAL O DEL DISTRITO FEDERAL</v>
          </cell>
          <cell r="Q68" t="str">
            <v>2.1.1.1.0 Gobierno Estatal o del Distrito Federal</v>
          </cell>
          <cell r="R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SECTOR PÚBLICO ESTATAL</v>
          </cell>
          <cell r="M69" t="str">
            <v>B. RAMOS ADMINISTRATIVOS</v>
          </cell>
          <cell r="N69" t="str">
            <v>2.0.0.0.0 SECTOR PÚBLICO DE LAS ENTIDADES FEDERATIVAS</v>
          </cell>
          <cell r="O69" t="str">
            <v>2.1.0.0.0 SECTOR PÚBLICO NO FINANCIERO</v>
          </cell>
          <cell r="P69" t="str">
            <v>2.1.1.0.0 GOBIERNO GENERAL ESTATAL O DEL DISTRITO FEDERAL</v>
          </cell>
          <cell r="Q69" t="str">
            <v>2.1.1.1.0 Gobierno Estatal o del Distrito Federal</v>
          </cell>
          <cell r="R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SECTOR PÚBLICO ESTATAL</v>
          </cell>
          <cell r="M70" t="str">
            <v>B. RAMOS ADMINISTRATIVOS</v>
          </cell>
          <cell r="N70" t="str">
            <v>2.0.0.0.0 SECTOR PÚBLICO DE LAS ENTIDADES FEDERATIVAS</v>
          </cell>
          <cell r="O70" t="str">
            <v>2.1.0.0.0 SECTOR PÚBLICO NO FINANCIERO</v>
          </cell>
          <cell r="P70" t="str">
            <v>2.1.1.0.0 GOBIERNO GENERAL ESTATAL O DEL DISTRITO FEDERAL</v>
          </cell>
          <cell r="Q70" t="str">
            <v>2.1.1.1.0 Gobierno Estatal o del Distrito Federal</v>
          </cell>
          <cell r="R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SECTOR PÚBLICO ESTATAL</v>
          </cell>
          <cell r="M71" t="str">
            <v>B. RAMOS ADMINISTRATIVOS</v>
          </cell>
          <cell r="N71" t="str">
            <v>2.0.0.0.0 SECTOR PÚBLICO DE LAS ENTIDADES FEDERATIVAS</v>
          </cell>
          <cell r="O71" t="str">
            <v>2.1.0.0.0 SECTOR PÚBLICO NO FINANCIERO</v>
          </cell>
          <cell r="P71" t="str">
            <v>2.1.1.0.0 GOBIERNO GENERAL ESTATAL O DEL DISTRITO FEDERAL</v>
          </cell>
          <cell r="Q71" t="str">
            <v>2.1.1.1.0 Gobierno Estatal o del Distrito Federal</v>
          </cell>
          <cell r="R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SECTOR PÚBLICO ESTATAL</v>
          </cell>
          <cell r="M72" t="str">
            <v>B. RAMOS ADMINISTRATIVOS</v>
          </cell>
          <cell r="N72" t="str">
            <v>2.0.0.0.0 SECTOR PÚBLICO DE LAS ENTIDADES FEDERATIVAS</v>
          </cell>
          <cell r="O72" t="str">
            <v>2.1.0.0.0 SECTOR PÚBLICO NO FINANCIERO</v>
          </cell>
          <cell r="P72" t="str">
            <v>2.1.1.0.0 GOBIERNO GENERAL ESTATAL O DEL DISTRITO FEDERAL</v>
          </cell>
          <cell r="Q72" t="str">
            <v>2.1.1.1.0 Gobierno Estatal o del Distrito Federal</v>
          </cell>
          <cell r="R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SECTOR PÚBLICO ESTATAL</v>
          </cell>
          <cell r="M73" t="str">
            <v>B. RAMOS ADMINISTRATIVOS</v>
          </cell>
          <cell r="N73" t="str">
            <v>2.0.0.0.0 SECTOR PÚBLICO DE LAS ENTIDADES FEDERATIVAS</v>
          </cell>
          <cell r="O73" t="str">
            <v>2.1.0.0.0 SECTOR PÚBLICO NO FINANCIERO</v>
          </cell>
          <cell r="P73" t="str">
            <v>2.1.1.0.0 GOBIERNO GENERAL ESTATAL O DEL DISTRITO FEDERAL</v>
          </cell>
          <cell r="Q73" t="str">
            <v>2.1.1.1.0 Gobierno Estatal o del Distrito Federal</v>
          </cell>
          <cell r="R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SECTOR PÚBLICO ESTATAL</v>
          </cell>
          <cell r="M74" t="str">
            <v>B. RAMOS ADMINISTRATIVOS</v>
          </cell>
          <cell r="N74" t="str">
            <v>2.0.0.0.0 SECTOR PÚBLICO DE LAS ENTIDADES FEDERATIVAS</v>
          </cell>
          <cell r="O74" t="str">
            <v>2.1.0.0.0 SECTOR PÚBLICO NO FINANCIERO</v>
          </cell>
          <cell r="P74" t="str">
            <v>2.1.1.0.0 GOBIERNO GENERAL ESTATAL O DEL DISTRITO FEDERAL</v>
          </cell>
          <cell r="Q74" t="str">
            <v>2.1.1.1.0 Gobierno Estatal o del Distrito Federal</v>
          </cell>
          <cell r="R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SECTOR PÚBLICO ESTATAL</v>
          </cell>
          <cell r="M75" t="str">
            <v>B. RAMOS ADMINISTRATIVOS</v>
          </cell>
          <cell r="N75" t="str">
            <v>2.0.0.0.0 SECTOR PÚBLICO DE LAS ENTIDADES FEDERATIVAS</v>
          </cell>
          <cell r="O75" t="str">
            <v>2.1.0.0.0 SECTOR PÚBLICO NO FINANCIERO</v>
          </cell>
          <cell r="P75" t="str">
            <v>2.1.1.0.0 GOBIERNO GENERAL ESTATAL O DEL DISTRITO FEDERAL</v>
          </cell>
          <cell r="Q75" t="str">
            <v>2.1.1.1.0 Gobierno Estatal o del Distrito Federal</v>
          </cell>
          <cell r="R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SECTOR PÚBLICO ESTATAL</v>
          </cell>
          <cell r="M76" t="str">
            <v>B. RAMOS ADMINISTRATIVOS</v>
          </cell>
          <cell r="N76" t="str">
            <v>2.0.0.0.0 SECTOR PÚBLICO DE LAS ENTIDADES FEDERATIVAS</v>
          </cell>
          <cell r="O76" t="str">
            <v>2.1.0.0.0 SECTOR PÚBLICO NO FINANCIERO</v>
          </cell>
          <cell r="P76" t="str">
            <v>2.1.1.0.0 GOBIERNO GENERAL ESTATAL O DEL DISTRITO FEDERAL</v>
          </cell>
          <cell r="Q76" t="str">
            <v>2.1.1.1.0 Gobierno Estatal o del Distrito Federal</v>
          </cell>
          <cell r="R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SECTOR PÚBLICO ESTATAL</v>
          </cell>
          <cell r="M77" t="str">
            <v>B. RAMOS ADMINISTRATIVOS</v>
          </cell>
          <cell r="N77" t="str">
            <v>2.0.0.0.0 SECTOR PÚBLICO DE LAS ENTIDADES FEDERATIVAS</v>
          </cell>
          <cell r="O77" t="str">
            <v>2.1.0.0.0 SECTOR PÚBLICO NO FINANCIERO</v>
          </cell>
          <cell r="P77" t="str">
            <v>2.1.1.0.0 GOBIERNO GENERAL ESTATAL O DEL DISTRITO FEDERAL</v>
          </cell>
          <cell r="Q77" t="str">
            <v>2.1.1.1.0 Gobierno Estatal o del Distrito Federal</v>
          </cell>
          <cell r="R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SECTOR PÚBLICO ESTATAL</v>
          </cell>
          <cell r="M78" t="str">
            <v>B. RAMOS ADMINISTRATIVOS</v>
          </cell>
          <cell r="N78" t="str">
            <v>2.0.0.0.0 SECTOR PÚBLICO DE LAS ENTIDADES FEDERATIVAS</v>
          </cell>
          <cell r="O78" t="str">
            <v>2.1.0.0.0 SECTOR PÚBLICO NO FINANCIERO</v>
          </cell>
          <cell r="P78" t="str">
            <v>2.1.1.0.0 GOBIERNO GENERAL ESTATAL O DEL DISTRITO FEDERAL</v>
          </cell>
          <cell r="Q78" t="str">
            <v>2.1.1.1.0 Gobierno Estatal o del Distrito Federal</v>
          </cell>
          <cell r="R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SECTOR PÚBLICO ESTATAL</v>
          </cell>
          <cell r="M79" t="str">
            <v>B. RAMOS ADMINISTRATIVOS</v>
          </cell>
          <cell r="N79" t="str">
            <v>2.0.0.0.0 SECTOR PÚBLICO DE LAS ENTIDADES FEDERATIVAS</v>
          </cell>
          <cell r="O79" t="str">
            <v>2.1.0.0.0 SECTOR PÚBLICO NO FINANCIERO</v>
          </cell>
          <cell r="P79" t="str">
            <v>2.1.1.0.0 GOBIERNO GENERAL ESTATAL O DEL DISTRITO FEDERAL</v>
          </cell>
          <cell r="Q79" t="str">
            <v>2.1.1.1.0 Gobierno Estatal o del Distrito Federal</v>
          </cell>
          <cell r="R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SECTOR PÚBLICO ESTATAL</v>
          </cell>
          <cell r="M80" t="str">
            <v>B. RAMOS ADMINISTRATIVOS</v>
          </cell>
          <cell r="N80" t="str">
            <v>2.0.0.0.0 SECTOR PÚBLICO DE LAS ENTIDADES FEDERATIVAS</v>
          </cell>
          <cell r="O80" t="str">
            <v>2.1.0.0.0 SECTOR PÚBLICO NO FINANCIERO</v>
          </cell>
          <cell r="P80" t="str">
            <v>2.1.1.0.0 GOBIERNO GENERAL ESTATAL O DEL DISTRITO FEDERAL</v>
          </cell>
          <cell r="Q80" t="str">
            <v>2.1.1.1.0 Gobierno Estatal o del Distrito Federal</v>
          </cell>
          <cell r="R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SECTOR PÚBLICO ESTATAL</v>
          </cell>
          <cell r="M81" t="str">
            <v>B. RAMOS ADMINISTRATIVOS</v>
          </cell>
          <cell r="N81" t="str">
            <v>2.0.0.0.0 SECTOR PÚBLICO DE LAS ENTIDADES FEDERATIVAS</v>
          </cell>
          <cell r="O81" t="str">
            <v>2.1.0.0.0 SECTOR PÚBLICO NO FINANCIERO</v>
          </cell>
          <cell r="P81" t="str">
            <v>2.1.1.0.0 GOBIERNO GENERAL ESTATAL O DEL DISTRITO FEDERAL</v>
          </cell>
          <cell r="Q81" t="str">
            <v>2.1.1.1.0 Gobierno Estatal o del Distrito Federal</v>
          </cell>
          <cell r="R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SECTOR PÚBLICO ESTATAL</v>
          </cell>
          <cell r="M82" t="str">
            <v>B. RAMOS ADMINISTRATIVOS</v>
          </cell>
          <cell r="N82" t="str">
            <v>2.0.0.0.0 SECTOR PÚBLICO DE LAS ENTIDADES FEDERATIVAS</v>
          </cell>
          <cell r="O82" t="str">
            <v>2.1.0.0.0 SECTOR PÚBLICO NO FINANCIERO</v>
          </cell>
          <cell r="P82" t="str">
            <v>2.1.1.0.0 GOBIERNO GENERAL ESTATAL O DEL DISTRITO FEDERAL</v>
          </cell>
          <cell r="Q82" t="str">
            <v>2.1.1.1.0 Gobierno Estatal o del Distrito Federal</v>
          </cell>
          <cell r="R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SECTOR PÚBLICO ESTATAL</v>
          </cell>
          <cell r="M83" t="str">
            <v>B. RAMOS ADMINISTRATIVOS</v>
          </cell>
          <cell r="N83" t="str">
            <v>2.0.0.0.0 SECTOR PÚBLICO DE LAS ENTIDADES FEDERATIVAS</v>
          </cell>
          <cell r="O83" t="str">
            <v>2.1.0.0.0 SECTOR PÚBLICO NO FINANCIERO</v>
          </cell>
          <cell r="P83" t="str">
            <v>2.1.1.0.0 GOBIERNO GENERAL ESTATAL O DEL DISTRITO FEDERAL</v>
          </cell>
          <cell r="Q83" t="str">
            <v>2.1.1.1.0 Gobierno Estatal o del Distrito Federal</v>
          </cell>
          <cell r="R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SECTOR PÚBLICO ESTATAL</v>
          </cell>
          <cell r="M84" t="str">
            <v>B. RAMOS ADMINISTRATIVOS</v>
          </cell>
          <cell r="N84" t="str">
            <v>2.0.0.0.0 SECTOR PÚBLICO DE LAS ENTIDADES FEDERATIVAS</v>
          </cell>
          <cell r="O84" t="str">
            <v>2.1.0.0.0 SECTOR PÚBLICO NO FINANCIERO</v>
          </cell>
          <cell r="P84" t="str">
            <v>2.1.1.0.0 GOBIERNO GENERAL ESTATAL O DEL DISTRITO FEDERAL</v>
          </cell>
          <cell r="Q84" t="str">
            <v>2.1.1.1.0 Gobierno Estatal o del Distrito Federal</v>
          </cell>
          <cell r="R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SECTOR PÚBLICO ESTATAL</v>
          </cell>
          <cell r="M85" t="str">
            <v>B. RAMOS ADMINISTRATIVOS</v>
          </cell>
          <cell r="N85" t="str">
            <v>2.0.0.0.0 SECTOR PÚBLICO DE LAS ENTIDADES FEDERATIVAS</v>
          </cell>
          <cell r="O85" t="str">
            <v>2.1.0.0.0 SECTOR PÚBLICO NO FINANCIERO</v>
          </cell>
          <cell r="P85" t="str">
            <v>2.1.1.0.0 GOBIERNO GENERAL ESTATAL O DEL DISTRITO FEDERAL</v>
          </cell>
          <cell r="Q85" t="str">
            <v>2.1.1.1.0 Gobierno Estatal o del Distrito Federal</v>
          </cell>
          <cell r="R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SECTOR PÚBLICO ESTATAL</v>
          </cell>
          <cell r="M86" t="str">
            <v>B. RAMOS ADMINISTRATIVOS</v>
          </cell>
          <cell r="N86" t="str">
            <v>2.0.0.0.0 SECTOR PÚBLICO DE LAS ENTIDADES FEDERATIVAS</v>
          </cell>
          <cell r="O86" t="str">
            <v>2.1.0.0.0 SECTOR PÚBLICO NO FINANCIERO</v>
          </cell>
          <cell r="P86" t="str">
            <v>2.1.1.0.0 GOBIERNO GENERAL ESTATAL O DEL DISTRITO FEDERAL</v>
          </cell>
          <cell r="Q86" t="str">
            <v>2.1.1.1.0 Gobierno Estatal o del Distrito Federal</v>
          </cell>
          <cell r="R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SECTOR PÚBLICO ESTATAL</v>
          </cell>
          <cell r="M87" t="str">
            <v>B. RAMOS ADMINISTRATIVOS</v>
          </cell>
          <cell r="N87" t="str">
            <v>2.0.0.0.0 SECTOR PÚBLICO DE LAS ENTIDADES FEDERATIVAS</v>
          </cell>
          <cell r="O87" t="str">
            <v>2.1.0.0.0 SECTOR PÚBLICO NO FINANCIERO</v>
          </cell>
          <cell r="P87" t="str">
            <v>2.1.1.0.0 GOBIERNO GENERAL ESTATAL O DEL DISTRITO FEDERAL</v>
          </cell>
          <cell r="Q87" t="str">
            <v>2.1.1.1.0 Gobierno Estatal o del Distrito Federal</v>
          </cell>
          <cell r="R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SECTOR PÚBLICO ESTATAL</v>
          </cell>
          <cell r="M88" t="str">
            <v>B. RAMOS ADMINISTRATIVOS</v>
          </cell>
          <cell r="N88" t="str">
            <v>2.0.0.0.0 SECTOR PÚBLICO DE LAS ENTIDADES FEDERATIVAS</v>
          </cell>
          <cell r="O88" t="str">
            <v>2.1.0.0.0 SECTOR PÚBLICO NO FINANCIERO</v>
          </cell>
          <cell r="P88" t="str">
            <v>2.1.1.0.0 GOBIERNO GENERAL ESTATAL O DEL DISTRITO FEDERAL</v>
          </cell>
          <cell r="Q88" t="str">
            <v>2.1.1.1.0 Gobierno Estatal o del Distrito Federal</v>
          </cell>
          <cell r="R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SECTOR PÚBLICO ESTATAL</v>
          </cell>
          <cell r="M89" t="str">
            <v>B. RAMOS ADMINISTRATIVOS</v>
          </cell>
          <cell r="N89" t="str">
            <v>2.0.0.0.0 SECTOR PÚBLICO DE LAS ENTIDADES FEDERATIVAS</v>
          </cell>
          <cell r="O89" t="str">
            <v>2.1.0.0.0 SECTOR PÚBLICO NO FINANCIERO</v>
          </cell>
          <cell r="P89" t="str">
            <v>2.1.1.0.0 GOBIERNO GENERAL ESTATAL O DEL DISTRITO FEDERAL</v>
          </cell>
          <cell r="Q89" t="str">
            <v>2.1.1.1.0 Gobierno Estatal o del Distrito Federal</v>
          </cell>
          <cell r="R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SECTOR PÚBLICO ESTATAL</v>
          </cell>
          <cell r="M90" t="str">
            <v>B. RAMOS ADMINISTRATIVOS</v>
          </cell>
          <cell r="N90" t="str">
            <v>2.0.0.0.0 SECTOR PÚBLICO DE LAS ENTIDADES FEDERATIVAS</v>
          </cell>
          <cell r="O90" t="str">
            <v>2.1.0.0.0 SECTOR PÚBLICO NO FINANCIERO</v>
          </cell>
          <cell r="P90" t="str">
            <v>2.1.1.0.0 GOBIERNO GENERAL ESTATAL O DEL DISTRITO FEDERAL</v>
          </cell>
          <cell r="Q90" t="str">
            <v>2.1.1.1.0 Gobierno Estatal o del Distrito Federal</v>
          </cell>
          <cell r="R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COMUNIDADES AFROMEXICANAS</v>
          </cell>
          <cell r="L91" t="str">
            <v>SECTOR PÚBLICO ESTATAL</v>
          </cell>
          <cell r="M91" t="str">
            <v>B. RAMOS ADMINISTRATIVOS</v>
          </cell>
          <cell r="N91" t="str">
            <v>2.0.0.0.0 SECTOR PÚBLICO DE LAS ENTIDADES FEDERATIVAS</v>
          </cell>
          <cell r="O91" t="str">
            <v>2.1.0.0.0 SECTOR PÚBLICO NO FINANCIERO</v>
          </cell>
          <cell r="P91" t="str">
            <v>2.1.1.0.0 GOBIERNO GENERAL ESTATAL O DEL DISTRITO FEDERAL</v>
          </cell>
          <cell r="Q91" t="str">
            <v>2.1.1.1.0 Gobierno Estatal o del Distrito Federal</v>
          </cell>
          <cell r="R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SECTOR PÚBLICO ESTATAL</v>
          </cell>
          <cell r="M92" t="str">
            <v>B. RAMOS ADMINISTRATIVOS</v>
          </cell>
          <cell r="N92" t="str">
            <v>2.0.0.0.0 SECTOR PÚBLICO DE LAS ENTIDADES FEDERATIVAS</v>
          </cell>
          <cell r="O92" t="str">
            <v>2.1.0.0.0 SECTOR PÚBLICO NO FINANCIERO</v>
          </cell>
          <cell r="P92" t="str">
            <v>2.1.1.0.0 GOBIERNO GENERAL ESTATAL O DEL DISTRITO FEDERAL</v>
          </cell>
          <cell r="Q92" t="str">
            <v>2.1.1.1.0 Gobierno Estatal o del Distrito Federal</v>
          </cell>
          <cell r="R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SECTOR PÚBLICO ESTATAL</v>
          </cell>
          <cell r="M93" t="str">
            <v>B. RAMOS ADMINISTRATIVOS</v>
          </cell>
          <cell r="N93" t="str">
            <v>2.0.0.0.0 SECTOR PÚBLICO DE LAS ENTIDADES FEDERATIVAS</v>
          </cell>
          <cell r="O93" t="str">
            <v>2.1.0.0.0 SECTOR PÚBLICO NO FINANCIERO</v>
          </cell>
          <cell r="P93" t="str">
            <v>2.1.1.0.0 GOBIERNO GENERAL ESTATAL O DEL DISTRITO FEDERAL</v>
          </cell>
          <cell r="Q93" t="str">
            <v>2.1.1.1.0 Gobierno Estatal o del Distrito Federal</v>
          </cell>
          <cell r="R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SECTOR PÚBLICO ESTATAL</v>
          </cell>
          <cell r="M94" t="str">
            <v>B. RAMOS ADMINISTRATIVOS</v>
          </cell>
          <cell r="N94" t="str">
            <v>2.0.0.0.0 SECTOR PÚBLICO DE LAS ENTIDADES FEDERATIVAS</v>
          </cell>
          <cell r="O94" t="str">
            <v>2.1.0.0.0 SECTOR PÚBLICO NO FINANCIERO</v>
          </cell>
          <cell r="P94" t="str">
            <v>2.1.1.0.0 GOBIERNO GENERAL ESTATAL O DEL DISTRITO FEDERAL</v>
          </cell>
          <cell r="Q94" t="str">
            <v>2.1.1.1.0 Gobierno Estatal o del Distrito Federal</v>
          </cell>
          <cell r="R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SECTOR PÚBLICO ESTATAL</v>
          </cell>
          <cell r="M95" t="str">
            <v>B. RAMOS ADMINISTRATIVOS</v>
          </cell>
          <cell r="N95" t="str">
            <v>2.0.0.0.0 SECTOR PÚBLICO DE LAS ENTIDADES FEDERATIVAS</v>
          </cell>
          <cell r="O95" t="str">
            <v>2.1.0.0.0 SECTOR PÚBLICO NO FINANCIERO</v>
          </cell>
          <cell r="P95" t="str">
            <v>2.1.1.0.0 GOBIERNO GENERAL ESTATAL O DEL DISTRITO FEDERAL</v>
          </cell>
          <cell r="Q95" t="str">
            <v>2.1.1.1.0 Gobierno Estatal o del Distrito Federal</v>
          </cell>
          <cell r="R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SECTOR PÚBLICO ESTATAL</v>
          </cell>
          <cell r="M96" t="str">
            <v>B. RAMOS ADMINISTRATIVOS</v>
          </cell>
          <cell r="N96" t="str">
            <v>2.0.0.0.0 SECTOR PÚBLICO DE LAS ENTIDADES FEDERATIVAS</v>
          </cell>
          <cell r="O96" t="str">
            <v>2.1.0.0.0 SECTOR PÚBLICO NO FINANCIERO</v>
          </cell>
          <cell r="P96" t="str">
            <v>2.1.1.0.0 GOBIERNO GENERAL ESTATAL O DEL DISTRITO FEDERAL</v>
          </cell>
          <cell r="Q96" t="str">
            <v>2.1.1.1.0 Gobierno Estatal o del Distrito Federal</v>
          </cell>
          <cell r="R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SECTOR PÚBLICO ESTATAL</v>
          </cell>
          <cell r="M97" t="str">
            <v>B. RAMOS ADMINISTRATIVOS</v>
          </cell>
          <cell r="N97" t="str">
            <v>2.0.0.0.0 SECTOR PÚBLICO DE LAS ENTIDADES FEDERATIVAS</v>
          </cell>
          <cell r="O97" t="str">
            <v>2.1.0.0.0 SECTOR PÚBLICO NO FINANCIERO</v>
          </cell>
          <cell r="P97" t="str">
            <v>2.1.1.0.0 GOBIERNO GENERAL ESTATAL O DEL DISTRITO FEDERAL</v>
          </cell>
          <cell r="Q97" t="str">
            <v>2.1.1.1.0 Gobierno Estatal o del Distrito Federal</v>
          </cell>
          <cell r="R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SECTOR PÚBLICO ESTATAL</v>
          </cell>
          <cell r="M98" t="str">
            <v>B. RAMOS ADMINISTRATIVOS</v>
          </cell>
          <cell r="N98" t="str">
            <v>2.0.0.0.0 SECTOR PÚBLICO DE LAS ENTIDADES FEDERATIVAS</v>
          </cell>
          <cell r="O98" t="str">
            <v>2.1.0.0.0 SECTOR PÚBLICO NO FINANCIERO</v>
          </cell>
          <cell r="P98" t="str">
            <v>2.1.1.0.0 GOBIERNO GENERAL ESTATAL O DEL DISTRITO FEDERAL</v>
          </cell>
          <cell r="Q98" t="str">
            <v>2.1.1.1.0 Gobierno Estatal o del Distrito Federal</v>
          </cell>
          <cell r="R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SECTOR PÚBLICO ESTATAL</v>
          </cell>
          <cell r="M99" t="str">
            <v>B. RAMOS ADMINISTRATIVOS</v>
          </cell>
          <cell r="N99" t="str">
            <v>2.0.0.0.0 SECTOR PÚBLICO DE LAS ENTIDADES FEDERATIVAS</v>
          </cell>
          <cell r="O99" t="str">
            <v>2.1.0.0.0 SECTOR PÚBLICO NO FINANCIERO</v>
          </cell>
          <cell r="P99" t="str">
            <v>2.1.1.0.0 GOBIERNO GENERAL ESTATAL O DEL DISTRITO FEDERAL</v>
          </cell>
          <cell r="Q99" t="str">
            <v>2.1.1.1.0 Gobierno Estatal o del Distrito Federal</v>
          </cell>
          <cell r="R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SECTOR PÚBLICO ESTATAL</v>
          </cell>
          <cell r="M100" t="str">
            <v>B. RAMOS ADMINISTRATIVOS</v>
          </cell>
          <cell r="N100" t="str">
            <v>2.0.0.0.0 SECTOR PÚBLICO DE LAS ENTIDADES FEDERATIVAS</v>
          </cell>
          <cell r="O100" t="str">
            <v>2.1.0.0.0 SECTOR PÚBLICO NO FINANCIERO</v>
          </cell>
          <cell r="P100" t="str">
            <v>2.1.1.0.0 GOBIERNO GENERAL ESTATAL O DEL DISTRITO FEDERAL</v>
          </cell>
          <cell r="Q100" t="str">
            <v>2.1.1.1.0 Gobierno Estatal o del Distrito Federal</v>
          </cell>
          <cell r="R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SECTOR PÚBLICO ESTATAL</v>
          </cell>
          <cell r="M101" t="str">
            <v>B. RAMOS ADMINISTRATIVOS</v>
          </cell>
          <cell r="N101" t="str">
            <v>2.0.0.0.0 SECTOR PÚBLICO DE LAS ENTIDADES FEDERATIVAS</v>
          </cell>
          <cell r="O101" t="str">
            <v>2.1.0.0.0 SECTOR PÚBLICO NO FINANCIERO</v>
          </cell>
          <cell r="P101" t="str">
            <v>2.1.1.0.0 GOBIERNO GENERAL ESTATAL O DEL DISTRITO FEDERAL</v>
          </cell>
          <cell r="Q101" t="str">
            <v>2.1.1.1.0 Gobierno Estatal o del Distrito Federal</v>
          </cell>
          <cell r="R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SECTOR PÚBLICO ESTATAL</v>
          </cell>
          <cell r="M102" t="str">
            <v>B. RAMOS ADMINISTRATIVOS</v>
          </cell>
          <cell r="N102" t="str">
            <v>2.0.0.0.0 SECTOR PÚBLICO DE LAS ENTIDADES FEDERATIVAS</v>
          </cell>
          <cell r="O102" t="str">
            <v>2.1.0.0.0 SECTOR PÚBLICO NO FINANCIERO</v>
          </cell>
          <cell r="P102" t="str">
            <v>2.1.1.0.0 GOBIERNO GENERAL ESTATAL O DEL DISTRITO FEDERAL</v>
          </cell>
          <cell r="Q102" t="str">
            <v>2.1.1.1.0 Gobierno Estatal o del Distrito Federal</v>
          </cell>
          <cell r="R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SECTOR PÚBLICO ESTATAL</v>
          </cell>
          <cell r="M103" t="str">
            <v>B. RAMOS ADMINISTRATIVOS</v>
          </cell>
          <cell r="N103" t="str">
            <v>2.0.0.0.0 SECTOR PÚBLICO DE LAS ENTIDADES FEDERATIVAS</v>
          </cell>
          <cell r="O103" t="str">
            <v>2.1.0.0.0 SECTOR PÚBLICO NO FINANCIERO</v>
          </cell>
          <cell r="P103" t="str">
            <v>2.1.1.0.0 GOBIERNO GENERAL ESTATAL O DEL DISTRITO FEDERAL</v>
          </cell>
          <cell r="Q103" t="str">
            <v>2.1.1.1.0 Gobierno Estatal o del Distrito Federal</v>
          </cell>
          <cell r="R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SECTOR PÚBLICO ESTATAL</v>
          </cell>
          <cell r="M104" t="str">
            <v>B. RAMOS ADMINISTRATIVOS</v>
          </cell>
          <cell r="N104" t="str">
            <v>2.0.0.0.0 SECTOR PÚBLICO DE LAS ENTIDADES FEDERATIVAS</v>
          </cell>
          <cell r="O104" t="str">
            <v>2.1.0.0.0 SECTOR PÚBLICO NO FINANCIERO</v>
          </cell>
          <cell r="P104" t="str">
            <v>2.1.1.0.0 GOBIERNO GENERAL ESTATAL O DEL DISTRITO FEDERAL</v>
          </cell>
          <cell r="Q104" t="str">
            <v>2.1.1.1.0 Gobierno Estatal o del Distrito Federal</v>
          </cell>
          <cell r="R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SECTOR PÚBLICO ESTATAL</v>
          </cell>
          <cell r="M105" t="str">
            <v>B. RAMOS ADMINISTRATIVOS</v>
          </cell>
          <cell r="N105" t="str">
            <v>2.0.0.0.0 SECTOR PÚBLICO DE LAS ENTIDADES FEDERATIVAS</v>
          </cell>
          <cell r="O105" t="str">
            <v>2.1.0.0.0 SECTOR PÚBLICO NO FINANCIERO</v>
          </cell>
          <cell r="P105" t="str">
            <v>2.1.1.0.0 GOBIERNO GENERAL ESTATAL O DEL DISTRITO FEDERAL</v>
          </cell>
          <cell r="Q105" t="str">
            <v>2.1.1.1.0 Gobierno Estatal o del Distrito Federal</v>
          </cell>
          <cell r="R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SECTOR PÚBLICO ESTATAL</v>
          </cell>
          <cell r="M106" t="str">
            <v>B. RAMOS ADMINISTRATIVOS</v>
          </cell>
          <cell r="N106" t="str">
            <v>2.0.0.0.0 SECTOR PÚBLICO DE LAS ENTIDADES FEDERATIVAS</v>
          </cell>
          <cell r="O106" t="str">
            <v>2.1.0.0.0 SECTOR PÚBLICO NO FINANCIERO</v>
          </cell>
          <cell r="P106" t="str">
            <v>2.1.1.0.0 GOBIERNO GENERAL ESTATAL O DEL DISTRITO FEDERAL</v>
          </cell>
          <cell r="Q106" t="str">
            <v>2.1.1.1.0 Gobierno Estatal o del Distrito Federal</v>
          </cell>
          <cell r="R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SECTOR PÚBLICO ESTATAL</v>
          </cell>
          <cell r="M107" t="str">
            <v>B. RAMOS ADMINISTRATIVOS</v>
          </cell>
          <cell r="N107" t="str">
            <v>2.0.0.0.0 SECTOR PÚBLICO DE LAS ENTIDADES FEDERATIVAS</v>
          </cell>
          <cell r="O107" t="str">
            <v>2.1.0.0.0 SECTOR PÚBLICO NO FINANCIERO</v>
          </cell>
          <cell r="P107" t="str">
            <v>2.1.1.0.0 GOBIERNO GENERAL ESTATAL O DEL DISTRITO FEDERAL</v>
          </cell>
          <cell r="Q107" t="str">
            <v>2.1.1.1.0 Gobierno Estatal o del Distrito Federal</v>
          </cell>
          <cell r="R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v>
          </cell>
          <cell r="L108" t="str">
            <v>SECTOR PÚBLICO ESTATAL</v>
          </cell>
          <cell r="M108" t="str">
            <v>B. RAMOS ADMINISTRATIVOS</v>
          </cell>
          <cell r="N108" t="str">
            <v>2.0.0.0.0 SECTOR PÚBLICO DE LAS ENTIDADES FEDERATIVAS</v>
          </cell>
          <cell r="O108" t="str">
            <v>2.1.0.0.0 SECTOR PÚBLICO NO FINANCIERO</v>
          </cell>
          <cell r="P108" t="str">
            <v>2.1.1.0.0 GOBIERNO GENERAL ESTATAL O DEL DISTRITO FEDERAL</v>
          </cell>
          <cell r="Q108" t="str">
            <v>2.1.1.1.0 Gobierno Estatal o del Distrito Federal</v>
          </cell>
          <cell r="R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SECTOR PÚBLICO ESTATAL</v>
          </cell>
          <cell r="M109" t="str">
            <v>B. RAMOS ADMINISTRATIVOS</v>
          </cell>
          <cell r="N109" t="str">
            <v>2.0.0.0.0 SECTOR PÚBLICO DE LAS ENTIDADES FEDERATIVAS</v>
          </cell>
          <cell r="O109" t="str">
            <v>2.1.0.0.0 SECTOR PÚBLICO NO FINANCIERO</v>
          </cell>
          <cell r="P109" t="str">
            <v>2.1.1.0.0 GOBIERNO GENERAL ESTATAL O DEL DISTRITO FEDERAL</v>
          </cell>
          <cell r="Q109" t="str">
            <v>2.1.1.1.0 Gobierno Estatal o del Distrito Federal</v>
          </cell>
          <cell r="R109" t="str">
            <v>2.1.1.1.1 Poder Ejecutivo</v>
          </cell>
        </row>
        <row r="110">
          <cell r="A110">
            <v>90102</v>
          </cell>
          <cell r="B110" t="str">
            <v>Coordinación General de Fortalecimiento Municipal</v>
          </cell>
          <cell r="C110" t="str">
            <v>Dependencia</v>
          </cell>
          <cell r="D110" t="str">
            <v>Poder Ejecutivo</v>
          </cell>
          <cell r="E110" t="str">
            <v>Coordinación General de Fortalecimiento Municipal</v>
          </cell>
          <cell r="F110" t="str">
            <v>Coordinación General de Fortalecimiento Municipal</v>
          </cell>
          <cell r="G110" t="str">
            <v>Coordinación General de Fortalecimiento Municipal</v>
          </cell>
          <cell r="H110" t="str">
            <v>Poder Ejecutivo</v>
          </cell>
          <cell r="I110" t="str">
            <v>1 Poder Ejecutivo</v>
          </cell>
          <cell r="J110" t="str">
            <v>E24 - Coordinación General de Fortalecimiento Municipal</v>
          </cell>
          <cell r="K110" t="str">
            <v>E24 - COORDINACIÓN GENERAL DE FORTALECIMIENTO MUNICIPAL</v>
          </cell>
          <cell r="L110" t="str">
            <v>SECTOR PÚBLICO ESTATAL</v>
          </cell>
          <cell r="M110" t="str">
            <v>B. RAMOS ADMINISTRATIVOS</v>
          </cell>
          <cell r="N110" t="str">
            <v>2.0.0.0.0 SECTOR PÚBLICO DE LAS ENTIDADES FEDERATIVAS</v>
          </cell>
          <cell r="O110" t="str">
            <v>2.1.0.0.0 SECTOR PÚBLICO NO FINANCIERO</v>
          </cell>
          <cell r="P110" t="str">
            <v>2.1.1.0.0 GOBIERNO GENERAL ESTATAL O DEL DISTRITO FEDERAL</v>
          </cell>
          <cell r="Q110" t="str">
            <v>2.1.1.1.0 Gobierno Estatal o del Distrito Federal</v>
          </cell>
          <cell r="R110" t="str">
            <v>2.1.1.1.1 Poder Ejecutivo</v>
          </cell>
        </row>
        <row r="111">
          <cell r="A111">
            <v>90103</v>
          </cell>
          <cell r="B111" t="str">
            <v>Representación del Poder Ejecutivo del Estado de Guerrero en el D.F.</v>
          </cell>
          <cell r="C111" t="str">
            <v>Dependencia</v>
          </cell>
          <cell r="D111" t="str">
            <v>Poder Ejecutivo</v>
          </cell>
          <cell r="E111" t="str">
            <v>Representación del Poder Ejecutivo del Estado de Guerrero en el D.F.</v>
          </cell>
          <cell r="F111" t="str">
            <v>Representación del Poder Ejecutivo del Estado de Guerrero en el D.F.</v>
          </cell>
          <cell r="G111" t="str">
            <v>Representación del Poder Ejecutivo del Estado de Guerrero en el D.F.</v>
          </cell>
          <cell r="H111" t="str">
            <v>Poder Ejecutivo</v>
          </cell>
          <cell r="I111" t="str">
            <v>1 Poder Ejecutivo</v>
          </cell>
          <cell r="J111" t="str">
            <v>E25 - Representación del Poder Ejecutivo del Estado de Guerrero en el D.F.</v>
          </cell>
          <cell r="K111" t="str">
            <v>E25 - REPRESENTACIÓN DEL PODER EJECUTIVO DEL ESTADO DE GUERRERO EN EL D.F.</v>
          </cell>
          <cell r="L111" t="str">
            <v>SECTOR PÚBLICO ESTATAL</v>
          </cell>
          <cell r="M111" t="str">
            <v>B. RAMOS ADMINISTRATIVOS</v>
          </cell>
          <cell r="N111" t="str">
            <v>2.0.0.0.0 SECTOR PÚBLICO DE LAS ENTIDADES FEDERATIVAS</v>
          </cell>
          <cell r="O111" t="str">
            <v>2.1.0.0.0 SECTOR PÚBLICO NO FINANCIERO</v>
          </cell>
          <cell r="P111" t="str">
            <v>2.1.1.0.0 GOBIERNO GENERAL ESTATAL O DEL DISTRITO FEDERAL</v>
          </cell>
          <cell r="Q111" t="str">
            <v>2.1.1.1.0 Gobierno Estatal o del Distrito Federal</v>
          </cell>
          <cell r="R111" t="str">
            <v>2.1.1.1.1 Poder Ejecutivo</v>
          </cell>
        </row>
        <row r="112">
          <cell r="A112">
            <v>80400</v>
          </cell>
          <cell r="B112" t="str">
            <v>Procuraduría de Protección Ecológica</v>
          </cell>
          <cell r="C112" t="str">
            <v>Dependencia</v>
          </cell>
          <cell r="D112" t="str">
            <v>Poder Ejecutivo</v>
          </cell>
          <cell r="E112" t="str">
            <v>Procuraduría de Protección Ecológica</v>
          </cell>
          <cell r="F112" t="str">
            <v>Procuraduría de Protección Ecológica</v>
          </cell>
          <cell r="G112" t="str">
            <v>Procuraduría de Protección Ecológica</v>
          </cell>
          <cell r="H112" t="str">
            <v>Poder Ejecutivo</v>
          </cell>
          <cell r="I112" t="str">
            <v>1 Poder Ejecutivo</v>
          </cell>
          <cell r="J112" t="str">
            <v>E26 - Procuraduría de Protección Ecológica</v>
          </cell>
          <cell r="K112" t="str">
            <v>E26 - PROCURADURÍA DE PROTECCIÓN ECOLÓGICA</v>
          </cell>
          <cell r="L112" t="str">
            <v>SECTOR PÚBLICO ESTATAL</v>
          </cell>
          <cell r="M112" t="str">
            <v>B. RAMOS ADMINISTRATIVOS</v>
          </cell>
          <cell r="N112" t="str">
            <v>2.0.0.0.0 SECTOR PÚBLICO DE LAS ENTIDADES FEDERATIVAS</v>
          </cell>
          <cell r="O112" t="str">
            <v>2.1.0.0.0 SECTOR PÚBLICO NO FINANCIERO</v>
          </cell>
          <cell r="P112" t="str">
            <v>2.1.1.0.0 GOBIERNO GENERAL ESTATAL O DEL DISTRITO FEDERAL</v>
          </cell>
          <cell r="Q112" t="str">
            <v>2.1.1.1.0 Gobierno Estatal o del Distrito Federal</v>
          </cell>
          <cell r="R112" t="str">
            <v>2.1.1.1.1 Poder Ejecutivo</v>
          </cell>
        </row>
        <row r="113">
          <cell r="A113">
            <v>290100</v>
          </cell>
          <cell r="B113" t="str">
            <v>Tribunal de Conciliación y Arbitraje</v>
          </cell>
          <cell r="C113" t="str">
            <v>Dependencia</v>
          </cell>
          <cell r="D113" t="str">
            <v>Poder Ejecutivo</v>
          </cell>
          <cell r="E113" t="str">
            <v>Tribunal de Conciliación y Arbitraje</v>
          </cell>
          <cell r="F113" t="str">
            <v>Tribunal de Conciliación y Arbitraje</v>
          </cell>
          <cell r="G113" t="str">
            <v>Tribunal de Conciliación y Arbitraje</v>
          </cell>
          <cell r="H113" t="str">
            <v>Poder Ejecutivo</v>
          </cell>
          <cell r="I113" t="str">
            <v>1 Poder Ejecutivo</v>
          </cell>
          <cell r="J113" t="str">
            <v>E27 - Tribunal de Conciliación y Arbitraje</v>
          </cell>
          <cell r="K113" t="str">
            <v>E27 - TRIBUNAL DE CONCILIACIÓN Y ARBITRAJE</v>
          </cell>
          <cell r="L113" t="str">
            <v>SECTOR PÚBLICO ESTATAL</v>
          </cell>
          <cell r="M113" t="str">
            <v>B. RAMOS ADMINISTRATIVOS</v>
          </cell>
          <cell r="N113" t="str">
            <v>2.0.0.0.0 SECTOR PÚBLICO DE LAS ENTIDADES FEDERATIVAS</v>
          </cell>
          <cell r="O113" t="str">
            <v>2.1.0.0.0 SECTOR PÚBLICO NO FINANCIERO</v>
          </cell>
          <cell r="P113" t="str">
            <v>2.1.1.0.0 GOBIERNO GENERAL ESTATAL O DEL DISTRITO FEDERAL</v>
          </cell>
          <cell r="Q113" t="str">
            <v>2.1.1.1.0 Gobierno Estatal o del Distrito Federal</v>
          </cell>
          <cell r="R113" t="str">
            <v>2.1.1.1.1 Poder Ejecutivo</v>
          </cell>
        </row>
        <row r="114">
          <cell r="A114">
            <v>20100</v>
          </cell>
          <cell r="B114" t="str">
            <v>Tribunal Superior de Justicia</v>
          </cell>
          <cell r="C114" t="str">
            <v>Dependencia</v>
          </cell>
          <cell r="D114" t="str">
            <v>Poder Judicial</v>
          </cell>
          <cell r="E114" t="str">
            <v>Tribunal Superior de Justicia</v>
          </cell>
          <cell r="F114" t="str">
            <v>Tribunal Superior de Justicia</v>
          </cell>
          <cell r="G114" t="str">
            <v>Tribunal Superior de Justicia</v>
          </cell>
          <cell r="H114" t="str">
            <v>Poder Judicial</v>
          </cell>
          <cell r="I114" t="str">
            <v>3 Poder Judicial</v>
          </cell>
          <cell r="J114" t="str">
            <v>J01 - Tribunal Superior de Justicia</v>
          </cell>
          <cell r="K114" t="str">
            <v>J01 - TRIBUNAL SUPERIOR DE JUSTICIA</v>
          </cell>
          <cell r="L114" t="str">
            <v>SECTOR PÚBLICO ESTATAL</v>
          </cell>
          <cell r="M114" t="str">
            <v>A. RAMOS AUTÓNOMOS</v>
          </cell>
          <cell r="N114" t="str">
            <v>2.0.0.0.0 SECTOR PÚBLICO DE LAS ENTIDADES FEDERATIVAS</v>
          </cell>
          <cell r="O114" t="str">
            <v>2.1.0.0.0 SECTOR PÚBLICO NO FINANCIERO</v>
          </cell>
          <cell r="P114" t="str">
            <v>2.1.1.0.0 GOBIERNO GENERAL ESTATAL O DEL DISTRITO FEDERAL</v>
          </cell>
          <cell r="Q114" t="str">
            <v>2.1.1.1.0 Gobierno Estatal o del Distrito Federal</v>
          </cell>
          <cell r="R114" t="str">
            <v>2.1.1.1.3 Poder Judicial</v>
          </cell>
        </row>
        <row r="115">
          <cell r="A115">
            <v>20200</v>
          </cell>
          <cell r="B115" t="str">
            <v>Consejo de la Judicatura Estatal</v>
          </cell>
          <cell r="C115" t="str">
            <v>Dependencia</v>
          </cell>
          <cell r="D115" t="str">
            <v>Poder Judicial</v>
          </cell>
          <cell r="E115" t="str">
            <v>Consejo de la Judicatura del Estado de Guerrero</v>
          </cell>
          <cell r="F115" t="str">
            <v>Consejo de la Judicatura del Estado de Guerrero</v>
          </cell>
          <cell r="G115" t="str">
            <v>Consejo de la Judicatura del Estado de Guerrero</v>
          </cell>
          <cell r="H115" t="str">
            <v>Poder Judicial</v>
          </cell>
          <cell r="I115" t="str">
            <v>3 Poder Judicial</v>
          </cell>
          <cell r="J115" t="str">
            <v>J01 - Consejo de la Judicatura del Estado de Guerrero</v>
          </cell>
          <cell r="K115" t="str">
            <v>J01 - CONSEJO DE LA JUDICATURA DEL ESTADO DE GUERRERO</v>
          </cell>
          <cell r="L115" t="str">
            <v>SECTOR PÚBLICO ESTATAL</v>
          </cell>
          <cell r="M115" t="str">
            <v>A. RAMOS AUTÓNOMOS</v>
          </cell>
          <cell r="N115" t="str">
            <v>2.0.0.0.0 SECTOR PÚBLICO DE LAS ENTIDADES FEDERATIVAS</v>
          </cell>
          <cell r="O115" t="str">
            <v>2.1.0.0.0 SECTOR PÚBLICO NO FINANCIERO</v>
          </cell>
          <cell r="P115" t="str">
            <v>2.1.1.0.0 GOBIERNO GENERAL ESTATAL O DEL DISTRITO FEDERAL</v>
          </cell>
          <cell r="Q115" t="str">
            <v>2.1.1.1.0 Gobierno Estatal o del Distrito Federal</v>
          </cell>
          <cell r="R115" t="str">
            <v>2.1.1.1.3 Poder Judicial</v>
          </cell>
        </row>
        <row r="116">
          <cell r="A116">
            <v>20300</v>
          </cell>
          <cell r="B116" t="str">
            <v>Instituto de la Defensoría Pública del Estado de Guerrero</v>
          </cell>
          <cell r="C116" t="str">
            <v>Dependencia</v>
          </cell>
          <cell r="D116" t="str">
            <v>Poder Judicial</v>
          </cell>
          <cell r="E116" t="str">
            <v>Instituto de la Defensoría Pública del Estado de Guerrero</v>
          </cell>
          <cell r="F116" t="str">
            <v>Instituto de la Defensoría Pública del Estado de Guerrero</v>
          </cell>
          <cell r="G116" t="str">
            <v>Instituto de la Defensoría Pública del Estado de Guerrero</v>
          </cell>
          <cell r="H116" t="str">
            <v>Poder Judicial</v>
          </cell>
          <cell r="I116" t="str">
            <v>3 Poder Judicial</v>
          </cell>
          <cell r="J116" t="str">
            <v>J01 - Instituto de la Defensoría Pública del Estado de Guerrero</v>
          </cell>
          <cell r="K116" t="str">
            <v>J01 - INSTITUTO DE LA DEFENSORÍA PÚBLICA DEL ESTADO DE GUERRERO</v>
          </cell>
          <cell r="L116" t="str">
            <v>SECTOR PÚBLICO ESTATAL</v>
          </cell>
          <cell r="M116" t="str">
            <v>A. RAMOS AUTÓNOMOS</v>
          </cell>
          <cell r="N116" t="str">
            <v>2.0.0.0.0 SECTOR PÚBLICO DE LAS ENTIDADES FEDERATIVAS</v>
          </cell>
          <cell r="O116" t="str">
            <v>2.1.0.0.0 SECTOR PÚBLICO NO FINANCIERO</v>
          </cell>
          <cell r="P116" t="str">
            <v>2.1.1.0.0 GOBIERNO GENERAL ESTATAL O DEL DISTRITO FEDERAL</v>
          </cell>
          <cell r="Q116" t="str">
            <v>2.1.1.1.0 Gobierno Estatal o del Distrito Federal</v>
          </cell>
          <cell r="R116" t="str">
            <v>2.1.1.1.3 Poder Judicial</v>
          </cell>
        </row>
        <row r="117">
          <cell r="A117">
            <v>10100</v>
          </cell>
          <cell r="B117" t="str">
            <v>H. Congreso del Estado</v>
          </cell>
          <cell r="C117" t="str">
            <v>Dependencia</v>
          </cell>
          <cell r="D117" t="str">
            <v>Poder Legislativo</v>
          </cell>
          <cell r="E117" t="str">
            <v>H. Congreso del Estado</v>
          </cell>
          <cell r="F117" t="str">
            <v>H. Congreso del Estado</v>
          </cell>
          <cell r="G117" t="str">
            <v>H. Congreso del Estado</v>
          </cell>
          <cell r="H117" t="str">
            <v>Poder Legislativo</v>
          </cell>
          <cell r="I117" t="str">
            <v>2 Poder Legislativo</v>
          </cell>
          <cell r="J117" t="str">
            <v>L01 - H. Congreso del Estado</v>
          </cell>
          <cell r="K117" t="str">
            <v>L01 - H. CONGRESO DEL ESTADO</v>
          </cell>
          <cell r="L117" t="str">
            <v>SECTOR PÚBLICO ESTATAL</v>
          </cell>
          <cell r="M117" t="str">
            <v>A. RAMOS AUTÓNOMOS</v>
          </cell>
          <cell r="N117" t="str">
            <v>2.0.0.0.0 SECTOR PÚBLICO DE LAS ENTIDADES FEDERATIVAS</v>
          </cell>
          <cell r="O117" t="str">
            <v>2.1.0.0.0 SECTOR PÚBLICO NO FINANCIERO</v>
          </cell>
          <cell r="P117" t="str">
            <v>2.1.1.0.0 GOBIERNO GENERAL ESTATAL O DEL DISTRITO FEDERAL</v>
          </cell>
          <cell r="Q117" t="str">
            <v>2.1.1.1.0 Gobierno Estatal o del Distrito Federal</v>
          </cell>
          <cell r="R117" t="str">
            <v>2.1.1.1.2 Poder Legislativo</v>
          </cell>
        </row>
        <row r="118">
          <cell r="A118">
            <v>10200</v>
          </cell>
          <cell r="B118" t="str">
            <v>Auditoría General del Estado</v>
          </cell>
          <cell r="C118" t="str">
            <v>Dependencia</v>
          </cell>
          <cell r="D118" t="str">
            <v>Poder Legislativo</v>
          </cell>
          <cell r="E118" t="str">
            <v>Auditoría General del Estado</v>
          </cell>
          <cell r="F118" t="str">
            <v>Auditoría General del Estado</v>
          </cell>
          <cell r="G118" t="str">
            <v>Auditoría General del Estado</v>
          </cell>
          <cell r="H118" t="str">
            <v>Poder Legislativo</v>
          </cell>
          <cell r="I118" t="str">
            <v>2 Poder Legislativo</v>
          </cell>
          <cell r="J118" t="str">
            <v>L02 - Auditoría General del Estado</v>
          </cell>
          <cell r="K118" t="str">
            <v>L02 - AUDITORÍA GENERAL DEL ESTADO</v>
          </cell>
          <cell r="L118" t="str">
            <v>SECTOR PÚBLICO ESTATAL</v>
          </cell>
          <cell r="M118" t="str">
            <v>A. RAMOS AUTÓNOMOS</v>
          </cell>
          <cell r="N118" t="str">
            <v>2.0.0.0.0 SECTOR PÚBLICO DE LAS ENTIDADES FEDERATIVAS</v>
          </cell>
          <cell r="O118" t="str">
            <v>2.1.0.0.0 SECTOR PÚBLICO NO FINANCIERO</v>
          </cell>
          <cell r="P118" t="str">
            <v>2.1.1.0.0 GOBIERNO GENERAL ESTATAL O DEL DISTRITO FEDERAL</v>
          </cell>
          <cell r="Q118" t="str">
            <v>2.1.1.1.0 Gobierno Estatal o del Distrito Federal</v>
          </cell>
          <cell r="R118" t="str">
            <v>2.1.1.1.2 Poder Legislativo</v>
          </cell>
        </row>
        <row r="119">
          <cell r="A119">
            <v>350100</v>
          </cell>
          <cell r="B119" t="str">
            <v>Acapulco de Juárez</v>
          </cell>
          <cell r="C119" t="str">
            <v>Región Acapulco</v>
          </cell>
          <cell r="D119" t="str">
            <v>Municipios</v>
          </cell>
          <cell r="E119" t="str">
            <v>Municipios</v>
          </cell>
          <cell r="F119" t="str">
            <v>Municipios</v>
          </cell>
          <cell r="G119" t="str">
            <v>Ayuntamientos</v>
          </cell>
          <cell r="H119" t="str">
            <v>Municipios</v>
          </cell>
          <cell r="I119" t="str">
            <v>6 Municipios</v>
          </cell>
          <cell r="J119" t="str">
            <v>M01 - Ayuntamientos</v>
          </cell>
          <cell r="K119" t="str">
            <v>M01 - AYUNTAMIENTOS</v>
          </cell>
          <cell r="L119" t="str">
            <v>SECTOR PÚBLICO MUNICIPAL</v>
          </cell>
          <cell r="M119" t="str">
            <v>D. RAMOS GENERALES</v>
          </cell>
          <cell r="N119" t="str">
            <v>3.0.0.0.0 SECTOR PÚBLICO MUNICIPAL</v>
          </cell>
          <cell r="O119" t="str">
            <v>3.1.0.0.0 SECTOR PÚBLICO NO FINANCIERO</v>
          </cell>
          <cell r="P119" t="str">
            <v>3.1.1.0.0 GOBIERNO GENERAL MUNICIPAL</v>
          </cell>
          <cell r="Q119" t="str">
            <v>3.1.1.1.0 Gobierno Municipal</v>
          </cell>
          <cell r="R119" t="str">
            <v>3.1.1.1.1 Órgano Ejecutivo Municipal (Ayuntamiento)</v>
          </cell>
        </row>
        <row r="120">
          <cell r="A120">
            <v>350200</v>
          </cell>
          <cell r="B120" t="str">
            <v>Acatepec</v>
          </cell>
          <cell r="C120" t="str">
            <v>Región Montaña</v>
          </cell>
          <cell r="D120" t="str">
            <v>Municipios</v>
          </cell>
          <cell r="E120" t="str">
            <v>Municipios</v>
          </cell>
          <cell r="F120" t="str">
            <v>Municipios</v>
          </cell>
          <cell r="G120" t="str">
            <v>Ayuntamientos</v>
          </cell>
          <cell r="H120" t="str">
            <v>Municipios</v>
          </cell>
          <cell r="I120" t="str">
            <v>6 Municipios</v>
          </cell>
          <cell r="J120" t="str">
            <v>M02 - Ayuntamientos</v>
          </cell>
          <cell r="K120" t="str">
            <v>M02 - AYUNTAMIENTOS</v>
          </cell>
          <cell r="L120" t="str">
            <v>SECTOR PÚBLICO MUNICIPAL</v>
          </cell>
          <cell r="M120" t="str">
            <v>D. RAMOS GENERALES</v>
          </cell>
          <cell r="N120" t="str">
            <v>3.0.0.0.0 SECTOR PÚBLICO MUNICIPAL</v>
          </cell>
          <cell r="O120" t="str">
            <v>3.1.0.0.0 SECTOR PÚBLICO NO FINANCIERO</v>
          </cell>
          <cell r="P120" t="str">
            <v>3.1.1.0.0 GOBIERNO GENERAL MUNICIPAL</v>
          </cell>
          <cell r="Q120" t="str">
            <v>3.1.1.1.0 Gobierno Municipal</v>
          </cell>
          <cell r="R120" t="str">
            <v>3.1.1.1.1 Órgano Ejecutivo Municipal (Ayuntamiento)</v>
          </cell>
        </row>
        <row r="121">
          <cell r="A121">
            <v>350300</v>
          </cell>
          <cell r="B121" t="str">
            <v>Ahuacuotzingo</v>
          </cell>
          <cell r="C121" t="str">
            <v>Región Centro</v>
          </cell>
          <cell r="D121" t="str">
            <v>Municipios</v>
          </cell>
          <cell r="E121" t="str">
            <v>Municipios</v>
          </cell>
          <cell r="F121" t="str">
            <v>Municipios</v>
          </cell>
          <cell r="G121" t="str">
            <v>Ayuntamientos</v>
          </cell>
          <cell r="H121" t="str">
            <v>Municipios</v>
          </cell>
          <cell r="I121" t="str">
            <v>6 Municipios</v>
          </cell>
          <cell r="J121" t="str">
            <v>M03 - Ayuntamientos</v>
          </cell>
          <cell r="K121" t="str">
            <v>M03 - AYUNTAMIENTOS</v>
          </cell>
          <cell r="L121" t="str">
            <v>SECTOR PÚBLICO MUNICIPAL</v>
          </cell>
          <cell r="M121" t="str">
            <v>D. RAMOS GENERALES</v>
          </cell>
          <cell r="N121" t="str">
            <v>3.0.0.0.0 SECTOR PÚBLICO MUNICIPAL</v>
          </cell>
          <cell r="O121" t="str">
            <v>3.1.0.0.0 SECTOR PÚBLICO NO FINANCIERO</v>
          </cell>
          <cell r="P121" t="str">
            <v>3.1.1.0.0 GOBIERNO GENERAL MUNICIPAL</v>
          </cell>
          <cell r="Q121" t="str">
            <v>3.1.1.1.0 Gobierno Municipal</v>
          </cell>
          <cell r="R121" t="str">
            <v>3.1.1.1.1 Órgano Ejecutivo Municipal (Ayuntamiento)</v>
          </cell>
        </row>
        <row r="122">
          <cell r="A122">
            <v>350400</v>
          </cell>
          <cell r="B122" t="str">
            <v>Ajuchitlán del Progreso</v>
          </cell>
          <cell r="C122" t="str">
            <v>Región Tierra Caliente</v>
          </cell>
          <cell r="D122" t="str">
            <v>Municipios</v>
          </cell>
          <cell r="E122" t="str">
            <v>Municipios</v>
          </cell>
          <cell r="F122" t="str">
            <v>Municipios</v>
          </cell>
          <cell r="G122" t="str">
            <v>Ayuntamientos</v>
          </cell>
          <cell r="H122" t="str">
            <v>Municipios</v>
          </cell>
          <cell r="I122" t="str">
            <v>6 Municipios</v>
          </cell>
          <cell r="J122" t="str">
            <v>M04 - Ayuntamientos</v>
          </cell>
          <cell r="K122" t="str">
            <v>M04 - AYUNTAMIENTOS</v>
          </cell>
          <cell r="L122" t="str">
            <v>SECTOR PÚBLICO MUNICIPAL</v>
          </cell>
          <cell r="M122" t="str">
            <v>D. RAMOS GENERALES</v>
          </cell>
          <cell r="N122" t="str">
            <v>3.0.0.0.0 SECTOR PÚBLICO MUNICIPAL</v>
          </cell>
          <cell r="O122" t="str">
            <v>3.1.0.0.0 SECTOR PÚBLICO NO FINANCIERO</v>
          </cell>
          <cell r="P122" t="str">
            <v>3.1.1.0.0 GOBIERNO GENERAL MUNICIPAL</v>
          </cell>
          <cell r="Q122" t="str">
            <v>3.1.1.1.0 Gobierno Municipal</v>
          </cell>
          <cell r="R122" t="str">
            <v>3.1.1.1.1 Órgano Ejecutivo Municipal (Ayuntamiento)</v>
          </cell>
        </row>
        <row r="123">
          <cell r="A123">
            <v>350500</v>
          </cell>
          <cell r="B123" t="str">
            <v>Alcozauca de Guerrero</v>
          </cell>
          <cell r="C123" t="str">
            <v>Región Montaña</v>
          </cell>
          <cell r="D123" t="str">
            <v>Municipios</v>
          </cell>
          <cell r="E123" t="str">
            <v>Municipios</v>
          </cell>
          <cell r="F123" t="str">
            <v>Municipios</v>
          </cell>
          <cell r="G123" t="str">
            <v>Ayuntamientos</v>
          </cell>
          <cell r="H123" t="str">
            <v>Municipios</v>
          </cell>
          <cell r="I123" t="str">
            <v>6 Municipios</v>
          </cell>
          <cell r="J123" t="str">
            <v>M05 - Ayuntamientos</v>
          </cell>
          <cell r="K123" t="str">
            <v>M05 - AYUNTAMIENTOS</v>
          </cell>
          <cell r="L123" t="str">
            <v>SECTOR PÚBLICO MUNICIPAL</v>
          </cell>
          <cell r="M123" t="str">
            <v>D. RAMOS GENERALES</v>
          </cell>
          <cell r="N123" t="str">
            <v>3.0.0.0.0 SECTOR PÚBLICO MUNICIPAL</v>
          </cell>
          <cell r="O123" t="str">
            <v>3.1.0.0.0 SECTOR PÚBLICO NO FINANCIERO</v>
          </cell>
          <cell r="P123" t="str">
            <v>3.1.1.0.0 GOBIERNO GENERAL MUNICIPAL</v>
          </cell>
          <cell r="Q123" t="str">
            <v>3.1.1.1.0 Gobierno Municipal</v>
          </cell>
          <cell r="R123" t="str">
            <v>3.1.1.1.1 Órgano Ejecutivo Municipal (Ayuntamiento)</v>
          </cell>
        </row>
        <row r="124">
          <cell r="A124">
            <v>350600</v>
          </cell>
          <cell r="B124" t="str">
            <v>Alpoyeca</v>
          </cell>
          <cell r="C124" t="str">
            <v>Región Montaña</v>
          </cell>
          <cell r="D124" t="str">
            <v>Municipios</v>
          </cell>
          <cell r="E124" t="str">
            <v>Municipios</v>
          </cell>
          <cell r="F124" t="str">
            <v>Municipios</v>
          </cell>
          <cell r="G124" t="str">
            <v>Ayuntamientos</v>
          </cell>
          <cell r="H124" t="str">
            <v>Municipios</v>
          </cell>
          <cell r="I124" t="str">
            <v>6 Municipios</v>
          </cell>
          <cell r="J124" t="str">
            <v>M06 - Ayuntamientos</v>
          </cell>
          <cell r="K124" t="str">
            <v>M06 - AYUNTAMIENTOS</v>
          </cell>
          <cell r="L124" t="str">
            <v>SECTOR PÚBLICO MUNICIPAL</v>
          </cell>
          <cell r="M124" t="str">
            <v>D. RAMOS GENERALES</v>
          </cell>
          <cell r="N124" t="str">
            <v>3.0.0.0.0 SECTOR PÚBLICO MUNICIPAL</v>
          </cell>
          <cell r="O124" t="str">
            <v>3.1.0.0.0 SECTOR PÚBLICO NO FINANCIERO</v>
          </cell>
          <cell r="P124" t="str">
            <v>3.1.1.0.0 GOBIERNO GENERAL MUNICIPAL</v>
          </cell>
          <cell r="Q124" t="str">
            <v>3.1.1.1.0 Gobierno Municipal</v>
          </cell>
          <cell r="R124" t="str">
            <v>3.1.1.1.1 Órgano Ejecutivo Municipal (Ayuntamiento)</v>
          </cell>
        </row>
        <row r="125">
          <cell r="A125">
            <v>350700</v>
          </cell>
          <cell r="B125" t="str">
            <v>Apaxtla de Castrejón</v>
          </cell>
          <cell r="C125" t="str">
            <v>Regíon Norte</v>
          </cell>
          <cell r="D125" t="str">
            <v>Municipios</v>
          </cell>
          <cell r="E125" t="str">
            <v>Municipios</v>
          </cell>
          <cell r="F125" t="str">
            <v>Municipios</v>
          </cell>
          <cell r="G125" t="str">
            <v>Ayuntamientos</v>
          </cell>
          <cell r="H125" t="str">
            <v>Municipios</v>
          </cell>
          <cell r="I125" t="str">
            <v>6 Municipios</v>
          </cell>
          <cell r="J125" t="str">
            <v>M07 - Ayuntamientos</v>
          </cell>
          <cell r="K125" t="str">
            <v>M07 - AYUNTAMIENTOS</v>
          </cell>
          <cell r="L125" t="str">
            <v>SECTOR PÚBLICO MUNICIPAL</v>
          </cell>
          <cell r="M125" t="str">
            <v>D. RAMOS GENERALES</v>
          </cell>
          <cell r="N125" t="str">
            <v>3.0.0.0.0 SECTOR PÚBLICO MUNICIPAL</v>
          </cell>
          <cell r="O125" t="str">
            <v>3.1.0.0.0 SECTOR PÚBLICO NO FINANCIERO</v>
          </cell>
          <cell r="P125" t="str">
            <v>3.1.1.0.0 GOBIERNO GENERAL MUNICIPAL</v>
          </cell>
          <cell r="Q125" t="str">
            <v>3.1.1.1.0 Gobierno Municipal</v>
          </cell>
          <cell r="R125" t="str">
            <v>3.1.1.1.1 Órgano Ejecutivo Municipal (Ayuntamiento)</v>
          </cell>
        </row>
        <row r="126">
          <cell r="A126">
            <v>350800</v>
          </cell>
          <cell r="B126" t="str">
            <v>Arcelia</v>
          </cell>
          <cell r="C126" t="str">
            <v>Región Tierra Caliente</v>
          </cell>
          <cell r="D126" t="str">
            <v>Municipios</v>
          </cell>
          <cell r="E126" t="str">
            <v>Municipios</v>
          </cell>
          <cell r="F126" t="str">
            <v>Municipios</v>
          </cell>
          <cell r="G126" t="str">
            <v>Ayuntamientos</v>
          </cell>
          <cell r="H126" t="str">
            <v>Municipios</v>
          </cell>
          <cell r="I126" t="str">
            <v>6 Municipios</v>
          </cell>
          <cell r="J126" t="str">
            <v>M08 - Ayuntamientos</v>
          </cell>
          <cell r="K126" t="str">
            <v>M08 - AYUNTAMIENTOS</v>
          </cell>
          <cell r="L126" t="str">
            <v>SECTOR PÚBLICO MUNICIPAL</v>
          </cell>
          <cell r="M126" t="str">
            <v>D. RAMOS GENERALES</v>
          </cell>
          <cell r="N126" t="str">
            <v>3.0.0.0.0 SECTOR PÚBLICO MUNICIPAL</v>
          </cell>
          <cell r="O126" t="str">
            <v>3.1.0.0.0 SECTOR PÚBLICO NO FINANCIERO</v>
          </cell>
          <cell r="P126" t="str">
            <v>3.1.1.0.0 GOBIERNO GENERAL MUNICIPAL</v>
          </cell>
          <cell r="Q126" t="str">
            <v>3.1.1.1.0 Gobierno Municipal</v>
          </cell>
          <cell r="R126" t="str">
            <v>3.1.1.1.1 Órgano Ejecutivo Municipal (Ayuntamiento)</v>
          </cell>
        </row>
        <row r="127">
          <cell r="A127">
            <v>350900</v>
          </cell>
          <cell r="B127" t="str">
            <v>Atenango del Río</v>
          </cell>
          <cell r="C127" t="str">
            <v>Regíon Norte</v>
          </cell>
          <cell r="D127" t="str">
            <v>Municipios</v>
          </cell>
          <cell r="E127" t="str">
            <v>Municipios</v>
          </cell>
          <cell r="F127" t="str">
            <v>Municipios</v>
          </cell>
          <cell r="G127" t="str">
            <v>Ayuntamientos</v>
          </cell>
          <cell r="H127" t="str">
            <v>Municipios</v>
          </cell>
          <cell r="I127" t="str">
            <v>6 Municipios</v>
          </cell>
          <cell r="J127" t="str">
            <v>M09 - Ayuntamientos</v>
          </cell>
          <cell r="K127" t="str">
            <v>M09 - AYUNTAMIENTOS</v>
          </cell>
          <cell r="L127" t="str">
            <v>SECTOR PÚBLICO MUNICIPAL</v>
          </cell>
          <cell r="M127" t="str">
            <v>D. RAMOS GENERALES</v>
          </cell>
          <cell r="N127" t="str">
            <v>3.0.0.0.0 SECTOR PÚBLICO MUNICIPAL</v>
          </cell>
          <cell r="O127" t="str">
            <v>3.1.0.0.0 SECTOR PÚBLICO NO FINANCIERO</v>
          </cell>
          <cell r="P127" t="str">
            <v>3.1.1.0.0 GOBIERNO GENERAL MUNICIPAL</v>
          </cell>
          <cell r="Q127" t="str">
            <v>3.1.1.1.0 Gobierno Municipal</v>
          </cell>
          <cell r="R127" t="str">
            <v>3.1.1.1.1 Órgano Ejecutivo Municipal (Ayuntamiento)</v>
          </cell>
        </row>
        <row r="128">
          <cell r="A128">
            <v>351000</v>
          </cell>
          <cell r="B128" t="str">
            <v>Atlamajalcingo del Monte</v>
          </cell>
          <cell r="C128" t="str">
            <v>Región Montaña</v>
          </cell>
          <cell r="D128" t="str">
            <v>Municipios</v>
          </cell>
          <cell r="E128" t="str">
            <v>Municipios</v>
          </cell>
          <cell r="F128" t="str">
            <v>Municipios</v>
          </cell>
          <cell r="G128" t="str">
            <v>Ayuntamientos</v>
          </cell>
          <cell r="H128" t="str">
            <v>Municipios</v>
          </cell>
          <cell r="I128" t="str">
            <v>6 Municipios</v>
          </cell>
          <cell r="J128" t="str">
            <v>M10 - Ayuntamientos</v>
          </cell>
          <cell r="K128" t="str">
            <v>M10 - AYUNTAMIENTOS</v>
          </cell>
          <cell r="L128" t="str">
            <v>SECTOR PÚBLICO MUNICIPAL</v>
          </cell>
          <cell r="M128" t="str">
            <v>D. RAMOS GENERALES</v>
          </cell>
          <cell r="N128" t="str">
            <v>3.0.0.0.0 SECTOR PÚBLICO MUNICIPAL</v>
          </cell>
          <cell r="O128" t="str">
            <v>3.1.0.0.0 SECTOR PÚBLICO NO FINANCIERO</v>
          </cell>
          <cell r="P128" t="str">
            <v>3.1.1.0.0 GOBIERNO GENERAL MUNICIPAL</v>
          </cell>
          <cell r="Q128" t="str">
            <v>3.1.1.1.0 Gobierno Municipal</v>
          </cell>
          <cell r="R128" t="str">
            <v>3.1.1.1.1 Órgano Ejecutivo Municipal (Ayuntamiento)</v>
          </cell>
        </row>
        <row r="129">
          <cell r="A129">
            <v>351100</v>
          </cell>
          <cell r="B129" t="str">
            <v>Atlixtac</v>
          </cell>
          <cell r="C129" t="str">
            <v>Región Montaña</v>
          </cell>
          <cell r="D129" t="str">
            <v>Municipios</v>
          </cell>
          <cell r="E129" t="str">
            <v>Municipios</v>
          </cell>
          <cell r="F129" t="str">
            <v>Municipios</v>
          </cell>
          <cell r="G129" t="str">
            <v>Ayuntamientos</v>
          </cell>
          <cell r="H129" t="str">
            <v>Municipios</v>
          </cell>
          <cell r="I129" t="str">
            <v>6 Municipios</v>
          </cell>
          <cell r="J129" t="str">
            <v>M11 - Ayuntamientos</v>
          </cell>
          <cell r="K129" t="str">
            <v>M11 - AYUNTAMIENTOS</v>
          </cell>
          <cell r="L129" t="str">
            <v>SECTOR PÚBLICO MUNICIPAL</v>
          </cell>
          <cell r="M129" t="str">
            <v>D. RAMOS GENERALES</v>
          </cell>
          <cell r="N129" t="str">
            <v>3.0.0.0.0 SECTOR PÚBLICO MUNICIPAL</v>
          </cell>
          <cell r="O129" t="str">
            <v>3.1.0.0.0 SECTOR PÚBLICO NO FINANCIERO</v>
          </cell>
          <cell r="P129" t="str">
            <v>3.1.1.0.0 GOBIERNO GENERAL MUNICIPAL</v>
          </cell>
          <cell r="Q129" t="str">
            <v>3.1.1.1.0 Gobierno Municipal</v>
          </cell>
          <cell r="R129" t="str">
            <v>3.1.1.1.1 Órgano Ejecutivo Municipal (Ayuntamiento)</v>
          </cell>
        </row>
        <row r="130">
          <cell r="A130">
            <v>351200</v>
          </cell>
          <cell r="B130" t="str">
            <v>Atoyac de Álvarez</v>
          </cell>
          <cell r="C130" t="str">
            <v>Región Costa Grande</v>
          </cell>
          <cell r="D130" t="str">
            <v>Municipios</v>
          </cell>
          <cell r="E130" t="str">
            <v>Municipios</v>
          </cell>
          <cell r="F130" t="str">
            <v>Municipios</v>
          </cell>
          <cell r="G130" t="str">
            <v>Ayuntamientos</v>
          </cell>
          <cell r="H130" t="str">
            <v>Municipios</v>
          </cell>
          <cell r="I130" t="str">
            <v>6 Municipios</v>
          </cell>
          <cell r="J130" t="str">
            <v>M12 - Ayuntamientos</v>
          </cell>
          <cell r="K130" t="str">
            <v>M12 - AYUNTAMIENTOS</v>
          </cell>
          <cell r="L130" t="str">
            <v>SECTOR PÚBLICO MUNICIPAL</v>
          </cell>
          <cell r="M130" t="str">
            <v>D. RAMOS GENERALES</v>
          </cell>
          <cell r="N130" t="str">
            <v>3.0.0.0.0 SECTOR PÚBLICO MUNICIPAL</v>
          </cell>
          <cell r="O130" t="str">
            <v>3.1.0.0.0 SECTOR PÚBLICO NO FINANCIERO</v>
          </cell>
          <cell r="P130" t="str">
            <v>3.1.1.0.0 GOBIERNO GENERAL MUNICIPAL</v>
          </cell>
          <cell r="Q130" t="str">
            <v>3.1.1.1.0 Gobierno Municipal</v>
          </cell>
          <cell r="R130" t="str">
            <v>3.1.1.1.1 Órgano Ejecutivo Municipal (Ayuntamiento)</v>
          </cell>
        </row>
        <row r="131">
          <cell r="A131">
            <v>351300</v>
          </cell>
          <cell r="B131" t="str">
            <v>Ayutla de los Libres</v>
          </cell>
          <cell r="C131" t="str">
            <v>Región Costa Chica</v>
          </cell>
          <cell r="D131" t="str">
            <v>Municipios</v>
          </cell>
          <cell r="E131" t="str">
            <v>Municipios</v>
          </cell>
          <cell r="F131" t="str">
            <v>Municipios</v>
          </cell>
          <cell r="G131" t="str">
            <v>Ayuntamientos</v>
          </cell>
          <cell r="H131" t="str">
            <v>Municipios</v>
          </cell>
          <cell r="I131" t="str">
            <v>6 Municipios</v>
          </cell>
          <cell r="J131" t="str">
            <v>M13 - Ayuntamientos</v>
          </cell>
          <cell r="K131" t="str">
            <v>M13 - AYUNTAMIENTOS</v>
          </cell>
          <cell r="L131" t="str">
            <v>SECTOR PÚBLICO MUNICIPAL</v>
          </cell>
          <cell r="M131" t="str">
            <v>D. RAMOS GENERALES</v>
          </cell>
          <cell r="N131" t="str">
            <v>3.0.0.0.0 SECTOR PÚBLICO MUNICIPAL</v>
          </cell>
          <cell r="O131" t="str">
            <v>3.1.0.0.0 SECTOR PÚBLICO NO FINANCIERO</v>
          </cell>
          <cell r="P131" t="str">
            <v>3.1.1.0.0 GOBIERNO GENERAL MUNICIPAL</v>
          </cell>
          <cell r="Q131" t="str">
            <v>3.1.1.1.0 Gobierno Municipal</v>
          </cell>
          <cell r="R131" t="str">
            <v>3.1.1.1.1 Órgano Ejecutivo Municipal (Ayuntamiento)</v>
          </cell>
        </row>
        <row r="132">
          <cell r="A132">
            <v>351400</v>
          </cell>
          <cell r="B132" t="str">
            <v>Azoyú</v>
          </cell>
          <cell r="C132" t="str">
            <v>Región Costa Chica</v>
          </cell>
          <cell r="D132" t="str">
            <v>Municipios</v>
          </cell>
          <cell r="E132" t="str">
            <v>Municipios</v>
          </cell>
          <cell r="F132" t="str">
            <v>Municipios</v>
          </cell>
          <cell r="G132" t="str">
            <v>Ayuntamientos</v>
          </cell>
          <cell r="H132" t="str">
            <v>Municipios</v>
          </cell>
          <cell r="I132" t="str">
            <v>6 Municipios</v>
          </cell>
          <cell r="J132" t="str">
            <v>M14 - Ayuntamientos</v>
          </cell>
          <cell r="K132" t="str">
            <v>M14 - AYUNTAMIENTOS</v>
          </cell>
          <cell r="L132" t="str">
            <v>SECTOR PÚBLICO MUNICIPAL</v>
          </cell>
          <cell r="M132" t="str">
            <v>D. RAMOS GENERALES</v>
          </cell>
          <cell r="N132" t="str">
            <v>3.0.0.0.0 SECTOR PÚBLICO MUNICIPAL</v>
          </cell>
          <cell r="O132" t="str">
            <v>3.1.0.0.0 SECTOR PÚBLICO NO FINANCIERO</v>
          </cell>
          <cell r="P132" t="str">
            <v>3.1.1.0.0 GOBIERNO GENERAL MUNICIPAL</v>
          </cell>
          <cell r="Q132" t="str">
            <v>3.1.1.1.0 Gobierno Municipal</v>
          </cell>
          <cell r="R132" t="str">
            <v>3.1.1.1.1 Órgano Ejecutivo Municipal (Ayuntamiento)</v>
          </cell>
        </row>
        <row r="133">
          <cell r="A133">
            <v>351500</v>
          </cell>
          <cell r="B133" t="str">
            <v>Benito Juárez</v>
          </cell>
          <cell r="C133" t="str">
            <v>Región Costa Grande</v>
          </cell>
          <cell r="D133" t="str">
            <v>Municipios</v>
          </cell>
          <cell r="E133" t="str">
            <v>Municipios</v>
          </cell>
          <cell r="F133" t="str">
            <v>Municipios</v>
          </cell>
          <cell r="G133" t="str">
            <v>Ayuntamientos</v>
          </cell>
          <cell r="H133" t="str">
            <v>Municipios</v>
          </cell>
          <cell r="I133" t="str">
            <v>6 Municipios</v>
          </cell>
          <cell r="J133" t="str">
            <v>M15 - Ayuntamientos</v>
          </cell>
          <cell r="K133" t="str">
            <v>M15 - AYUNTAMIENTOS</v>
          </cell>
          <cell r="L133" t="str">
            <v>SECTOR PÚBLICO MUNICIPAL</v>
          </cell>
          <cell r="M133" t="str">
            <v>D. RAMOS GENERALES</v>
          </cell>
          <cell r="N133" t="str">
            <v>3.0.0.0.0 SECTOR PÚBLICO MUNICIPAL</v>
          </cell>
          <cell r="O133" t="str">
            <v>3.1.0.0.0 SECTOR PÚBLICO NO FINANCIERO</v>
          </cell>
          <cell r="P133" t="str">
            <v>3.1.1.0.0 GOBIERNO GENERAL MUNICIPAL</v>
          </cell>
          <cell r="Q133" t="str">
            <v>3.1.1.1.0 Gobierno Municipal</v>
          </cell>
          <cell r="R133" t="str">
            <v>3.1.1.1.1 Órgano Ejecutivo Municipal (Ayuntamiento)</v>
          </cell>
        </row>
        <row r="134">
          <cell r="A134">
            <v>351600</v>
          </cell>
          <cell r="B134" t="str">
            <v>Buenavista de Cuéllar</v>
          </cell>
          <cell r="C134" t="str">
            <v>Regíon Norte</v>
          </cell>
          <cell r="D134" t="str">
            <v>Municipios</v>
          </cell>
          <cell r="E134" t="str">
            <v>Municipios</v>
          </cell>
          <cell r="F134" t="str">
            <v>Municipios</v>
          </cell>
          <cell r="G134" t="str">
            <v>Ayuntamientos</v>
          </cell>
          <cell r="H134" t="str">
            <v>Municipios</v>
          </cell>
          <cell r="I134" t="str">
            <v>6 Municipios</v>
          </cell>
          <cell r="J134" t="str">
            <v>M16 - Ayuntamientos</v>
          </cell>
          <cell r="K134" t="str">
            <v>M16 - AYUNTAMIENTOS</v>
          </cell>
          <cell r="L134" t="str">
            <v>SECTOR PÚBLICO MUNICIPAL</v>
          </cell>
          <cell r="M134" t="str">
            <v>D. RAMOS GENERALES</v>
          </cell>
          <cell r="N134" t="str">
            <v>3.0.0.0.0 SECTOR PÚBLICO MUNICIPAL</v>
          </cell>
          <cell r="O134" t="str">
            <v>3.1.0.0.0 SECTOR PÚBLICO NO FINANCIERO</v>
          </cell>
          <cell r="P134" t="str">
            <v>3.1.1.0.0 GOBIERNO GENERAL MUNICIPAL</v>
          </cell>
          <cell r="Q134" t="str">
            <v>3.1.1.1.0 Gobierno Municipal</v>
          </cell>
          <cell r="R134" t="str">
            <v>3.1.1.1.1 Órgano Ejecutivo Municipal (Ayuntamiento)</v>
          </cell>
        </row>
        <row r="135">
          <cell r="A135">
            <v>352900</v>
          </cell>
          <cell r="B135" t="str">
            <v>Chilapa de Álvarez</v>
          </cell>
          <cell r="C135" t="str">
            <v>Región Centro</v>
          </cell>
          <cell r="D135" t="str">
            <v>Municipios</v>
          </cell>
          <cell r="E135" t="str">
            <v>Municipios</v>
          </cell>
          <cell r="F135" t="str">
            <v>Municipios</v>
          </cell>
          <cell r="G135" t="str">
            <v>Ayuntamientos</v>
          </cell>
          <cell r="H135" t="str">
            <v>Municipios</v>
          </cell>
          <cell r="I135" t="str">
            <v>6 Municipios</v>
          </cell>
          <cell r="J135" t="str">
            <v>M17 - Ayuntamientos</v>
          </cell>
          <cell r="K135" t="str">
            <v>M17 - AYUNTAMIENTOS</v>
          </cell>
          <cell r="L135" t="str">
            <v>SECTOR PÚBLICO MUNICIPAL</v>
          </cell>
          <cell r="M135" t="str">
            <v>D. RAMOS GENERALES</v>
          </cell>
          <cell r="N135" t="str">
            <v>3.0.0.0.0 SECTOR PÚBLICO MUNICIPAL</v>
          </cell>
          <cell r="O135" t="str">
            <v>3.1.0.0.0 SECTOR PÚBLICO NO FINANCIERO</v>
          </cell>
          <cell r="P135" t="str">
            <v>3.1.1.0.0 GOBIERNO GENERAL MUNICIPAL</v>
          </cell>
          <cell r="Q135" t="str">
            <v>3.1.1.1.0 Gobierno Municipal</v>
          </cell>
          <cell r="R135" t="str">
            <v>3.1.1.1.1 Órgano Ejecutivo Municipal (Ayuntamiento)</v>
          </cell>
        </row>
        <row r="136">
          <cell r="A136">
            <v>353000</v>
          </cell>
          <cell r="B136" t="str">
            <v>Chilpancingo de los Bravo</v>
          </cell>
          <cell r="C136" t="str">
            <v>Región Centro</v>
          </cell>
          <cell r="D136" t="str">
            <v>Municipios</v>
          </cell>
          <cell r="E136" t="str">
            <v>Municipios</v>
          </cell>
          <cell r="F136" t="str">
            <v>Municipios</v>
          </cell>
          <cell r="G136" t="str">
            <v>Ayuntamientos</v>
          </cell>
          <cell r="H136" t="str">
            <v>Municipios</v>
          </cell>
          <cell r="I136" t="str">
            <v>6 Municipios</v>
          </cell>
          <cell r="J136" t="str">
            <v>M18 - Ayuntamientos</v>
          </cell>
          <cell r="K136" t="str">
            <v>M18 - AYUNTAMIENTOS</v>
          </cell>
          <cell r="L136" t="str">
            <v>SECTOR PÚBLICO MUNICIPAL</v>
          </cell>
          <cell r="M136" t="str">
            <v>D. RAMOS GENERALES</v>
          </cell>
          <cell r="N136" t="str">
            <v>3.0.0.0.0 SECTOR PÚBLICO MUNICIPAL</v>
          </cell>
          <cell r="O136" t="str">
            <v>3.1.0.0.0 SECTOR PÚBLICO NO FINANCIERO</v>
          </cell>
          <cell r="P136" t="str">
            <v>3.1.1.0.0 GOBIERNO GENERAL MUNICIPAL</v>
          </cell>
          <cell r="Q136" t="str">
            <v>3.1.1.1.0 Gobierno Municipal</v>
          </cell>
          <cell r="R136" t="str">
            <v>3.1.1.1.1 Órgano Ejecutivo Municipal (Ayuntamiento)</v>
          </cell>
        </row>
        <row r="137">
          <cell r="A137">
            <v>351700</v>
          </cell>
          <cell r="B137" t="str">
            <v>Coahuayutla de José María Izazaga</v>
          </cell>
          <cell r="C137" t="str">
            <v>Región Costa Grande</v>
          </cell>
          <cell r="D137" t="str">
            <v>Municipios</v>
          </cell>
          <cell r="E137" t="str">
            <v>Municipios</v>
          </cell>
          <cell r="F137" t="str">
            <v>Municipios</v>
          </cell>
          <cell r="G137" t="str">
            <v>Ayuntamientos</v>
          </cell>
          <cell r="H137" t="str">
            <v>Municipios</v>
          </cell>
          <cell r="I137" t="str">
            <v>6 Municipios</v>
          </cell>
          <cell r="J137" t="str">
            <v>M19 - Ayuntamientos</v>
          </cell>
          <cell r="K137" t="str">
            <v>M19 - AYUNTAMIENTOS</v>
          </cell>
          <cell r="L137" t="str">
            <v>SECTOR PÚBLICO MUNICIPAL</v>
          </cell>
          <cell r="M137" t="str">
            <v>D. RAMOS GENERALES</v>
          </cell>
          <cell r="N137" t="str">
            <v>3.0.0.0.0 SECTOR PÚBLICO MUNICIPAL</v>
          </cell>
          <cell r="O137" t="str">
            <v>3.1.0.0.0 SECTOR PÚBLICO NO FINANCIERO</v>
          </cell>
          <cell r="P137" t="str">
            <v>3.1.1.0.0 GOBIERNO GENERAL MUNICIPAL</v>
          </cell>
          <cell r="Q137" t="str">
            <v>3.1.1.1.0 Gobierno Municipal</v>
          </cell>
          <cell r="R137" t="str">
            <v>3.1.1.1.1 Órgano Ejecutivo Municipal (Ayuntamiento)</v>
          </cell>
        </row>
        <row r="138">
          <cell r="A138">
            <v>358000</v>
          </cell>
          <cell r="B138" t="str">
            <v>Cochoapa el Grande</v>
          </cell>
          <cell r="C138" t="str">
            <v>Región Montaña</v>
          </cell>
          <cell r="D138" t="str">
            <v>Municipios</v>
          </cell>
          <cell r="E138" t="str">
            <v>Municipios</v>
          </cell>
          <cell r="F138" t="str">
            <v>Municipios</v>
          </cell>
          <cell r="G138" t="str">
            <v>Ayuntamientos</v>
          </cell>
          <cell r="H138" t="str">
            <v>Municipios</v>
          </cell>
          <cell r="I138" t="str">
            <v>6 Municipios</v>
          </cell>
          <cell r="J138" t="str">
            <v>M20 - Ayuntamientos</v>
          </cell>
          <cell r="K138" t="str">
            <v>M20 - AYUNTAMIENTOS</v>
          </cell>
          <cell r="L138" t="str">
            <v>SECTOR PÚBLICO MUNICIPAL</v>
          </cell>
          <cell r="M138" t="str">
            <v>D. RAMOS GENERALES</v>
          </cell>
          <cell r="N138" t="str">
            <v>3.0.0.0.0 SECTOR PÚBLICO MUNICIPAL</v>
          </cell>
          <cell r="O138" t="str">
            <v>3.1.0.0.0 SECTOR PÚBLICO NO FINANCIERO</v>
          </cell>
          <cell r="P138" t="str">
            <v>3.1.1.0.0 GOBIERNO GENERAL MUNICIPAL</v>
          </cell>
          <cell r="Q138" t="str">
            <v>3.1.1.1.0 Gobierno Municipal</v>
          </cell>
          <cell r="R138" t="str">
            <v>3.1.1.1.1 Órgano Ejecutivo Municipal (Ayuntamiento)</v>
          </cell>
        </row>
        <row r="139">
          <cell r="A139">
            <v>351800</v>
          </cell>
          <cell r="B139" t="str">
            <v>Cocula</v>
          </cell>
          <cell r="C139" t="str">
            <v>Regíon Norte</v>
          </cell>
          <cell r="D139" t="str">
            <v>Municipios</v>
          </cell>
          <cell r="E139" t="str">
            <v>Municipios</v>
          </cell>
          <cell r="F139" t="str">
            <v>Municipios</v>
          </cell>
          <cell r="G139" t="str">
            <v>Ayuntamientos</v>
          </cell>
          <cell r="H139" t="str">
            <v>Municipios</v>
          </cell>
          <cell r="I139" t="str">
            <v>6 Municipios</v>
          </cell>
          <cell r="J139" t="str">
            <v>M21 - Ayuntamientos</v>
          </cell>
          <cell r="K139" t="str">
            <v>M21 - AYUNTAMIENTOS</v>
          </cell>
          <cell r="L139" t="str">
            <v>SECTOR PÚBLICO MUNICIPAL</v>
          </cell>
          <cell r="M139" t="str">
            <v>D. RAMOS GENERALES</v>
          </cell>
          <cell r="N139" t="str">
            <v>3.0.0.0.0 SECTOR PÚBLICO MUNICIPAL</v>
          </cell>
          <cell r="O139" t="str">
            <v>3.1.0.0.0 SECTOR PÚBLICO NO FINANCIERO</v>
          </cell>
          <cell r="P139" t="str">
            <v>3.1.1.0.0 GOBIERNO GENERAL MUNICIPAL</v>
          </cell>
          <cell r="Q139" t="str">
            <v>3.1.1.1.0 Gobierno Municipal</v>
          </cell>
          <cell r="R139" t="str">
            <v>3.1.1.1.1 Órgano Ejecutivo Municipal (Ayuntamiento)</v>
          </cell>
        </row>
        <row r="140">
          <cell r="A140">
            <v>351900</v>
          </cell>
          <cell r="B140" t="str">
            <v>Copala</v>
          </cell>
          <cell r="C140" t="str">
            <v>Región Costa Chica</v>
          </cell>
          <cell r="D140" t="str">
            <v>Municipios</v>
          </cell>
          <cell r="E140" t="str">
            <v>Municipios</v>
          </cell>
          <cell r="F140" t="str">
            <v>Municipios</v>
          </cell>
          <cell r="G140" t="str">
            <v>Ayuntamientos</v>
          </cell>
          <cell r="H140" t="str">
            <v>Municipios</v>
          </cell>
          <cell r="I140" t="str">
            <v>6 Municipios</v>
          </cell>
          <cell r="J140" t="str">
            <v>M22 - Ayuntamientos</v>
          </cell>
          <cell r="K140" t="str">
            <v>M22 - AYUNTAMIENTOS</v>
          </cell>
          <cell r="L140" t="str">
            <v>SECTOR PÚBLICO MUNICIPAL</v>
          </cell>
          <cell r="M140" t="str">
            <v>D. RAMOS GENERALES</v>
          </cell>
          <cell r="N140" t="str">
            <v>3.0.0.0.0 SECTOR PÚBLICO MUNICIPAL</v>
          </cell>
          <cell r="O140" t="str">
            <v>3.1.0.0.0 SECTOR PÚBLICO NO FINANCIERO</v>
          </cell>
          <cell r="P140" t="str">
            <v>3.1.1.0.0 GOBIERNO GENERAL MUNICIPAL</v>
          </cell>
          <cell r="Q140" t="str">
            <v>3.1.1.1.0 Gobierno Municipal</v>
          </cell>
          <cell r="R140" t="str">
            <v>3.1.1.1.1 Órgano Ejecutivo Municipal (Ayuntamiento)</v>
          </cell>
        </row>
        <row r="141">
          <cell r="A141">
            <v>352000</v>
          </cell>
          <cell r="B141" t="str">
            <v>Copalillo</v>
          </cell>
          <cell r="C141" t="str">
            <v>Regíon Norte</v>
          </cell>
          <cell r="D141" t="str">
            <v>Municipios</v>
          </cell>
          <cell r="E141" t="str">
            <v>Municipios</v>
          </cell>
          <cell r="F141" t="str">
            <v>Municipios</v>
          </cell>
          <cell r="G141" t="str">
            <v>Ayuntamientos</v>
          </cell>
          <cell r="H141" t="str">
            <v>Municipios</v>
          </cell>
          <cell r="I141" t="str">
            <v>6 Municipios</v>
          </cell>
          <cell r="J141" t="str">
            <v>M23 - Ayuntamientos</v>
          </cell>
          <cell r="K141" t="str">
            <v>M23 - AYUNTAMIENTOS</v>
          </cell>
          <cell r="L141" t="str">
            <v>SECTOR PÚBLICO MUNICIPAL</v>
          </cell>
          <cell r="M141" t="str">
            <v>D. RAMOS GENERALES</v>
          </cell>
          <cell r="N141" t="str">
            <v>3.0.0.0.0 SECTOR PÚBLICO MUNICIPAL</v>
          </cell>
          <cell r="O141" t="str">
            <v>3.1.0.0.0 SECTOR PÚBLICO NO FINANCIERO</v>
          </cell>
          <cell r="P141" t="str">
            <v>3.1.1.0.0 GOBIERNO GENERAL MUNICIPAL</v>
          </cell>
          <cell r="Q141" t="str">
            <v>3.1.1.1.0 Gobierno Municipal</v>
          </cell>
          <cell r="R141" t="str">
            <v>3.1.1.1.1 Órgano Ejecutivo Municipal (Ayuntamiento)</v>
          </cell>
        </row>
        <row r="142">
          <cell r="A142">
            <v>352100</v>
          </cell>
          <cell r="B142" t="str">
            <v>Copanatoyac</v>
          </cell>
          <cell r="C142" t="str">
            <v>Región Montaña</v>
          </cell>
          <cell r="D142" t="str">
            <v>Municipios</v>
          </cell>
          <cell r="E142" t="str">
            <v>Municipios</v>
          </cell>
          <cell r="F142" t="str">
            <v>Municipios</v>
          </cell>
          <cell r="G142" t="str">
            <v>Ayuntamientos</v>
          </cell>
          <cell r="H142" t="str">
            <v>Municipios</v>
          </cell>
          <cell r="I142" t="str">
            <v>6 Municipios</v>
          </cell>
          <cell r="J142" t="str">
            <v>M24 - Ayuntamientos</v>
          </cell>
          <cell r="K142" t="str">
            <v>M24 - AYUNTAMIENTOS</v>
          </cell>
          <cell r="L142" t="str">
            <v>SECTOR PÚBLICO MUNICIPAL</v>
          </cell>
          <cell r="M142" t="str">
            <v>D. RAMOS GENERALES</v>
          </cell>
          <cell r="N142" t="str">
            <v>3.0.0.0.0 SECTOR PÚBLICO MUNICIPAL</v>
          </cell>
          <cell r="O142" t="str">
            <v>3.1.0.0.0 SECTOR PÚBLICO NO FINANCIERO</v>
          </cell>
          <cell r="P142" t="str">
            <v>3.1.1.0.0 GOBIERNO GENERAL MUNICIPAL</v>
          </cell>
          <cell r="Q142" t="str">
            <v>3.1.1.1.0 Gobierno Municipal</v>
          </cell>
          <cell r="R142" t="str">
            <v>3.1.1.1.1 Órgano Ejecutivo Municipal (Ayuntamiento)</v>
          </cell>
        </row>
        <row r="143">
          <cell r="A143">
            <v>352200</v>
          </cell>
          <cell r="B143" t="str">
            <v>Coyuca de Benítez</v>
          </cell>
          <cell r="C143" t="str">
            <v>Región Costa Grande</v>
          </cell>
          <cell r="D143" t="str">
            <v>Municipios</v>
          </cell>
          <cell r="E143" t="str">
            <v>Municipios</v>
          </cell>
          <cell r="F143" t="str">
            <v>Municipios</v>
          </cell>
          <cell r="G143" t="str">
            <v>Ayuntamientos</v>
          </cell>
          <cell r="H143" t="str">
            <v>Municipios</v>
          </cell>
          <cell r="I143" t="str">
            <v>6 Municipios</v>
          </cell>
          <cell r="J143" t="str">
            <v>M25 - Ayuntamientos</v>
          </cell>
          <cell r="K143" t="str">
            <v>M25 - AYUNTAMIENTOS</v>
          </cell>
          <cell r="L143" t="str">
            <v>SECTOR PÚBLICO MUNICIPAL</v>
          </cell>
          <cell r="M143" t="str">
            <v>D. RAMOS GENERALES</v>
          </cell>
          <cell r="N143" t="str">
            <v>3.0.0.0.0 SECTOR PÚBLICO MUNICIPAL</v>
          </cell>
          <cell r="O143" t="str">
            <v>3.1.0.0.0 SECTOR PÚBLICO NO FINANCIERO</v>
          </cell>
          <cell r="P143" t="str">
            <v>3.1.1.0.0 GOBIERNO GENERAL MUNICIPAL</v>
          </cell>
          <cell r="Q143" t="str">
            <v>3.1.1.1.0 Gobierno Municipal</v>
          </cell>
          <cell r="R143" t="str">
            <v>3.1.1.1.1 Órgano Ejecutivo Municipal (Ayuntamiento)</v>
          </cell>
        </row>
        <row r="144">
          <cell r="A144">
            <v>352300</v>
          </cell>
          <cell r="B144" t="str">
            <v>Coyuca de Catalán</v>
          </cell>
          <cell r="C144" t="str">
            <v>Región Tierra Caliente</v>
          </cell>
          <cell r="D144" t="str">
            <v>Municipios</v>
          </cell>
          <cell r="E144" t="str">
            <v>Municipios</v>
          </cell>
          <cell r="F144" t="str">
            <v>Municipios</v>
          </cell>
          <cell r="G144" t="str">
            <v>Ayuntamientos</v>
          </cell>
          <cell r="H144" t="str">
            <v>Municipios</v>
          </cell>
          <cell r="I144" t="str">
            <v>6 Municipios</v>
          </cell>
          <cell r="J144" t="str">
            <v>M26 - Ayuntamientos</v>
          </cell>
          <cell r="K144" t="str">
            <v>M26 - AYUNTAMIENTOS</v>
          </cell>
          <cell r="L144" t="str">
            <v>SECTOR PÚBLICO MUNICIPAL</v>
          </cell>
          <cell r="M144" t="str">
            <v>D. RAMOS GENERALES</v>
          </cell>
          <cell r="N144" t="str">
            <v>3.0.0.0.0 SECTOR PÚBLICO MUNICIPAL</v>
          </cell>
          <cell r="O144" t="str">
            <v>3.1.0.0.0 SECTOR PÚBLICO NO FINANCIERO</v>
          </cell>
          <cell r="P144" t="str">
            <v>3.1.1.0.0 GOBIERNO GENERAL MUNICIPAL</v>
          </cell>
          <cell r="Q144" t="str">
            <v>3.1.1.1.0 Gobierno Municipal</v>
          </cell>
          <cell r="R144" t="str">
            <v>3.1.1.1.1 Órgano Ejecutivo Municipal (Ayuntamiento)</v>
          </cell>
        </row>
        <row r="145">
          <cell r="A145">
            <v>352400</v>
          </cell>
          <cell r="B145" t="str">
            <v>Cuajinicuilapa</v>
          </cell>
          <cell r="C145" t="str">
            <v>Región Costa Chica</v>
          </cell>
          <cell r="D145" t="str">
            <v>Municipios</v>
          </cell>
          <cell r="E145" t="str">
            <v>Municipios</v>
          </cell>
          <cell r="F145" t="str">
            <v>Municipios</v>
          </cell>
          <cell r="G145" t="str">
            <v>Ayuntamientos</v>
          </cell>
          <cell r="H145" t="str">
            <v>Municipios</v>
          </cell>
          <cell r="I145" t="str">
            <v>6 Municipios</v>
          </cell>
          <cell r="J145" t="str">
            <v>M27 - Ayuntamientos</v>
          </cell>
          <cell r="K145" t="str">
            <v>M27 - AYUNTAMIENTOS</v>
          </cell>
          <cell r="L145" t="str">
            <v>SECTOR PÚBLICO MUNICIPAL</v>
          </cell>
          <cell r="M145" t="str">
            <v>D. RAMOS GENERALES</v>
          </cell>
          <cell r="N145" t="str">
            <v>3.0.0.0.0 SECTOR PÚBLICO MUNICIPAL</v>
          </cell>
          <cell r="O145" t="str">
            <v>3.1.0.0.0 SECTOR PÚBLICO NO FINANCIERO</v>
          </cell>
          <cell r="P145" t="str">
            <v>3.1.1.0.0 GOBIERNO GENERAL MUNICIPAL</v>
          </cell>
          <cell r="Q145" t="str">
            <v>3.1.1.1.0 Gobierno Municipal</v>
          </cell>
          <cell r="R145" t="str">
            <v>3.1.1.1.1 Órgano Ejecutivo Municipal (Ayuntamiento)</v>
          </cell>
        </row>
        <row r="146">
          <cell r="A146">
            <v>352500</v>
          </cell>
          <cell r="B146" t="str">
            <v>Cualác</v>
          </cell>
          <cell r="C146" t="str">
            <v>Región Montaña</v>
          </cell>
          <cell r="D146" t="str">
            <v>Municipios</v>
          </cell>
          <cell r="E146" t="str">
            <v>Municipios</v>
          </cell>
          <cell r="F146" t="str">
            <v>Municipios</v>
          </cell>
          <cell r="G146" t="str">
            <v>Ayuntamientos</v>
          </cell>
          <cell r="H146" t="str">
            <v>Municipios</v>
          </cell>
          <cell r="I146" t="str">
            <v>6 Municipios</v>
          </cell>
          <cell r="J146" t="str">
            <v>M28 - Ayuntamientos</v>
          </cell>
          <cell r="K146" t="str">
            <v>M28 - AYUNTAMIENTOS</v>
          </cell>
          <cell r="L146" t="str">
            <v>SECTOR PÚBLICO MUNICIPAL</v>
          </cell>
          <cell r="M146" t="str">
            <v>D. RAMOS GENERALES</v>
          </cell>
          <cell r="N146" t="str">
            <v>3.0.0.0.0 SECTOR PÚBLICO MUNICIPAL</v>
          </cell>
          <cell r="O146" t="str">
            <v>3.1.0.0.0 SECTOR PÚBLICO NO FINANCIERO</v>
          </cell>
          <cell r="P146" t="str">
            <v>3.1.1.0.0 GOBIERNO GENERAL MUNICIPAL</v>
          </cell>
          <cell r="Q146" t="str">
            <v>3.1.1.1.0 Gobierno Municipal</v>
          </cell>
          <cell r="R146" t="str">
            <v>3.1.1.1.1 Órgano Ejecutivo Municipal (Ayuntamiento)</v>
          </cell>
        </row>
        <row r="147">
          <cell r="A147">
            <v>352600</v>
          </cell>
          <cell r="B147" t="str">
            <v>Cuautepec</v>
          </cell>
          <cell r="C147" t="str">
            <v>Región Costa Chica</v>
          </cell>
          <cell r="D147" t="str">
            <v>Municipios</v>
          </cell>
          <cell r="E147" t="str">
            <v>Municipios</v>
          </cell>
          <cell r="F147" t="str">
            <v>Municipios</v>
          </cell>
          <cell r="G147" t="str">
            <v>Ayuntamientos</v>
          </cell>
          <cell r="H147" t="str">
            <v>Municipios</v>
          </cell>
          <cell r="I147" t="str">
            <v>6 Municipios</v>
          </cell>
          <cell r="J147" t="str">
            <v>M29 - Ayuntamientos</v>
          </cell>
          <cell r="K147" t="str">
            <v>M29 - AYUNTAMIENTOS</v>
          </cell>
          <cell r="L147" t="str">
            <v>SECTOR PÚBLICO MUNICIPAL</v>
          </cell>
          <cell r="M147" t="str">
            <v>D. RAMOS GENERALES</v>
          </cell>
          <cell r="N147" t="str">
            <v>3.0.0.0.0 SECTOR PÚBLICO MUNICIPAL</v>
          </cell>
          <cell r="O147" t="str">
            <v>3.1.0.0.0 SECTOR PÚBLICO NO FINANCIERO</v>
          </cell>
          <cell r="P147" t="str">
            <v>3.1.1.0.0 GOBIERNO GENERAL MUNICIPAL</v>
          </cell>
          <cell r="Q147" t="str">
            <v>3.1.1.1.0 Gobierno Municipal</v>
          </cell>
          <cell r="R147" t="str">
            <v>3.1.1.1.1 Órgano Ejecutivo Municipal (Ayuntamiento)</v>
          </cell>
        </row>
        <row r="148">
          <cell r="A148">
            <v>352700</v>
          </cell>
          <cell r="B148" t="str">
            <v>Cuetzala del Progreso</v>
          </cell>
          <cell r="C148" t="str">
            <v>Regíon Norte</v>
          </cell>
          <cell r="D148" t="str">
            <v>Municipios</v>
          </cell>
          <cell r="E148" t="str">
            <v>Municipios</v>
          </cell>
          <cell r="F148" t="str">
            <v>Municipios</v>
          </cell>
          <cell r="G148" t="str">
            <v>Ayuntamientos</v>
          </cell>
          <cell r="H148" t="str">
            <v>Municipios</v>
          </cell>
          <cell r="I148" t="str">
            <v>6 Municipios</v>
          </cell>
          <cell r="J148" t="str">
            <v>M30 - Ayuntamientos</v>
          </cell>
          <cell r="K148" t="str">
            <v>M30 - AYUNTAMIENTOS</v>
          </cell>
          <cell r="L148" t="str">
            <v>SECTOR PÚBLICO MUNICIPAL</v>
          </cell>
          <cell r="M148" t="str">
            <v>D. RAMOS GENERALES</v>
          </cell>
          <cell r="N148" t="str">
            <v>3.0.0.0.0 SECTOR PÚBLICO MUNICIPAL</v>
          </cell>
          <cell r="O148" t="str">
            <v>3.1.0.0.0 SECTOR PÚBLICO NO FINANCIERO</v>
          </cell>
          <cell r="P148" t="str">
            <v>3.1.1.0.0 GOBIERNO GENERAL MUNICIPAL</v>
          </cell>
          <cell r="Q148" t="str">
            <v>3.1.1.1.0 Gobierno Municipal</v>
          </cell>
          <cell r="R148" t="str">
            <v>3.1.1.1.1 Órgano Ejecutivo Municipal (Ayuntamiento)</v>
          </cell>
        </row>
        <row r="149">
          <cell r="A149">
            <v>352800</v>
          </cell>
          <cell r="B149" t="str">
            <v>Cutzamala de Pinzón</v>
          </cell>
          <cell r="C149" t="str">
            <v>Región Tierra Caliente</v>
          </cell>
          <cell r="D149" t="str">
            <v>Municipios</v>
          </cell>
          <cell r="E149" t="str">
            <v>Municipios</v>
          </cell>
          <cell r="F149" t="str">
            <v>Municipios</v>
          </cell>
          <cell r="G149" t="str">
            <v>Ayuntamientos</v>
          </cell>
          <cell r="H149" t="str">
            <v>Municipios</v>
          </cell>
          <cell r="I149" t="str">
            <v>6 Municipios</v>
          </cell>
          <cell r="J149" t="str">
            <v>M31 - Ayuntamientos</v>
          </cell>
          <cell r="K149" t="str">
            <v>M31 - AYUNTAMIENTOS</v>
          </cell>
          <cell r="L149" t="str">
            <v>SECTOR PÚBLICO MUNICIPAL</v>
          </cell>
          <cell r="M149" t="str">
            <v>D. RAMOS GENERALES</v>
          </cell>
          <cell r="N149" t="str">
            <v>3.0.0.0.0 SECTOR PÚBLICO MUNICIPAL</v>
          </cell>
          <cell r="O149" t="str">
            <v>3.1.0.0.0 SECTOR PÚBLICO NO FINANCIERO</v>
          </cell>
          <cell r="P149" t="str">
            <v>3.1.1.0.0 GOBIERNO GENERAL MUNICIPAL</v>
          </cell>
          <cell r="Q149" t="str">
            <v>3.1.1.1.0 Gobierno Municipal</v>
          </cell>
          <cell r="R149" t="str">
            <v>3.1.1.1.1 Órgano Ejecutivo Municipal (Ayuntamiento)</v>
          </cell>
        </row>
        <row r="150">
          <cell r="A150">
            <v>353100</v>
          </cell>
          <cell r="B150" t="str">
            <v>Eduardo Neri</v>
          </cell>
          <cell r="C150" t="str">
            <v>Región Centro</v>
          </cell>
          <cell r="D150" t="str">
            <v>Municipios</v>
          </cell>
          <cell r="E150" t="str">
            <v>Municipios</v>
          </cell>
          <cell r="F150" t="str">
            <v>Municipios</v>
          </cell>
          <cell r="G150" t="str">
            <v>Ayuntamientos</v>
          </cell>
          <cell r="H150" t="str">
            <v>Municipios</v>
          </cell>
          <cell r="I150" t="str">
            <v>6 Municipios</v>
          </cell>
          <cell r="J150" t="str">
            <v>M32 - Ayuntamientos</v>
          </cell>
          <cell r="K150" t="str">
            <v>M32 - AYUNTAMIENTOS</v>
          </cell>
          <cell r="L150" t="str">
            <v>SECTOR PÚBLICO MUNICIPAL</v>
          </cell>
          <cell r="M150" t="str">
            <v>D. RAMOS GENERALES</v>
          </cell>
          <cell r="N150" t="str">
            <v>3.0.0.0.0 SECTOR PÚBLICO MUNICIPAL</v>
          </cell>
          <cell r="O150" t="str">
            <v>3.1.0.0.0 SECTOR PÚBLICO NO FINANCIERO</v>
          </cell>
          <cell r="P150" t="str">
            <v>3.1.1.0.0 GOBIERNO GENERAL MUNICIPAL</v>
          </cell>
          <cell r="Q150" t="str">
            <v>3.1.1.1.0 Gobierno Municipal</v>
          </cell>
          <cell r="R150" t="str">
            <v>3.1.1.1.1 Órgano Ejecutivo Municipal (Ayuntamiento)</v>
          </cell>
        </row>
        <row r="151">
          <cell r="A151">
            <v>353200</v>
          </cell>
          <cell r="B151" t="str">
            <v>Florencio Villarreal</v>
          </cell>
          <cell r="C151" t="str">
            <v>Región Costa Chica</v>
          </cell>
          <cell r="D151" t="str">
            <v>Municipios</v>
          </cell>
          <cell r="E151" t="str">
            <v>Municipios</v>
          </cell>
          <cell r="F151" t="str">
            <v>Municipios</v>
          </cell>
          <cell r="G151" t="str">
            <v>Ayuntamientos</v>
          </cell>
          <cell r="H151" t="str">
            <v>Municipios</v>
          </cell>
          <cell r="I151" t="str">
            <v>6 Municipios</v>
          </cell>
          <cell r="J151" t="str">
            <v>M33 - Ayuntamientos</v>
          </cell>
          <cell r="K151" t="str">
            <v>M33 - AYUNTAMIENTOS</v>
          </cell>
          <cell r="L151" t="str">
            <v>SECTOR PÚBLICO MUNICIPAL</v>
          </cell>
          <cell r="M151" t="str">
            <v>D. RAMOS GENERALES</v>
          </cell>
          <cell r="N151" t="str">
            <v>3.0.0.0.0 SECTOR PÚBLICO MUNICIPAL</v>
          </cell>
          <cell r="O151" t="str">
            <v>3.1.0.0.0 SECTOR PÚBLICO NO FINANCIERO</v>
          </cell>
          <cell r="P151" t="str">
            <v>3.1.1.0.0 GOBIERNO GENERAL MUNICIPAL</v>
          </cell>
          <cell r="Q151" t="str">
            <v>3.1.1.1.0 Gobierno Municipal</v>
          </cell>
          <cell r="R151" t="str">
            <v>3.1.1.1.1 Órgano Ejecutivo Municipal (Ayuntamiento)</v>
          </cell>
        </row>
        <row r="152">
          <cell r="A152">
            <v>353300</v>
          </cell>
          <cell r="B152" t="str">
            <v>General Canuto A. Neri</v>
          </cell>
          <cell r="C152" t="str">
            <v>Regíon Norte</v>
          </cell>
          <cell r="D152" t="str">
            <v>Municipios</v>
          </cell>
          <cell r="E152" t="str">
            <v>Municipios</v>
          </cell>
          <cell r="F152" t="str">
            <v>Municipios</v>
          </cell>
          <cell r="G152" t="str">
            <v>Ayuntamientos</v>
          </cell>
          <cell r="H152" t="str">
            <v>Municipios</v>
          </cell>
          <cell r="I152" t="str">
            <v>6 Municipios</v>
          </cell>
          <cell r="J152" t="str">
            <v>M34 - Ayuntamientos</v>
          </cell>
          <cell r="K152" t="str">
            <v>M34 - AYUNTAMIENTOS</v>
          </cell>
          <cell r="L152" t="str">
            <v>SECTOR PÚBLICO MUNICIPAL</v>
          </cell>
          <cell r="M152" t="str">
            <v>D. RAMOS GENERALES</v>
          </cell>
          <cell r="N152" t="str">
            <v>3.0.0.0.0 SECTOR PÚBLICO MUNICIPAL</v>
          </cell>
          <cell r="O152" t="str">
            <v>3.1.0.0.0 SECTOR PÚBLICO NO FINANCIERO</v>
          </cell>
          <cell r="P152" t="str">
            <v>3.1.1.0.0 GOBIERNO GENERAL MUNICIPAL</v>
          </cell>
          <cell r="Q152" t="str">
            <v>3.1.1.1.0 Gobierno Municipal</v>
          </cell>
          <cell r="R152" t="str">
            <v>3.1.1.1.1 Órgano Ejecutivo Municipal (Ayuntamiento)</v>
          </cell>
        </row>
        <row r="153">
          <cell r="A153">
            <v>353400</v>
          </cell>
          <cell r="B153" t="str">
            <v>General Heliodoro Castillo</v>
          </cell>
          <cell r="C153" t="str">
            <v>Región Centro</v>
          </cell>
          <cell r="D153" t="str">
            <v>Municipios</v>
          </cell>
          <cell r="E153" t="str">
            <v>Municipios</v>
          </cell>
          <cell r="F153" t="str">
            <v>Municipios</v>
          </cell>
          <cell r="G153" t="str">
            <v>Ayuntamientos</v>
          </cell>
          <cell r="H153" t="str">
            <v>Municipios</v>
          </cell>
          <cell r="I153" t="str">
            <v>6 Municipios</v>
          </cell>
          <cell r="J153" t="str">
            <v>M35 - Ayuntamientos</v>
          </cell>
          <cell r="K153" t="str">
            <v>M35 - AYUNTAMIENTOS</v>
          </cell>
          <cell r="L153" t="str">
            <v>SECTOR PÚBLICO MUNICIPAL</v>
          </cell>
          <cell r="M153" t="str">
            <v>D. RAMOS GENERALES</v>
          </cell>
          <cell r="N153" t="str">
            <v>3.0.0.0.0 SECTOR PÚBLICO MUNICIPAL</v>
          </cell>
          <cell r="O153" t="str">
            <v>3.1.0.0.0 SECTOR PÚBLICO NO FINANCIERO</v>
          </cell>
          <cell r="P153" t="str">
            <v>3.1.1.0.0 GOBIERNO GENERAL MUNICIPAL</v>
          </cell>
          <cell r="Q153" t="str">
            <v>3.1.1.1.0 Gobierno Municipal</v>
          </cell>
          <cell r="R153" t="str">
            <v>3.1.1.1.1 Órgano Ejecutivo Municipal (Ayuntamiento)</v>
          </cell>
        </row>
        <row r="154">
          <cell r="A154">
            <v>353500</v>
          </cell>
          <cell r="B154" t="str">
            <v>Huamuxtitlán</v>
          </cell>
          <cell r="C154" t="str">
            <v>Región Montaña</v>
          </cell>
          <cell r="D154" t="str">
            <v>Municipios</v>
          </cell>
          <cell r="E154" t="str">
            <v>Municipios</v>
          </cell>
          <cell r="F154" t="str">
            <v>Municipios</v>
          </cell>
          <cell r="G154" t="str">
            <v>Ayuntamientos</v>
          </cell>
          <cell r="H154" t="str">
            <v>Municipios</v>
          </cell>
          <cell r="I154" t="str">
            <v>6 Municipios</v>
          </cell>
          <cell r="J154" t="str">
            <v>M36 - Ayuntamientos</v>
          </cell>
          <cell r="K154" t="str">
            <v>M36 - AYUNTAMIENTOS</v>
          </cell>
          <cell r="L154" t="str">
            <v>SECTOR PÚBLICO MUNICIPAL</v>
          </cell>
          <cell r="M154" t="str">
            <v>D. RAMOS GENERALES</v>
          </cell>
          <cell r="N154" t="str">
            <v>3.0.0.0.0 SECTOR PÚBLICO MUNICIPAL</v>
          </cell>
          <cell r="O154" t="str">
            <v>3.1.0.0.0 SECTOR PÚBLICO NO FINANCIERO</v>
          </cell>
          <cell r="P154" t="str">
            <v>3.1.1.0.0 GOBIERNO GENERAL MUNICIPAL</v>
          </cell>
          <cell r="Q154" t="str">
            <v>3.1.1.1.0 Gobierno Municipal</v>
          </cell>
          <cell r="R154" t="str">
            <v>3.1.1.1.1 Órgano Ejecutivo Municipal (Ayuntamiento)</v>
          </cell>
        </row>
        <row r="155">
          <cell r="A155">
            <v>353600</v>
          </cell>
          <cell r="B155" t="str">
            <v>Huitzuco de los Figueroa</v>
          </cell>
          <cell r="C155" t="str">
            <v>Regíon Norte</v>
          </cell>
          <cell r="D155" t="str">
            <v>Municipios</v>
          </cell>
          <cell r="E155" t="str">
            <v>Municipios</v>
          </cell>
          <cell r="F155" t="str">
            <v>Municipios</v>
          </cell>
          <cell r="G155" t="str">
            <v>Ayuntamientos</v>
          </cell>
          <cell r="H155" t="str">
            <v>Municipios</v>
          </cell>
          <cell r="I155" t="str">
            <v>6 Municipios</v>
          </cell>
          <cell r="J155" t="str">
            <v>M37 - Ayuntamientos</v>
          </cell>
          <cell r="K155" t="str">
            <v>M37 - AYUNTAMIENTOS</v>
          </cell>
          <cell r="L155" t="str">
            <v>SECTOR PÚBLICO MUNICIPAL</v>
          </cell>
          <cell r="M155" t="str">
            <v>D. RAMOS GENERALES</v>
          </cell>
          <cell r="N155" t="str">
            <v>3.0.0.0.0 SECTOR PÚBLICO MUNICIPAL</v>
          </cell>
          <cell r="O155" t="str">
            <v>3.1.0.0.0 SECTOR PÚBLICO NO FINANCIERO</v>
          </cell>
          <cell r="P155" t="str">
            <v>3.1.1.0.0 GOBIERNO GENERAL MUNICIPAL</v>
          </cell>
          <cell r="Q155" t="str">
            <v>3.1.1.1.0 Gobierno Municipal</v>
          </cell>
          <cell r="R155" t="str">
            <v>3.1.1.1.1 Órgano Ejecutivo Municipal (Ayuntamiento)</v>
          </cell>
        </row>
        <row r="156">
          <cell r="A156">
            <v>353700</v>
          </cell>
          <cell r="B156" t="str">
            <v>Iguala de la Independencia</v>
          </cell>
          <cell r="C156" t="str">
            <v>Regíon Norte</v>
          </cell>
          <cell r="D156" t="str">
            <v>Municipios</v>
          </cell>
          <cell r="E156" t="str">
            <v>Municipios</v>
          </cell>
          <cell r="F156" t="str">
            <v>Municipios</v>
          </cell>
          <cell r="G156" t="str">
            <v>Ayuntamientos</v>
          </cell>
          <cell r="H156" t="str">
            <v>Municipios</v>
          </cell>
          <cell r="I156" t="str">
            <v>6 Municipios</v>
          </cell>
          <cell r="J156" t="str">
            <v>M38 - Ayuntamientos</v>
          </cell>
          <cell r="K156" t="str">
            <v>M38 - AYUNTAMIENTOS</v>
          </cell>
          <cell r="L156" t="str">
            <v>SECTOR PÚBLICO MUNICIPAL</v>
          </cell>
          <cell r="M156" t="str">
            <v>D. RAMOS GENERALES</v>
          </cell>
          <cell r="N156" t="str">
            <v>3.0.0.0.0 SECTOR PÚBLICO MUNICIPAL</v>
          </cell>
          <cell r="O156" t="str">
            <v>3.1.0.0.0 SECTOR PÚBLICO NO FINANCIERO</v>
          </cell>
          <cell r="P156" t="str">
            <v>3.1.1.0.0 GOBIERNO GENERAL MUNICIPAL</v>
          </cell>
          <cell r="Q156" t="str">
            <v>3.1.1.1.0 Gobierno Municipal</v>
          </cell>
          <cell r="R156" t="str">
            <v>3.1.1.1.1 Órgano Ejecutivo Municipal (Ayuntamiento)</v>
          </cell>
        </row>
        <row r="157">
          <cell r="A157">
            <v>353800</v>
          </cell>
          <cell r="B157" t="str">
            <v>Igualapa</v>
          </cell>
          <cell r="C157" t="str">
            <v>Región Costa Chica</v>
          </cell>
          <cell r="D157" t="str">
            <v>Municipios</v>
          </cell>
          <cell r="E157" t="str">
            <v>Municipios</v>
          </cell>
          <cell r="F157" t="str">
            <v>Municipios</v>
          </cell>
          <cell r="G157" t="str">
            <v>Ayuntamientos</v>
          </cell>
          <cell r="H157" t="str">
            <v>Municipios</v>
          </cell>
          <cell r="I157" t="str">
            <v>6 Municipios</v>
          </cell>
          <cell r="J157" t="str">
            <v>M39 - Ayuntamientos</v>
          </cell>
          <cell r="K157" t="str">
            <v>M39 - AYUNTAMIENTOS</v>
          </cell>
          <cell r="L157" t="str">
            <v>SECTOR PÚBLICO MUNICIPAL</v>
          </cell>
          <cell r="M157" t="str">
            <v>D. RAMOS GENERALES</v>
          </cell>
          <cell r="N157" t="str">
            <v>3.0.0.0.0 SECTOR PÚBLICO MUNICIPAL</v>
          </cell>
          <cell r="O157" t="str">
            <v>3.1.0.0.0 SECTOR PÚBLICO NO FINANCIERO</v>
          </cell>
          <cell r="P157" t="str">
            <v>3.1.1.0.0 GOBIERNO GENERAL MUNICIPAL</v>
          </cell>
          <cell r="Q157" t="str">
            <v>3.1.1.1.0 Gobierno Municipal</v>
          </cell>
          <cell r="R157" t="str">
            <v>3.1.1.1.1 Órgano Ejecutivo Municipal (Ayuntamiento)</v>
          </cell>
        </row>
        <row r="158">
          <cell r="A158">
            <v>353900</v>
          </cell>
          <cell r="B158" t="str">
            <v>Iliatenco</v>
          </cell>
          <cell r="C158" t="str">
            <v>Región Montaña</v>
          </cell>
          <cell r="D158" t="str">
            <v>Municipios</v>
          </cell>
          <cell r="E158" t="str">
            <v>Municipios</v>
          </cell>
          <cell r="F158" t="str">
            <v>Municipios</v>
          </cell>
          <cell r="G158" t="str">
            <v>Ayuntamientos</v>
          </cell>
          <cell r="H158" t="str">
            <v>Municipios</v>
          </cell>
          <cell r="I158" t="str">
            <v>6 Municipios</v>
          </cell>
          <cell r="J158" t="str">
            <v>M40 - Ayuntamientos</v>
          </cell>
          <cell r="K158" t="str">
            <v>M40 - AYUNTAMIENTOS</v>
          </cell>
          <cell r="L158" t="str">
            <v>SECTOR PÚBLICO MUNICIPAL</v>
          </cell>
          <cell r="M158" t="str">
            <v>D. RAMOS GENERALES</v>
          </cell>
          <cell r="N158" t="str">
            <v>3.0.0.0.0 SECTOR PÚBLICO MUNICIPAL</v>
          </cell>
          <cell r="O158" t="str">
            <v>3.1.0.0.0 SECTOR PÚBLICO NO FINANCIERO</v>
          </cell>
          <cell r="P158" t="str">
            <v>3.1.1.0.0 GOBIERNO GENERAL MUNICIPAL</v>
          </cell>
          <cell r="Q158" t="str">
            <v>3.1.1.1.0 Gobierno Municipal</v>
          </cell>
          <cell r="R158" t="str">
            <v>3.1.1.1.1 Órgano Ejecutivo Municipal (Ayuntamiento)</v>
          </cell>
        </row>
        <row r="159">
          <cell r="A159">
            <v>354000</v>
          </cell>
          <cell r="B159" t="str">
            <v>Ixcateopan de Cuauhtémoc</v>
          </cell>
          <cell r="C159" t="str">
            <v>Regíon Norte</v>
          </cell>
          <cell r="D159" t="str">
            <v>Municipios</v>
          </cell>
          <cell r="E159" t="str">
            <v>Municipios</v>
          </cell>
          <cell r="F159" t="str">
            <v>Municipios</v>
          </cell>
          <cell r="G159" t="str">
            <v>Ayuntamientos</v>
          </cell>
          <cell r="H159" t="str">
            <v>Municipios</v>
          </cell>
          <cell r="I159" t="str">
            <v>6 Municipios</v>
          </cell>
          <cell r="J159" t="str">
            <v>M41 - Ayuntamientos</v>
          </cell>
          <cell r="K159" t="str">
            <v>M41 - AYUNTAMIENTOS</v>
          </cell>
          <cell r="L159" t="str">
            <v>SECTOR PÚBLICO MUNICIPAL</v>
          </cell>
          <cell r="M159" t="str">
            <v>D. RAMOS GENERALES</v>
          </cell>
          <cell r="N159" t="str">
            <v>3.0.0.0.0 SECTOR PÚBLICO MUNICIPAL</v>
          </cell>
          <cell r="O159" t="str">
            <v>3.1.0.0.0 SECTOR PÚBLICO NO FINANCIERO</v>
          </cell>
          <cell r="P159" t="str">
            <v>3.1.1.0.0 GOBIERNO GENERAL MUNICIPAL</v>
          </cell>
          <cell r="Q159" t="str">
            <v>3.1.1.1.0 Gobierno Municipal</v>
          </cell>
          <cell r="R159" t="str">
            <v>3.1.1.1.1 Órgano Ejecutivo Municipal (Ayuntamiento)</v>
          </cell>
        </row>
        <row r="160">
          <cell r="A160">
            <v>358100</v>
          </cell>
          <cell r="B160" t="str">
            <v>José Joaquín de Herrera</v>
          </cell>
          <cell r="C160" t="str">
            <v>Región Centro</v>
          </cell>
          <cell r="D160" t="str">
            <v>Municipios</v>
          </cell>
          <cell r="E160" t="str">
            <v>Municipios</v>
          </cell>
          <cell r="F160" t="str">
            <v>Municipios</v>
          </cell>
          <cell r="G160" t="str">
            <v>Ayuntamientos</v>
          </cell>
          <cell r="H160" t="str">
            <v>Municipios</v>
          </cell>
          <cell r="I160" t="str">
            <v>6 Municipios</v>
          </cell>
          <cell r="J160" t="str">
            <v>M42 - Ayuntamientos</v>
          </cell>
          <cell r="K160" t="str">
            <v>M42 - AYUNTAMIENTOS</v>
          </cell>
          <cell r="L160" t="str">
            <v>SECTOR PÚBLICO MUNICIPAL</v>
          </cell>
          <cell r="M160" t="str">
            <v>D. RAMOS GENERALES</v>
          </cell>
          <cell r="N160" t="str">
            <v>3.0.0.0.0 SECTOR PÚBLICO MUNICIPAL</v>
          </cell>
          <cell r="O160" t="str">
            <v>3.1.0.0.0 SECTOR PÚBLICO NO FINANCIERO</v>
          </cell>
          <cell r="P160" t="str">
            <v>3.1.1.0.0 GOBIERNO GENERAL MUNICIPAL</v>
          </cell>
          <cell r="Q160" t="str">
            <v>3.1.1.1.0 Gobierno Municipal</v>
          </cell>
          <cell r="R160" t="str">
            <v>3.1.1.1.1 Órgano Ejecutivo Municipal (Ayuntamiento)</v>
          </cell>
        </row>
        <row r="161">
          <cell r="A161">
            <v>354200</v>
          </cell>
          <cell r="B161" t="str">
            <v>Juan R. Escudero</v>
          </cell>
          <cell r="C161" t="str">
            <v>Región Centro</v>
          </cell>
          <cell r="D161" t="str">
            <v>Municipios</v>
          </cell>
          <cell r="E161" t="str">
            <v>Municipios</v>
          </cell>
          <cell r="F161" t="str">
            <v>Municipios</v>
          </cell>
          <cell r="G161" t="str">
            <v>Ayuntamientos</v>
          </cell>
          <cell r="H161" t="str">
            <v>Municipios</v>
          </cell>
          <cell r="I161" t="str">
            <v>6 Municipios</v>
          </cell>
          <cell r="J161" t="str">
            <v>M43 - Ayuntamientos</v>
          </cell>
          <cell r="K161" t="str">
            <v>M43 - AYUNTAMIENTOS</v>
          </cell>
          <cell r="L161" t="str">
            <v>SECTOR PÚBLICO MUNICIPAL</v>
          </cell>
          <cell r="M161" t="str">
            <v>D. RAMOS GENERALES</v>
          </cell>
          <cell r="N161" t="str">
            <v>3.0.0.0.0 SECTOR PÚBLICO MUNICIPAL</v>
          </cell>
          <cell r="O161" t="str">
            <v>3.1.0.0.0 SECTOR PÚBLICO NO FINANCIERO</v>
          </cell>
          <cell r="P161" t="str">
            <v>3.1.1.0.0 GOBIERNO GENERAL MUNICIPAL</v>
          </cell>
          <cell r="Q161" t="str">
            <v>3.1.1.1.0 Gobierno Municipal</v>
          </cell>
          <cell r="R161" t="str">
            <v>3.1.1.1.1 Órgano Ejecutivo Municipal (Ayuntamiento)</v>
          </cell>
        </row>
        <row r="162">
          <cell r="A162">
            <v>354300</v>
          </cell>
          <cell r="B162" t="str">
            <v>Juchitán</v>
          </cell>
          <cell r="C162" t="str">
            <v>Región Costa Chica</v>
          </cell>
          <cell r="D162" t="str">
            <v>Municipios</v>
          </cell>
          <cell r="E162" t="str">
            <v>Municipios</v>
          </cell>
          <cell r="F162" t="str">
            <v>Municipios</v>
          </cell>
          <cell r="G162" t="str">
            <v>Ayuntamientos</v>
          </cell>
          <cell r="H162" t="str">
            <v>Municipios</v>
          </cell>
          <cell r="I162" t="str">
            <v>6 Municipios</v>
          </cell>
          <cell r="J162" t="str">
            <v>M44 - Ayuntamientos</v>
          </cell>
          <cell r="K162" t="str">
            <v>M44 - AYUNTAMIENTOS</v>
          </cell>
          <cell r="L162" t="str">
            <v>SECTOR PÚBLICO MUNICIPAL</v>
          </cell>
          <cell r="M162" t="str">
            <v>D. RAMOS GENERALES</v>
          </cell>
          <cell r="N162" t="str">
            <v>3.0.0.0.0 SECTOR PÚBLICO MUNICIPAL</v>
          </cell>
          <cell r="O162" t="str">
            <v>3.1.0.0.0 SECTOR PÚBLICO NO FINANCIERO</v>
          </cell>
          <cell r="P162" t="str">
            <v>3.1.1.0.0 GOBIERNO GENERAL MUNICIPAL</v>
          </cell>
          <cell r="Q162" t="str">
            <v>3.1.1.1.0 Gobierno Municipal</v>
          </cell>
          <cell r="R162" t="str">
            <v>3.1.1.1.1 Órgano Ejecutivo Municipal (Ayuntamiento)</v>
          </cell>
        </row>
        <row r="163">
          <cell r="A163">
            <v>357200</v>
          </cell>
          <cell r="B163" t="str">
            <v>La Unión de Isidoro Montes de Oca</v>
          </cell>
          <cell r="C163" t="str">
            <v>Región Costa Grande</v>
          </cell>
          <cell r="D163" t="str">
            <v>Municipios</v>
          </cell>
          <cell r="E163" t="str">
            <v>Municipios</v>
          </cell>
          <cell r="F163" t="str">
            <v>Municipios</v>
          </cell>
          <cell r="G163" t="str">
            <v>Ayuntamientos</v>
          </cell>
          <cell r="H163" t="str">
            <v>Municipios</v>
          </cell>
          <cell r="I163" t="str">
            <v>6 Municipios</v>
          </cell>
          <cell r="J163" t="str">
            <v>M45 - Ayuntamientos</v>
          </cell>
          <cell r="K163" t="str">
            <v>M45 - AYUNTAMIENTOS</v>
          </cell>
          <cell r="L163" t="str">
            <v>SECTOR PÚBLICO MUNICIPAL</v>
          </cell>
          <cell r="M163" t="str">
            <v>D. RAMOS GENERALES</v>
          </cell>
          <cell r="N163" t="str">
            <v>3.0.0.0.0 SECTOR PÚBLICO MUNICIPAL</v>
          </cell>
          <cell r="O163" t="str">
            <v>3.1.0.0.0 SECTOR PÚBLICO NO FINANCIERO</v>
          </cell>
          <cell r="P163" t="str">
            <v>3.1.1.0.0 GOBIERNO GENERAL MUNICIPAL</v>
          </cell>
          <cell r="Q163" t="str">
            <v>3.1.1.1.0 Gobierno Municipal</v>
          </cell>
          <cell r="R163" t="str">
            <v>3.1.1.1.1 Órgano Ejecutivo Municipal (Ayuntamiento)</v>
          </cell>
        </row>
        <row r="164">
          <cell r="A164">
            <v>354400</v>
          </cell>
          <cell r="B164" t="str">
            <v>Leonardo Bravo</v>
          </cell>
          <cell r="C164" t="str">
            <v>Región Centro</v>
          </cell>
          <cell r="D164" t="str">
            <v>Municipios</v>
          </cell>
          <cell r="E164" t="str">
            <v>Municipios</v>
          </cell>
          <cell r="F164" t="str">
            <v>Municipios</v>
          </cell>
          <cell r="G164" t="str">
            <v>Ayuntamientos</v>
          </cell>
          <cell r="H164" t="str">
            <v>Municipios</v>
          </cell>
          <cell r="I164" t="str">
            <v>6 Municipios</v>
          </cell>
          <cell r="J164" t="str">
            <v>M46 - Ayuntamientos</v>
          </cell>
          <cell r="K164" t="str">
            <v>M46 - AYUNTAMIENTOS</v>
          </cell>
          <cell r="L164" t="str">
            <v>SECTOR PÚBLICO MUNICIPAL</v>
          </cell>
          <cell r="M164" t="str">
            <v>D. RAMOS GENERALES</v>
          </cell>
          <cell r="N164" t="str">
            <v>3.0.0.0.0 SECTOR PÚBLICO MUNICIPAL</v>
          </cell>
          <cell r="O164" t="str">
            <v>3.1.0.0.0 SECTOR PÚBLICO NO FINANCIERO</v>
          </cell>
          <cell r="P164" t="str">
            <v>3.1.1.0.0 GOBIERNO GENERAL MUNICIPAL</v>
          </cell>
          <cell r="Q164" t="str">
            <v>3.1.1.1.0 Gobierno Municipal</v>
          </cell>
          <cell r="R164" t="str">
            <v>3.1.1.1.1 Órgano Ejecutivo Municipal (Ayuntamiento)</v>
          </cell>
        </row>
        <row r="165">
          <cell r="A165">
            <v>354500</v>
          </cell>
          <cell r="B165" t="str">
            <v>Malinaltepec</v>
          </cell>
          <cell r="C165" t="str">
            <v>Región Montaña</v>
          </cell>
          <cell r="D165" t="str">
            <v>Municipios</v>
          </cell>
          <cell r="E165" t="str">
            <v>Municipios</v>
          </cell>
          <cell r="F165" t="str">
            <v>Municipios</v>
          </cell>
          <cell r="G165" t="str">
            <v>Ayuntamientos</v>
          </cell>
          <cell r="H165" t="str">
            <v>Municipios</v>
          </cell>
          <cell r="I165" t="str">
            <v>6 Municipios</v>
          </cell>
          <cell r="J165" t="str">
            <v>M47 - Ayuntamientos</v>
          </cell>
          <cell r="K165" t="str">
            <v>M47 - AYUNTAMIENTOS</v>
          </cell>
          <cell r="L165" t="str">
            <v>SECTOR PÚBLICO MUNICIPAL</v>
          </cell>
          <cell r="M165" t="str">
            <v>D. RAMOS GENERALES</v>
          </cell>
          <cell r="N165" t="str">
            <v>3.0.0.0.0 SECTOR PÚBLICO MUNICIPAL</v>
          </cell>
          <cell r="O165" t="str">
            <v>3.1.0.0.0 SECTOR PÚBLICO NO FINANCIERO</v>
          </cell>
          <cell r="P165" t="str">
            <v>3.1.1.0.0 GOBIERNO GENERAL MUNICIPAL</v>
          </cell>
          <cell r="Q165" t="str">
            <v>3.1.1.1.0 Gobierno Municipal</v>
          </cell>
          <cell r="R165" t="str">
            <v>3.1.1.1.1 Órgano Ejecutivo Municipal (Ayuntamiento)</v>
          </cell>
        </row>
        <row r="166">
          <cell r="A166">
            <v>357900</v>
          </cell>
          <cell r="B166" t="str">
            <v>Marquelia</v>
          </cell>
          <cell r="C166" t="str">
            <v>Región Costa Chica</v>
          </cell>
          <cell r="D166" t="str">
            <v>Municipios</v>
          </cell>
          <cell r="E166" t="str">
            <v>Municipios</v>
          </cell>
          <cell r="F166" t="str">
            <v>Municipios</v>
          </cell>
          <cell r="G166" t="str">
            <v>Ayuntamientos</v>
          </cell>
          <cell r="H166" t="str">
            <v>Municipios</v>
          </cell>
          <cell r="I166" t="str">
            <v>6 Municipios</v>
          </cell>
          <cell r="J166" t="str">
            <v>M48 - Ayuntamientos</v>
          </cell>
          <cell r="K166" t="str">
            <v>M48 - AYUNTAMIENTOS</v>
          </cell>
          <cell r="L166" t="str">
            <v>SECTOR PÚBLICO MUNICIPAL</v>
          </cell>
          <cell r="M166" t="str">
            <v>D. RAMOS GENERALES</v>
          </cell>
          <cell r="N166" t="str">
            <v>3.0.0.0.0 SECTOR PÚBLICO MUNICIPAL</v>
          </cell>
          <cell r="O166" t="str">
            <v>3.1.0.0.0 SECTOR PÚBLICO NO FINANCIERO</v>
          </cell>
          <cell r="P166" t="str">
            <v>3.1.1.0.0 GOBIERNO GENERAL MUNICIPAL</v>
          </cell>
          <cell r="Q166" t="str">
            <v>3.1.1.1.0 Gobierno Municipal</v>
          </cell>
          <cell r="R166" t="str">
            <v>3.1.1.1.1 Órgano Ejecutivo Municipal (Ayuntamiento)</v>
          </cell>
        </row>
        <row r="167">
          <cell r="A167">
            <v>354600</v>
          </cell>
          <cell r="B167" t="str">
            <v>Mártir de Cuilapan</v>
          </cell>
          <cell r="C167" t="str">
            <v>Región Centro</v>
          </cell>
          <cell r="D167" t="str">
            <v>Municipios</v>
          </cell>
          <cell r="E167" t="str">
            <v>Municipios</v>
          </cell>
          <cell r="F167" t="str">
            <v>Municipios</v>
          </cell>
          <cell r="G167" t="str">
            <v>Ayuntamientos</v>
          </cell>
          <cell r="H167" t="str">
            <v>Municipios</v>
          </cell>
          <cell r="I167" t="str">
            <v>6 Municipios</v>
          </cell>
          <cell r="J167" t="str">
            <v>M49 - Ayuntamientos</v>
          </cell>
          <cell r="K167" t="str">
            <v>M49 - AYUNTAMIENTOS</v>
          </cell>
          <cell r="L167" t="str">
            <v>SECTOR PÚBLICO MUNICIPAL</v>
          </cell>
          <cell r="M167" t="str">
            <v>D. RAMOS GENERALES</v>
          </cell>
          <cell r="N167" t="str">
            <v>3.0.0.0.0 SECTOR PÚBLICO MUNICIPAL</v>
          </cell>
          <cell r="O167" t="str">
            <v>3.1.0.0.0 SECTOR PÚBLICO NO FINANCIERO</v>
          </cell>
          <cell r="P167" t="str">
            <v>3.1.1.0.0 GOBIERNO GENERAL MUNICIPAL</v>
          </cell>
          <cell r="Q167" t="str">
            <v>3.1.1.1.0 Gobierno Municipal</v>
          </cell>
          <cell r="R167" t="str">
            <v>3.1.1.1.1 Órgano Ejecutivo Municipal (Ayuntamiento)</v>
          </cell>
        </row>
        <row r="168">
          <cell r="A168">
            <v>354700</v>
          </cell>
          <cell r="B168" t="str">
            <v>Metlatónoc</v>
          </cell>
          <cell r="C168" t="str">
            <v>Región Montaña</v>
          </cell>
          <cell r="D168" t="str">
            <v>Municipios</v>
          </cell>
          <cell r="E168" t="str">
            <v>Municipios</v>
          </cell>
          <cell r="F168" t="str">
            <v>Municipios</v>
          </cell>
          <cell r="G168" t="str">
            <v>Ayuntamientos</v>
          </cell>
          <cell r="H168" t="str">
            <v>Municipios</v>
          </cell>
          <cell r="I168" t="str">
            <v>6 Municipios</v>
          </cell>
          <cell r="J168" t="str">
            <v>M50 - Ayuntamientos</v>
          </cell>
          <cell r="K168" t="str">
            <v>M50 - AYUNTAMIENTOS</v>
          </cell>
          <cell r="L168" t="str">
            <v>SECTOR PÚBLICO MUNICIPAL</v>
          </cell>
          <cell r="M168" t="str">
            <v>D. RAMOS GENERALES</v>
          </cell>
          <cell r="N168" t="str">
            <v>3.0.0.0.0 SECTOR PÚBLICO MUNICIPAL</v>
          </cell>
          <cell r="O168" t="str">
            <v>3.1.0.0.0 SECTOR PÚBLICO NO FINANCIERO</v>
          </cell>
          <cell r="P168" t="str">
            <v>3.1.1.0.0 GOBIERNO GENERAL MUNICIPAL</v>
          </cell>
          <cell r="Q168" t="str">
            <v>3.1.1.1.0 Gobierno Municipal</v>
          </cell>
          <cell r="R168" t="str">
            <v>3.1.1.1.1 Órgano Ejecutivo Municipal (Ayuntamiento)</v>
          </cell>
        </row>
        <row r="169">
          <cell r="A169">
            <v>354800</v>
          </cell>
          <cell r="B169" t="str">
            <v>Mochitlán</v>
          </cell>
          <cell r="C169" t="str">
            <v>Región Centro</v>
          </cell>
          <cell r="D169" t="str">
            <v>Municipios</v>
          </cell>
          <cell r="E169" t="str">
            <v>Municipios</v>
          </cell>
          <cell r="F169" t="str">
            <v>Municipios</v>
          </cell>
          <cell r="G169" t="str">
            <v>Ayuntamientos</v>
          </cell>
          <cell r="H169" t="str">
            <v>Municipios</v>
          </cell>
          <cell r="I169" t="str">
            <v>6 Municipios</v>
          </cell>
          <cell r="J169" t="str">
            <v>M51 - Ayuntamientos</v>
          </cell>
          <cell r="K169" t="str">
            <v>M51 - AYUNTAMIENTOS</v>
          </cell>
          <cell r="L169" t="str">
            <v>SECTOR PÚBLICO MUNICIPAL</v>
          </cell>
          <cell r="M169" t="str">
            <v>D. RAMOS GENERALES</v>
          </cell>
          <cell r="N169" t="str">
            <v>3.0.0.0.0 SECTOR PÚBLICO MUNICIPAL</v>
          </cell>
          <cell r="O169" t="str">
            <v>3.1.0.0.0 SECTOR PÚBLICO NO FINANCIERO</v>
          </cell>
          <cell r="P169" t="str">
            <v>3.1.1.0.0 GOBIERNO GENERAL MUNICIPAL</v>
          </cell>
          <cell r="Q169" t="str">
            <v>3.1.1.1.0 Gobierno Municipal</v>
          </cell>
          <cell r="R169" t="str">
            <v>3.1.1.1.1 Órgano Ejecutivo Municipal (Ayuntamiento)</v>
          </cell>
        </row>
        <row r="170">
          <cell r="A170">
            <v>354900</v>
          </cell>
          <cell r="B170" t="str">
            <v>Olinalá</v>
          </cell>
          <cell r="C170" t="str">
            <v>Región Montaña</v>
          </cell>
          <cell r="D170" t="str">
            <v>Municipios</v>
          </cell>
          <cell r="E170" t="str">
            <v>Municipios</v>
          </cell>
          <cell r="F170" t="str">
            <v>Municipios</v>
          </cell>
          <cell r="G170" t="str">
            <v>Ayuntamientos</v>
          </cell>
          <cell r="H170" t="str">
            <v>Municipios</v>
          </cell>
          <cell r="I170" t="str">
            <v>6 Municipios</v>
          </cell>
          <cell r="J170" t="str">
            <v>M52 - Ayuntamientos</v>
          </cell>
          <cell r="K170" t="str">
            <v>M52 - AYUNTAMIENTOS</v>
          </cell>
          <cell r="L170" t="str">
            <v>SECTOR PÚBLICO MUNICIPAL</v>
          </cell>
          <cell r="M170" t="str">
            <v>D. RAMOS GENERALES</v>
          </cell>
          <cell r="N170" t="str">
            <v>3.0.0.0.0 SECTOR PÚBLICO MUNICIPAL</v>
          </cell>
          <cell r="O170" t="str">
            <v>3.1.0.0.0 SECTOR PÚBLICO NO FINANCIERO</v>
          </cell>
          <cell r="P170" t="str">
            <v>3.1.1.0.0 GOBIERNO GENERAL MUNICIPAL</v>
          </cell>
          <cell r="Q170" t="str">
            <v>3.1.1.1.0 Gobierno Municipal</v>
          </cell>
          <cell r="R170" t="str">
            <v>3.1.1.1.1 Órgano Ejecutivo Municipal (Ayuntamiento)</v>
          </cell>
        </row>
        <row r="171">
          <cell r="A171">
            <v>355000</v>
          </cell>
          <cell r="B171" t="str">
            <v>Ometepec</v>
          </cell>
          <cell r="C171" t="str">
            <v>Región Costa Chica</v>
          </cell>
          <cell r="D171" t="str">
            <v>Municipios</v>
          </cell>
          <cell r="E171" t="str">
            <v>Municipios</v>
          </cell>
          <cell r="F171" t="str">
            <v>Municipios</v>
          </cell>
          <cell r="G171" t="str">
            <v>Ayuntamientos</v>
          </cell>
          <cell r="H171" t="str">
            <v>Municipios</v>
          </cell>
          <cell r="I171" t="str">
            <v>6 Municipios</v>
          </cell>
          <cell r="J171" t="str">
            <v>M53 - Ayuntamientos</v>
          </cell>
          <cell r="K171" t="str">
            <v>M53 - AYUNTAMIENTOS</v>
          </cell>
          <cell r="L171" t="str">
            <v>SECTOR PÚBLICO MUNICIPAL</v>
          </cell>
          <cell r="M171" t="str">
            <v>D. RAMOS GENERALES</v>
          </cell>
          <cell r="N171" t="str">
            <v>3.0.0.0.0 SECTOR PÚBLICO MUNICIPAL</v>
          </cell>
          <cell r="O171" t="str">
            <v>3.1.0.0.0 SECTOR PÚBLICO NO FINANCIERO</v>
          </cell>
          <cell r="P171" t="str">
            <v>3.1.1.0.0 GOBIERNO GENERAL MUNICIPAL</v>
          </cell>
          <cell r="Q171" t="str">
            <v>3.1.1.1.0 Gobierno Municipal</v>
          </cell>
          <cell r="R171" t="str">
            <v>3.1.1.1.1 Órgano Ejecutivo Municipal (Ayuntamiento)</v>
          </cell>
        </row>
        <row r="172">
          <cell r="A172">
            <v>355100</v>
          </cell>
          <cell r="B172" t="str">
            <v>Pedro Ascencio Alquisiras</v>
          </cell>
          <cell r="C172" t="str">
            <v>Regíon Norte</v>
          </cell>
          <cell r="D172" t="str">
            <v>Municipios</v>
          </cell>
          <cell r="E172" t="str">
            <v>Municipios</v>
          </cell>
          <cell r="F172" t="str">
            <v>Municipios</v>
          </cell>
          <cell r="G172" t="str">
            <v>Ayuntamientos</v>
          </cell>
          <cell r="H172" t="str">
            <v>Municipios</v>
          </cell>
          <cell r="I172" t="str">
            <v>6 Municipios</v>
          </cell>
          <cell r="J172" t="str">
            <v>M54 - Ayuntamientos</v>
          </cell>
          <cell r="K172" t="str">
            <v>M54 - AYUNTAMIENTOS</v>
          </cell>
          <cell r="L172" t="str">
            <v>SECTOR PÚBLICO MUNICIPAL</v>
          </cell>
          <cell r="M172" t="str">
            <v>D. RAMOS GENERALES</v>
          </cell>
          <cell r="N172" t="str">
            <v>3.0.0.0.0 SECTOR PÚBLICO MUNICIPAL</v>
          </cell>
          <cell r="O172" t="str">
            <v>3.1.0.0.0 SECTOR PÚBLICO NO FINANCIERO</v>
          </cell>
          <cell r="P172" t="str">
            <v>3.1.1.0.0 GOBIERNO GENERAL MUNICIPAL</v>
          </cell>
          <cell r="Q172" t="str">
            <v>3.1.1.1.0 Gobierno Municipal</v>
          </cell>
          <cell r="R172" t="str">
            <v>3.1.1.1.1 Órgano Ejecutivo Municipal (Ayuntamiento)</v>
          </cell>
        </row>
        <row r="173">
          <cell r="A173">
            <v>355200</v>
          </cell>
          <cell r="B173" t="str">
            <v>Petatlán</v>
          </cell>
          <cell r="C173" t="str">
            <v>Región Costa Grande</v>
          </cell>
          <cell r="D173" t="str">
            <v>Municipios</v>
          </cell>
          <cell r="E173" t="str">
            <v>Municipios</v>
          </cell>
          <cell r="F173" t="str">
            <v>Municipios</v>
          </cell>
          <cell r="G173" t="str">
            <v>Ayuntamientos</v>
          </cell>
          <cell r="H173" t="str">
            <v>Municipios</v>
          </cell>
          <cell r="I173" t="str">
            <v>6 Municipios</v>
          </cell>
          <cell r="J173" t="str">
            <v>M55 - Ayuntamientos</v>
          </cell>
          <cell r="K173" t="str">
            <v>M55 - AYUNTAMIENTOS</v>
          </cell>
          <cell r="L173" t="str">
            <v>SECTOR PÚBLICO MUNICIPAL</v>
          </cell>
          <cell r="M173" t="str">
            <v>D. RAMOS GENERALES</v>
          </cell>
          <cell r="N173" t="str">
            <v>3.0.0.0.0 SECTOR PÚBLICO MUNICIPAL</v>
          </cell>
          <cell r="O173" t="str">
            <v>3.1.0.0.0 SECTOR PÚBLICO NO FINANCIERO</v>
          </cell>
          <cell r="P173" t="str">
            <v>3.1.1.0.0 GOBIERNO GENERAL MUNICIPAL</v>
          </cell>
          <cell r="Q173" t="str">
            <v>3.1.1.1.0 Gobierno Municipal</v>
          </cell>
          <cell r="R173" t="str">
            <v>3.1.1.1.1 Órgano Ejecutivo Municipal (Ayuntamiento)</v>
          </cell>
        </row>
        <row r="174">
          <cell r="A174">
            <v>355300</v>
          </cell>
          <cell r="B174" t="str">
            <v>Pilcaya</v>
          </cell>
          <cell r="C174" t="str">
            <v>Regíon Norte</v>
          </cell>
          <cell r="D174" t="str">
            <v>Municipios</v>
          </cell>
          <cell r="E174" t="str">
            <v>Municipios</v>
          </cell>
          <cell r="F174" t="str">
            <v>Municipios</v>
          </cell>
          <cell r="G174" t="str">
            <v>Ayuntamientos</v>
          </cell>
          <cell r="H174" t="str">
            <v>Municipios</v>
          </cell>
          <cell r="I174" t="str">
            <v>6 Municipios</v>
          </cell>
          <cell r="J174" t="str">
            <v>M56 - Ayuntamientos</v>
          </cell>
          <cell r="K174" t="str">
            <v>M56 - AYUNTAMIENTOS</v>
          </cell>
          <cell r="L174" t="str">
            <v>SECTOR PÚBLICO MUNICIPAL</v>
          </cell>
          <cell r="M174" t="str">
            <v>D. RAMOS GENERALES</v>
          </cell>
          <cell r="N174" t="str">
            <v>3.0.0.0.0 SECTOR PÚBLICO MUNICIPAL</v>
          </cell>
          <cell r="O174" t="str">
            <v>3.1.0.0.0 SECTOR PÚBLICO NO FINANCIERO</v>
          </cell>
          <cell r="P174" t="str">
            <v>3.1.1.0.0 GOBIERNO GENERAL MUNICIPAL</v>
          </cell>
          <cell r="Q174" t="str">
            <v>3.1.1.1.0 Gobierno Municipal</v>
          </cell>
          <cell r="R174" t="str">
            <v>3.1.1.1.1 Órgano Ejecutivo Municipal (Ayuntamiento)</v>
          </cell>
        </row>
        <row r="175">
          <cell r="A175">
            <v>355400</v>
          </cell>
          <cell r="B175" t="str">
            <v>Pungarabato</v>
          </cell>
          <cell r="C175" t="str">
            <v>Región Tierra Caliente</v>
          </cell>
          <cell r="D175" t="str">
            <v>Municipios</v>
          </cell>
          <cell r="E175" t="str">
            <v>Municipios</v>
          </cell>
          <cell r="F175" t="str">
            <v>Municipios</v>
          </cell>
          <cell r="G175" t="str">
            <v>Ayuntamientos</v>
          </cell>
          <cell r="H175" t="str">
            <v>Municipios</v>
          </cell>
          <cell r="I175" t="str">
            <v>6 Municipios</v>
          </cell>
          <cell r="J175" t="str">
            <v>M57 - Ayuntamientos</v>
          </cell>
          <cell r="K175" t="str">
            <v>M57 - AYUNTAMIENTOS</v>
          </cell>
          <cell r="L175" t="str">
            <v>SECTOR PÚBLICO MUNICIPAL</v>
          </cell>
          <cell r="M175" t="str">
            <v>D. RAMOS GENERALES</v>
          </cell>
          <cell r="N175" t="str">
            <v>3.0.0.0.0 SECTOR PÚBLICO MUNICIPAL</v>
          </cell>
          <cell r="O175" t="str">
            <v>3.1.0.0.0 SECTOR PÚBLICO NO FINANCIERO</v>
          </cell>
          <cell r="P175" t="str">
            <v>3.1.1.0.0 GOBIERNO GENERAL MUNICIPAL</v>
          </cell>
          <cell r="Q175" t="str">
            <v>3.1.1.1.0 Gobierno Municipal</v>
          </cell>
          <cell r="R175" t="str">
            <v>3.1.1.1.1 Órgano Ejecutivo Municipal (Ayuntamiento)</v>
          </cell>
        </row>
        <row r="176">
          <cell r="A176">
            <v>355500</v>
          </cell>
          <cell r="B176" t="str">
            <v>Quechultenango</v>
          </cell>
          <cell r="C176" t="str">
            <v>Región Centro</v>
          </cell>
          <cell r="D176" t="str">
            <v>Municipios</v>
          </cell>
          <cell r="E176" t="str">
            <v>Municipios</v>
          </cell>
          <cell r="F176" t="str">
            <v>Municipios</v>
          </cell>
          <cell r="G176" t="str">
            <v>Ayuntamientos</v>
          </cell>
          <cell r="H176" t="str">
            <v>Municipios</v>
          </cell>
          <cell r="I176" t="str">
            <v>6 Municipios</v>
          </cell>
          <cell r="J176" t="str">
            <v>M58 - Ayuntamientos</v>
          </cell>
          <cell r="K176" t="str">
            <v>M58 - AYUNTAMIENTOS</v>
          </cell>
          <cell r="L176" t="str">
            <v>SECTOR PÚBLICO MUNICIPAL</v>
          </cell>
          <cell r="M176" t="str">
            <v>D. RAMOS GENERALES</v>
          </cell>
          <cell r="N176" t="str">
            <v>3.0.0.0.0 SECTOR PÚBLICO MUNICIPAL</v>
          </cell>
          <cell r="O176" t="str">
            <v>3.1.0.0.0 SECTOR PÚBLICO NO FINANCIERO</v>
          </cell>
          <cell r="P176" t="str">
            <v>3.1.1.0.0 GOBIERNO GENERAL MUNICIPAL</v>
          </cell>
          <cell r="Q176" t="str">
            <v>3.1.1.1.0 Gobierno Municipal</v>
          </cell>
          <cell r="R176" t="str">
            <v>3.1.1.1.1 Órgano Ejecutivo Municipal (Ayuntamiento)</v>
          </cell>
        </row>
        <row r="177">
          <cell r="A177">
            <v>355600</v>
          </cell>
          <cell r="B177" t="str">
            <v>San Luis Acatlán</v>
          </cell>
          <cell r="C177" t="str">
            <v>Región Costa Chica</v>
          </cell>
          <cell r="D177" t="str">
            <v>Municipios</v>
          </cell>
          <cell r="E177" t="str">
            <v>Municipios</v>
          </cell>
          <cell r="F177" t="str">
            <v>Municipios</v>
          </cell>
          <cell r="G177" t="str">
            <v>Ayuntamientos</v>
          </cell>
          <cell r="H177" t="str">
            <v>Municipios</v>
          </cell>
          <cell r="I177" t="str">
            <v>6 Municipios</v>
          </cell>
          <cell r="J177" t="str">
            <v>M59 - Ayuntamientos</v>
          </cell>
          <cell r="K177" t="str">
            <v>M59 - AYUNTAMIENTOS</v>
          </cell>
          <cell r="L177" t="str">
            <v>SECTOR PÚBLICO MUNICIPAL</v>
          </cell>
          <cell r="M177" t="str">
            <v>D. RAMOS GENERALES</v>
          </cell>
          <cell r="N177" t="str">
            <v>3.0.0.0.0 SECTOR PÚBLICO MUNICIPAL</v>
          </cell>
          <cell r="O177" t="str">
            <v>3.1.0.0.0 SECTOR PÚBLICO NO FINANCIERO</v>
          </cell>
          <cell r="P177" t="str">
            <v>3.1.1.0.0 GOBIERNO GENERAL MUNICIPAL</v>
          </cell>
          <cell r="Q177" t="str">
            <v>3.1.1.1.0 Gobierno Municipal</v>
          </cell>
          <cell r="R177" t="str">
            <v>3.1.1.1.1 Órgano Ejecutivo Municipal (Ayuntamiento)</v>
          </cell>
        </row>
        <row r="178">
          <cell r="A178">
            <v>355700</v>
          </cell>
          <cell r="B178" t="str">
            <v>San Marcos</v>
          </cell>
          <cell r="C178" t="str">
            <v>Región Costa Chica</v>
          </cell>
          <cell r="D178" t="str">
            <v>Municipios</v>
          </cell>
          <cell r="E178" t="str">
            <v>Municipios</v>
          </cell>
          <cell r="F178" t="str">
            <v>Municipios</v>
          </cell>
          <cell r="G178" t="str">
            <v>Ayuntamientos</v>
          </cell>
          <cell r="H178" t="str">
            <v>Municipios</v>
          </cell>
          <cell r="I178" t="str">
            <v>6 Municipios</v>
          </cell>
          <cell r="J178" t="str">
            <v>M60 - Ayuntamientos</v>
          </cell>
          <cell r="K178" t="str">
            <v>M60 - AYUNTAMIENTOS</v>
          </cell>
          <cell r="L178" t="str">
            <v>SECTOR PÚBLICO MUNICIPAL</v>
          </cell>
          <cell r="M178" t="str">
            <v>D. RAMOS GENERALES</v>
          </cell>
          <cell r="N178" t="str">
            <v>3.0.0.0.0 SECTOR PÚBLICO MUNICIPAL</v>
          </cell>
          <cell r="O178" t="str">
            <v>3.1.0.0.0 SECTOR PÚBLICO NO FINANCIERO</v>
          </cell>
          <cell r="P178" t="str">
            <v>3.1.1.0.0 GOBIERNO GENERAL MUNICIPAL</v>
          </cell>
          <cell r="Q178" t="str">
            <v>3.1.1.1.0 Gobierno Municipal</v>
          </cell>
          <cell r="R178" t="str">
            <v>3.1.1.1.1 Órgano Ejecutivo Municipal (Ayuntamiento)</v>
          </cell>
        </row>
        <row r="179">
          <cell r="A179">
            <v>355800</v>
          </cell>
          <cell r="B179" t="str">
            <v>San Miguel Totolapan</v>
          </cell>
          <cell r="C179" t="str">
            <v>Región Tierra Caliente</v>
          </cell>
          <cell r="D179" t="str">
            <v>Municipios</v>
          </cell>
          <cell r="E179" t="str">
            <v>Municipios</v>
          </cell>
          <cell r="F179" t="str">
            <v>Municipios</v>
          </cell>
          <cell r="G179" t="str">
            <v>Ayuntamientos</v>
          </cell>
          <cell r="H179" t="str">
            <v>Municipios</v>
          </cell>
          <cell r="I179" t="str">
            <v>6 Municipios</v>
          </cell>
          <cell r="J179" t="str">
            <v>M61 - Ayuntamientos</v>
          </cell>
          <cell r="K179" t="str">
            <v>M61 - AYUNTAMIENTOS</v>
          </cell>
          <cell r="L179" t="str">
            <v>SECTOR PÚBLICO MUNICIPAL</v>
          </cell>
          <cell r="M179" t="str">
            <v>D. RAMOS GENERALES</v>
          </cell>
          <cell r="N179" t="str">
            <v>3.0.0.0.0 SECTOR PÚBLICO MUNICIPAL</v>
          </cell>
          <cell r="O179" t="str">
            <v>3.1.0.0.0 SECTOR PÚBLICO NO FINANCIERO</v>
          </cell>
          <cell r="P179" t="str">
            <v>3.1.1.0.0 GOBIERNO GENERAL MUNICIPAL</v>
          </cell>
          <cell r="Q179" t="str">
            <v>3.1.1.1.0 Gobierno Municipal</v>
          </cell>
          <cell r="R179" t="str">
            <v>3.1.1.1.1 Órgano Ejecutivo Municipal (Ayuntamiento)</v>
          </cell>
        </row>
        <row r="180">
          <cell r="A180">
            <v>355900</v>
          </cell>
          <cell r="B180" t="str">
            <v>Taxco de Alarcón</v>
          </cell>
          <cell r="C180" t="str">
            <v>Regíon Norte</v>
          </cell>
          <cell r="D180" t="str">
            <v>Municipios</v>
          </cell>
          <cell r="E180" t="str">
            <v>Municipios</v>
          </cell>
          <cell r="F180" t="str">
            <v>Municipios</v>
          </cell>
          <cell r="G180" t="str">
            <v>Ayuntamientos</v>
          </cell>
          <cell r="H180" t="str">
            <v>Municipios</v>
          </cell>
          <cell r="I180" t="str">
            <v>6 Municipios</v>
          </cell>
          <cell r="J180" t="str">
            <v>M62 - Ayuntamientos</v>
          </cell>
          <cell r="K180" t="str">
            <v>M62 - AYUNTAMIENTOS</v>
          </cell>
          <cell r="L180" t="str">
            <v>SECTOR PÚBLICO MUNICIPAL</v>
          </cell>
          <cell r="M180" t="str">
            <v>D. RAMOS GENERALES</v>
          </cell>
          <cell r="N180" t="str">
            <v>3.0.0.0.0 SECTOR PÚBLICO MUNICIPAL</v>
          </cell>
          <cell r="O180" t="str">
            <v>3.1.0.0.0 SECTOR PÚBLICO NO FINANCIERO</v>
          </cell>
          <cell r="P180" t="str">
            <v>3.1.1.0.0 GOBIERNO GENERAL MUNICIPAL</v>
          </cell>
          <cell r="Q180" t="str">
            <v>3.1.1.1.0 Gobierno Municipal</v>
          </cell>
          <cell r="R180" t="str">
            <v>3.1.1.1.1 Órgano Ejecutivo Municipal (Ayuntamiento)</v>
          </cell>
        </row>
        <row r="181">
          <cell r="A181">
            <v>356000</v>
          </cell>
          <cell r="B181" t="str">
            <v>Tecoanapa</v>
          </cell>
          <cell r="C181" t="str">
            <v>Región Costa Chica</v>
          </cell>
          <cell r="D181" t="str">
            <v>Municipios</v>
          </cell>
          <cell r="E181" t="str">
            <v>Municipios</v>
          </cell>
          <cell r="F181" t="str">
            <v>Municipios</v>
          </cell>
          <cell r="G181" t="str">
            <v>Ayuntamientos</v>
          </cell>
          <cell r="H181" t="str">
            <v>Municipios</v>
          </cell>
          <cell r="I181" t="str">
            <v>6 Municipios</v>
          </cell>
          <cell r="J181" t="str">
            <v>M63 - Ayuntamientos</v>
          </cell>
          <cell r="K181" t="str">
            <v>M63 - AYUNTAMIENTOS</v>
          </cell>
          <cell r="L181" t="str">
            <v>SECTOR PÚBLICO MUNICIPAL</v>
          </cell>
          <cell r="M181" t="str">
            <v>D. RAMOS GENERALES</v>
          </cell>
          <cell r="N181" t="str">
            <v>3.0.0.0.0 SECTOR PÚBLICO MUNICIPAL</v>
          </cell>
          <cell r="O181" t="str">
            <v>3.1.0.0.0 SECTOR PÚBLICO NO FINANCIERO</v>
          </cell>
          <cell r="P181" t="str">
            <v>3.1.1.0.0 GOBIERNO GENERAL MUNICIPAL</v>
          </cell>
          <cell r="Q181" t="str">
            <v>3.1.1.1.0 Gobierno Municipal</v>
          </cell>
          <cell r="R181" t="str">
            <v>3.1.1.1.1 Órgano Ejecutivo Municipal (Ayuntamiento)</v>
          </cell>
        </row>
        <row r="182">
          <cell r="A182">
            <v>356100</v>
          </cell>
          <cell r="B182" t="str">
            <v>Técpan de Galeana</v>
          </cell>
          <cell r="C182" t="str">
            <v>Región Costa Grande</v>
          </cell>
          <cell r="D182" t="str">
            <v>Municipios</v>
          </cell>
          <cell r="E182" t="str">
            <v>Municipios</v>
          </cell>
          <cell r="F182" t="str">
            <v>Municipios</v>
          </cell>
          <cell r="G182" t="str">
            <v>Ayuntamientos</v>
          </cell>
          <cell r="H182" t="str">
            <v>Municipios</v>
          </cell>
          <cell r="I182" t="str">
            <v>6 Municipios</v>
          </cell>
          <cell r="J182" t="str">
            <v>M64 - Ayuntamientos</v>
          </cell>
          <cell r="K182" t="str">
            <v>M64 - AYUNTAMIENTOS</v>
          </cell>
          <cell r="L182" t="str">
            <v>SECTOR PÚBLICO MUNICIPAL</v>
          </cell>
          <cell r="M182" t="str">
            <v>D. RAMOS GENERALES</v>
          </cell>
          <cell r="N182" t="str">
            <v>3.0.0.0.0 SECTOR PÚBLICO MUNICIPAL</v>
          </cell>
          <cell r="O182" t="str">
            <v>3.1.0.0.0 SECTOR PÚBLICO NO FINANCIERO</v>
          </cell>
          <cell r="P182" t="str">
            <v>3.1.1.0.0 GOBIERNO GENERAL MUNICIPAL</v>
          </cell>
          <cell r="Q182" t="str">
            <v>3.1.1.1.0 Gobierno Municipal</v>
          </cell>
          <cell r="R182" t="str">
            <v>3.1.1.1.1 Órgano Ejecutivo Municipal (Ayuntamiento)</v>
          </cell>
        </row>
        <row r="183">
          <cell r="A183">
            <v>356200</v>
          </cell>
          <cell r="B183" t="str">
            <v>Teloloapan</v>
          </cell>
          <cell r="C183" t="str">
            <v>Regíon Norte</v>
          </cell>
          <cell r="D183" t="str">
            <v>Municipios</v>
          </cell>
          <cell r="E183" t="str">
            <v>Municipios</v>
          </cell>
          <cell r="F183" t="str">
            <v>Municipios</v>
          </cell>
          <cell r="G183" t="str">
            <v>Ayuntamientos</v>
          </cell>
          <cell r="H183" t="str">
            <v>Municipios</v>
          </cell>
          <cell r="I183" t="str">
            <v>6 Municipios</v>
          </cell>
          <cell r="J183" t="str">
            <v>M65 - Ayuntamientos</v>
          </cell>
          <cell r="K183" t="str">
            <v>M65 - AYUNTAMIENTOS</v>
          </cell>
          <cell r="L183" t="str">
            <v>SECTOR PÚBLICO MUNICIPAL</v>
          </cell>
          <cell r="M183" t="str">
            <v>D. RAMOS GENERALES</v>
          </cell>
          <cell r="N183" t="str">
            <v>3.0.0.0.0 SECTOR PÚBLICO MUNICIPAL</v>
          </cell>
          <cell r="O183" t="str">
            <v>3.1.0.0.0 SECTOR PÚBLICO NO FINANCIERO</v>
          </cell>
          <cell r="P183" t="str">
            <v>3.1.1.0.0 GOBIERNO GENERAL MUNICIPAL</v>
          </cell>
          <cell r="Q183" t="str">
            <v>3.1.1.1.0 Gobierno Municipal</v>
          </cell>
          <cell r="R183" t="str">
            <v>3.1.1.1.1 Órgano Ejecutivo Municipal (Ayuntamiento)</v>
          </cell>
        </row>
        <row r="184">
          <cell r="A184">
            <v>356300</v>
          </cell>
          <cell r="B184" t="str">
            <v>Tepecoacuilco de Trujano</v>
          </cell>
          <cell r="C184" t="str">
            <v>Regíon Norte</v>
          </cell>
          <cell r="D184" t="str">
            <v>Municipios</v>
          </cell>
          <cell r="E184" t="str">
            <v>Municipios</v>
          </cell>
          <cell r="F184" t="str">
            <v>Municipios</v>
          </cell>
          <cell r="G184" t="str">
            <v>Ayuntamientos</v>
          </cell>
          <cell r="H184" t="str">
            <v>Municipios</v>
          </cell>
          <cell r="I184" t="str">
            <v>6 Municipios</v>
          </cell>
          <cell r="J184" t="str">
            <v>M66 - Ayuntamientos</v>
          </cell>
          <cell r="K184" t="str">
            <v>M66 - AYUNTAMIENTOS</v>
          </cell>
          <cell r="L184" t="str">
            <v>SECTOR PÚBLICO MUNICIPAL</v>
          </cell>
          <cell r="M184" t="str">
            <v>D. RAMOS GENERALES</v>
          </cell>
          <cell r="N184" t="str">
            <v>3.0.0.0.0 SECTOR PÚBLICO MUNICIPAL</v>
          </cell>
          <cell r="O184" t="str">
            <v>3.1.0.0.0 SECTOR PÚBLICO NO FINANCIERO</v>
          </cell>
          <cell r="P184" t="str">
            <v>3.1.1.0.0 GOBIERNO GENERAL MUNICIPAL</v>
          </cell>
          <cell r="Q184" t="str">
            <v>3.1.1.1.0 Gobierno Municipal</v>
          </cell>
          <cell r="R184" t="str">
            <v>3.1.1.1.1 Órgano Ejecutivo Municipal (Ayuntamiento)</v>
          </cell>
        </row>
        <row r="185">
          <cell r="A185">
            <v>356400</v>
          </cell>
          <cell r="B185" t="str">
            <v>Tetipac</v>
          </cell>
          <cell r="C185" t="str">
            <v>Regíon Norte</v>
          </cell>
          <cell r="D185" t="str">
            <v>Municipios</v>
          </cell>
          <cell r="E185" t="str">
            <v>Municipios</v>
          </cell>
          <cell r="F185" t="str">
            <v>Municipios</v>
          </cell>
          <cell r="G185" t="str">
            <v>Ayuntamientos</v>
          </cell>
          <cell r="H185" t="str">
            <v>Municipios</v>
          </cell>
          <cell r="I185" t="str">
            <v>6 Municipios</v>
          </cell>
          <cell r="J185" t="str">
            <v>M67 - Ayuntamientos</v>
          </cell>
          <cell r="K185" t="str">
            <v>M67 - AYUNTAMIENTOS</v>
          </cell>
          <cell r="L185" t="str">
            <v>SECTOR PÚBLICO MUNICIPAL</v>
          </cell>
          <cell r="M185" t="str">
            <v>D. RAMOS GENERALES</v>
          </cell>
          <cell r="N185" t="str">
            <v>3.0.0.0.0 SECTOR PÚBLICO MUNICIPAL</v>
          </cell>
          <cell r="O185" t="str">
            <v>3.1.0.0.0 SECTOR PÚBLICO NO FINANCIERO</v>
          </cell>
          <cell r="P185" t="str">
            <v>3.1.1.0.0 GOBIERNO GENERAL MUNICIPAL</v>
          </cell>
          <cell r="Q185" t="str">
            <v>3.1.1.1.0 Gobierno Municipal</v>
          </cell>
          <cell r="R185" t="str">
            <v>3.1.1.1.1 Órgano Ejecutivo Municipal (Ayuntamiento)</v>
          </cell>
        </row>
        <row r="186">
          <cell r="A186">
            <v>356500</v>
          </cell>
          <cell r="B186" t="str">
            <v>Tixtla de Guerrero</v>
          </cell>
          <cell r="C186" t="str">
            <v>Región Centro</v>
          </cell>
          <cell r="D186" t="str">
            <v>Municipios</v>
          </cell>
          <cell r="E186" t="str">
            <v>Municipios</v>
          </cell>
          <cell r="F186" t="str">
            <v>Municipios</v>
          </cell>
          <cell r="G186" t="str">
            <v>Ayuntamientos</v>
          </cell>
          <cell r="H186" t="str">
            <v>Municipios</v>
          </cell>
          <cell r="I186" t="str">
            <v>6 Municipios</v>
          </cell>
          <cell r="J186" t="str">
            <v>M68 - Ayuntamientos</v>
          </cell>
          <cell r="K186" t="str">
            <v>M68 - AYUNTAMIENTOS</v>
          </cell>
          <cell r="L186" t="str">
            <v>SECTOR PÚBLICO MUNICIPAL</v>
          </cell>
          <cell r="M186" t="str">
            <v>D. RAMOS GENERALES</v>
          </cell>
          <cell r="N186" t="str">
            <v>3.0.0.0.0 SECTOR PÚBLICO MUNICIPAL</v>
          </cell>
          <cell r="O186" t="str">
            <v>3.1.0.0.0 SECTOR PÚBLICO NO FINANCIERO</v>
          </cell>
          <cell r="P186" t="str">
            <v>3.1.1.0.0 GOBIERNO GENERAL MUNICIPAL</v>
          </cell>
          <cell r="Q186" t="str">
            <v>3.1.1.1.0 Gobierno Municipal</v>
          </cell>
          <cell r="R186" t="str">
            <v>3.1.1.1.1 Órgano Ejecutivo Municipal (Ayuntamiento)</v>
          </cell>
        </row>
        <row r="187">
          <cell r="A187">
            <v>356700</v>
          </cell>
          <cell r="B187" t="str">
            <v>Tlacoachistlahuaca</v>
          </cell>
          <cell r="C187" t="str">
            <v>Región Costa Chica</v>
          </cell>
          <cell r="D187" t="str">
            <v>Municipios</v>
          </cell>
          <cell r="E187" t="str">
            <v>Municipios</v>
          </cell>
          <cell r="F187" t="str">
            <v>Municipios</v>
          </cell>
          <cell r="G187" t="str">
            <v>Ayuntamientos</v>
          </cell>
          <cell r="H187" t="str">
            <v>Municipios</v>
          </cell>
          <cell r="I187" t="str">
            <v>6 Municipios</v>
          </cell>
          <cell r="J187" t="str">
            <v>M69 - Ayuntamientos</v>
          </cell>
          <cell r="K187" t="str">
            <v>M69 - AYUNTAMIENTOS</v>
          </cell>
          <cell r="L187" t="str">
            <v>SECTOR PÚBLICO MUNICIPAL</v>
          </cell>
          <cell r="M187" t="str">
            <v>D. RAMOS GENERALES</v>
          </cell>
          <cell r="N187" t="str">
            <v>3.0.0.0.0 SECTOR PÚBLICO MUNICIPAL</v>
          </cell>
          <cell r="O187" t="str">
            <v>3.1.0.0.0 SECTOR PÚBLICO NO FINANCIERO</v>
          </cell>
          <cell r="P187" t="str">
            <v>3.1.1.0.0 GOBIERNO GENERAL MUNICIPAL</v>
          </cell>
          <cell r="Q187" t="str">
            <v>3.1.1.1.0 Gobierno Municipal</v>
          </cell>
          <cell r="R187" t="str">
            <v>3.1.1.1.1 Órgano Ejecutivo Municipal (Ayuntamiento)</v>
          </cell>
        </row>
        <row r="188">
          <cell r="A188">
            <v>356600</v>
          </cell>
          <cell r="B188" t="str">
            <v>Tlacoapa</v>
          </cell>
          <cell r="C188" t="str">
            <v>Región Montaña</v>
          </cell>
          <cell r="D188" t="str">
            <v>Municipios</v>
          </cell>
          <cell r="E188" t="str">
            <v>Municipios</v>
          </cell>
          <cell r="F188" t="str">
            <v>Municipios</v>
          </cell>
          <cell r="G188" t="str">
            <v>Ayuntamientos</v>
          </cell>
          <cell r="H188" t="str">
            <v>Municipios</v>
          </cell>
          <cell r="I188" t="str">
            <v>6 Municipios</v>
          </cell>
          <cell r="J188" t="str">
            <v>M70 - Ayuntamientos</v>
          </cell>
          <cell r="K188" t="str">
            <v>M70 - AYUNTAMIENTOS</v>
          </cell>
          <cell r="L188" t="str">
            <v>SECTOR PÚBLICO MUNICIPAL</v>
          </cell>
          <cell r="M188" t="str">
            <v>D. RAMOS GENERALES</v>
          </cell>
          <cell r="N188" t="str">
            <v>3.0.0.0.0 SECTOR PÚBLICO MUNICIPAL</v>
          </cell>
          <cell r="O188" t="str">
            <v>3.1.0.0.0 SECTOR PÚBLICO NO FINANCIERO</v>
          </cell>
          <cell r="P188" t="str">
            <v>3.1.1.0.0 GOBIERNO GENERAL MUNICIPAL</v>
          </cell>
          <cell r="Q188" t="str">
            <v>3.1.1.1.0 Gobierno Municipal</v>
          </cell>
          <cell r="R188" t="str">
            <v>3.1.1.1.1 Órgano Ejecutivo Municipal (Ayuntamiento)</v>
          </cell>
        </row>
        <row r="189">
          <cell r="A189">
            <v>356800</v>
          </cell>
          <cell r="B189" t="str">
            <v>Tlalchapa</v>
          </cell>
          <cell r="C189" t="str">
            <v>Región Tierra Caliente</v>
          </cell>
          <cell r="D189" t="str">
            <v>Municipios</v>
          </cell>
          <cell r="E189" t="str">
            <v>Municipios</v>
          </cell>
          <cell r="F189" t="str">
            <v>Municipios</v>
          </cell>
          <cell r="G189" t="str">
            <v>Ayuntamientos</v>
          </cell>
          <cell r="H189" t="str">
            <v>Municipios</v>
          </cell>
          <cell r="I189" t="str">
            <v>6 Municipios</v>
          </cell>
          <cell r="J189" t="str">
            <v>M71 - Ayuntamientos</v>
          </cell>
          <cell r="K189" t="str">
            <v>M71 - AYUNTAMIENTOS</v>
          </cell>
          <cell r="L189" t="str">
            <v>SECTOR PÚBLICO MUNICIPAL</v>
          </cell>
          <cell r="M189" t="str">
            <v>D. RAMOS GENERALES</v>
          </cell>
          <cell r="N189" t="str">
            <v>3.0.0.0.0 SECTOR PÚBLICO MUNICIPAL</v>
          </cell>
          <cell r="O189" t="str">
            <v>3.1.0.0.0 SECTOR PÚBLICO NO FINANCIERO</v>
          </cell>
          <cell r="P189" t="str">
            <v>3.1.1.0.0 GOBIERNO GENERAL MUNICIPAL</v>
          </cell>
          <cell r="Q189" t="str">
            <v>3.1.1.1.0 Gobierno Municipal</v>
          </cell>
          <cell r="R189" t="str">
            <v>3.1.1.1.1 Órgano Ejecutivo Municipal (Ayuntamiento)</v>
          </cell>
        </row>
        <row r="190">
          <cell r="A190">
            <v>356900</v>
          </cell>
          <cell r="B190" t="str">
            <v>Tlalixtaquilla de Maldonado</v>
          </cell>
          <cell r="C190" t="str">
            <v>Región Montaña</v>
          </cell>
          <cell r="D190" t="str">
            <v>Municipios</v>
          </cell>
          <cell r="E190" t="str">
            <v>Municipios</v>
          </cell>
          <cell r="F190" t="str">
            <v>Municipios</v>
          </cell>
          <cell r="G190" t="str">
            <v>Ayuntamientos</v>
          </cell>
          <cell r="H190" t="str">
            <v>Municipios</v>
          </cell>
          <cell r="I190" t="str">
            <v>6 Municipios</v>
          </cell>
          <cell r="J190" t="str">
            <v>M72 - Ayuntamientos</v>
          </cell>
          <cell r="K190" t="str">
            <v>M72 - AYUNTAMIENTOS</v>
          </cell>
          <cell r="L190" t="str">
            <v>SECTOR PÚBLICO MUNICIPAL</v>
          </cell>
          <cell r="M190" t="str">
            <v>D. RAMOS GENERALES</v>
          </cell>
          <cell r="N190" t="str">
            <v>3.0.0.0.0 SECTOR PÚBLICO MUNICIPAL</v>
          </cell>
          <cell r="O190" t="str">
            <v>3.1.0.0.0 SECTOR PÚBLICO NO FINANCIERO</v>
          </cell>
          <cell r="P190" t="str">
            <v>3.1.1.0.0 GOBIERNO GENERAL MUNICIPAL</v>
          </cell>
          <cell r="Q190" t="str">
            <v>3.1.1.1.0 Gobierno Municipal</v>
          </cell>
          <cell r="R190" t="str">
            <v>3.1.1.1.1 Órgano Ejecutivo Municipal (Ayuntamiento)</v>
          </cell>
        </row>
        <row r="191">
          <cell r="A191">
            <v>357000</v>
          </cell>
          <cell r="B191" t="str">
            <v>Tlapa de Comonfort</v>
          </cell>
          <cell r="C191" t="str">
            <v>Región Montaña</v>
          </cell>
          <cell r="D191" t="str">
            <v>Municipios</v>
          </cell>
          <cell r="E191" t="str">
            <v>Municipios</v>
          </cell>
          <cell r="F191" t="str">
            <v>Municipios</v>
          </cell>
          <cell r="G191" t="str">
            <v>Ayuntamientos</v>
          </cell>
          <cell r="H191" t="str">
            <v>Municipios</v>
          </cell>
          <cell r="I191" t="str">
            <v>6 Municipios</v>
          </cell>
          <cell r="J191" t="str">
            <v>M73 - Ayuntamientos</v>
          </cell>
          <cell r="K191" t="str">
            <v>M73 - AYUNTAMIENTOS</v>
          </cell>
          <cell r="L191" t="str">
            <v>SECTOR PÚBLICO MUNICIPAL</v>
          </cell>
          <cell r="M191" t="str">
            <v>D. RAMOS GENERALES</v>
          </cell>
          <cell r="N191" t="str">
            <v>3.0.0.0.0 SECTOR PÚBLICO MUNICIPAL</v>
          </cell>
          <cell r="O191" t="str">
            <v>3.1.0.0.0 SECTOR PÚBLICO NO FINANCIERO</v>
          </cell>
          <cell r="P191" t="str">
            <v>3.1.1.0.0 GOBIERNO GENERAL MUNICIPAL</v>
          </cell>
          <cell r="Q191" t="str">
            <v>3.1.1.1.0 Gobierno Municipal</v>
          </cell>
          <cell r="R191" t="str">
            <v>3.1.1.1.1 Órgano Ejecutivo Municipal (Ayuntamiento)</v>
          </cell>
        </row>
        <row r="192">
          <cell r="A192">
            <v>357100</v>
          </cell>
          <cell r="B192" t="str">
            <v>Tlapehuala</v>
          </cell>
          <cell r="C192" t="str">
            <v>Región Tierra Caliente</v>
          </cell>
          <cell r="D192" t="str">
            <v>Municipios</v>
          </cell>
          <cell r="E192" t="str">
            <v>Municipios</v>
          </cell>
          <cell r="F192" t="str">
            <v>Municipios</v>
          </cell>
          <cell r="G192" t="str">
            <v>Ayuntamientos</v>
          </cell>
          <cell r="H192" t="str">
            <v>Municipios</v>
          </cell>
          <cell r="I192" t="str">
            <v>6 Municipios</v>
          </cell>
          <cell r="J192" t="str">
            <v>M74 - Ayuntamientos</v>
          </cell>
          <cell r="K192" t="str">
            <v>M74 - AYUNTAMIENTOS</v>
          </cell>
          <cell r="L192" t="str">
            <v>SECTOR PÚBLICO MUNICIPAL</v>
          </cell>
          <cell r="M192" t="str">
            <v>D. RAMOS GENERALES</v>
          </cell>
          <cell r="N192" t="str">
            <v>3.0.0.0.0 SECTOR PÚBLICO MUNICIPAL</v>
          </cell>
          <cell r="O192" t="str">
            <v>3.1.0.0.0 SECTOR PÚBLICO NO FINANCIERO</v>
          </cell>
          <cell r="P192" t="str">
            <v>3.1.1.0.0 GOBIERNO GENERAL MUNICIPAL</v>
          </cell>
          <cell r="Q192" t="str">
            <v>3.1.1.1.0 Gobierno Municipal</v>
          </cell>
          <cell r="R192" t="str">
            <v>3.1.1.1.1 Órgano Ejecutivo Municipal (Ayuntamiento)</v>
          </cell>
        </row>
        <row r="193">
          <cell r="A193">
            <v>357300</v>
          </cell>
          <cell r="B193" t="str">
            <v>Xalpatláhuac</v>
          </cell>
          <cell r="C193" t="str">
            <v>Región Montaña</v>
          </cell>
          <cell r="D193" t="str">
            <v>Municipios</v>
          </cell>
          <cell r="E193" t="str">
            <v>Municipios</v>
          </cell>
          <cell r="F193" t="str">
            <v>Municipios</v>
          </cell>
          <cell r="G193" t="str">
            <v>Ayuntamientos</v>
          </cell>
          <cell r="H193" t="str">
            <v>Municipios</v>
          </cell>
          <cell r="I193" t="str">
            <v>6 Municipios</v>
          </cell>
          <cell r="J193" t="str">
            <v>M75 - Ayuntamientos</v>
          </cell>
          <cell r="K193" t="str">
            <v>M75 - AYUNTAMIENTOS</v>
          </cell>
          <cell r="L193" t="str">
            <v>SECTOR PÚBLICO MUNICIPAL</v>
          </cell>
          <cell r="M193" t="str">
            <v>D. RAMOS GENERALES</v>
          </cell>
          <cell r="N193" t="str">
            <v>3.0.0.0.0 SECTOR PÚBLICO MUNICIPAL</v>
          </cell>
          <cell r="O193" t="str">
            <v>3.1.0.0.0 SECTOR PÚBLICO NO FINANCIERO</v>
          </cell>
          <cell r="P193" t="str">
            <v>3.1.1.0.0 GOBIERNO GENERAL MUNICIPAL</v>
          </cell>
          <cell r="Q193" t="str">
            <v>3.1.1.1.0 Gobierno Municipal</v>
          </cell>
          <cell r="R193" t="str">
            <v>3.1.1.1.1 Órgano Ejecutivo Municipal (Ayuntamiento)</v>
          </cell>
        </row>
        <row r="194">
          <cell r="A194">
            <v>357500</v>
          </cell>
          <cell r="B194" t="str">
            <v>Xochihuehuetlán</v>
          </cell>
          <cell r="C194" t="str">
            <v>Región Montaña</v>
          </cell>
          <cell r="D194" t="str">
            <v>Municipios</v>
          </cell>
          <cell r="E194" t="str">
            <v>Municipios</v>
          </cell>
          <cell r="F194" t="str">
            <v>Municipios</v>
          </cell>
          <cell r="G194" t="str">
            <v>Ayuntamientos</v>
          </cell>
          <cell r="H194" t="str">
            <v>Municipios</v>
          </cell>
          <cell r="I194" t="str">
            <v>6 Municipios</v>
          </cell>
          <cell r="J194" t="str">
            <v>M76 - Ayuntamientos</v>
          </cell>
          <cell r="K194" t="str">
            <v>M76 - AYUNTAMIENTOS</v>
          </cell>
          <cell r="L194" t="str">
            <v>SECTOR PÚBLICO MUNICIPAL</v>
          </cell>
          <cell r="M194" t="str">
            <v>D. RAMOS GENERALES</v>
          </cell>
          <cell r="N194" t="str">
            <v>3.0.0.0.0 SECTOR PÚBLICO MUNICIPAL</v>
          </cell>
          <cell r="O194" t="str">
            <v>3.1.0.0.0 SECTOR PÚBLICO NO FINANCIERO</v>
          </cell>
          <cell r="P194" t="str">
            <v>3.1.1.0.0 GOBIERNO GENERAL MUNICIPAL</v>
          </cell>
          <cell r="Q194" t="str">
            <v>3.1.1.1.0 Gobierno Municipal</v>
          </cell>
          <cell r="R194" t="str">
            <v>3.1.1.1.1 Órgano Ejecutivo Municipal (Ayuntamiento)</v>
          </cell>
        </row>
        <row r="195">
          <cell r="A195">
            <v>357400</v>
          </cell>
          <cell r="B195" t="str">
            <v>Xochistlahuaca</v>
          </cell>
          <cell r="C195" t="str">
            <v>Región Costa Chica</v>
          </cell>
          <cell r="D195" t="str">
            <v>Municipios</v>
          </cell>
          <cell r="E195" t="str">
            <v>Municipios</v>
          </cell>
          <cell r="F195" t="str">
            <v>Municipios</v>
          </cell>
          <cell r="G195" t="str">
            <v>Ayuntamientos</v>
          </cell>
          <cell r="H195" t="str">
            <v>Municipios</v>
          </cell>
          <cell r="I195" t="str">
            <v>6 Municipios</v>
          </cell>
          <cell r="J195" t="str">
            <v>M77 - Ayuntamientos</v>
          </cell>
          <cell r="K195" t="str">
            <v>M77 - AYUNTAMIENTOS</v>
          </cell>
          <cell r="L195" t="str">
            <v>SECTOR PÚBLICO MUNICIPAL</v>
          </cell>
          <cell r="M195" t="str">
            <v>D. RAMOS GENERALES</v>
          </cell>
          <cell r="N195" t="str">
            <v>3.0.0.0.0 SECTOR PÚBLICO MUNICIPAL</v>
          </cell>
          <cell r="O195" t="str">
            <v>3.1.0.0.0 SECTOR PÚBLICO NO FINANCIERO</v>
          </cell>
          <cell r="P195" t="str">
            <v>3.1.1.0.0 GOBIERNO GENERAL MUNICIPAL</v>
          </cell>
          <cell r="Q195" t="str">
            <v>3.1.1.1.0 Gobierno Municipal</v>
          </cell>
          <cell r="R195" t="str">
            <v>3.1.1.1.1 Órgano Ejecutivo Municipal (Ayuntamiento)</v>
          </cell>
        </row>
        <row r="196">
          <cell r="A196">
            <v>357600</v>
          </cell>
          <cell r="B196" t="str">
            <v>Zapotitlán Tablas</v>
          </cell>
          <cell r="C196" t="str">
            <v>Región Montaña</v>
          </cell>
          <cell r="D196" t="str">
            <v>Municipios</v>
          </cell>
          <cell r="E196" t="str">
            <v>Municipios</v>
          </cell>
          <cell r="F196" t="str">
            <v>Municipios</v>
          </cell>
          <cell r="G196" t="str">
            <v>Ayuntamientos</v>
          </cell>
          <cell r="H196" t="str">
            <v>Municipios</v>
          </cell>
          <cell r="I196" t="str">
            <v>6 Municipios</v>
          </cell>
          <cell r="J196" t="str">
            <v>M78 - Ayuntamientos</v>
          </cell>
          <cell r="K196" t="str">
            <v>M78 - AYUNTAMIENTOS</v>
          </cell>
          <cell r="L196" t="str">
            <v>SECTOR PÚBLICO MUNICIPAL</v>
          </cell>
          <cell r="M196" t="str">
            <v>D. RAMOS GENERALES</v>
          </cell>
          <cell r="N196" t="str">
            <v>3.0.0.0.0 SECTOR PÚBLICO MUNICIPAL</v>
          </cell>
          <cell r="O196" t="str">
            <v>3.1.0.0.0 SECTOR PÚBLICO NO FINANCIERO</v>
          </cell>
          <cell r="P196" t="str">
            <v>3.1.1.0.0 GOBIERNO GENERAL MUNICIPAL</v>
          </cell>
          <cell r="Q196" t="str">
            <v>3.1.1.1.0 Gobierno Municipal</v>
          </cell>
          <cell r="R196" t="str">
            <v>3.1.1.1.1 Órgano Ejecutivo Municipal (Ayuntamiento)</v>
          </cell>
        </row>
        <row r="197">
          <cell r="A197">
            <v>354100</v>
          </cell>
          <cell r="B197" t="str">
            <v>Zihuatanejo de Azueta</v>
          </cell>
          <cell r="C197" t="str">
            <v>Región Costa Grande</v>
          </cell>
          <cell r="D197" t="str">
            <v>Municipios</v>
          </cell>
          <cell r="E197" t="str">
            <v>Municipios</v>
          </cell>
          <cell r="F197" t="str">
            <v>Municipios</v>
          </cell>
          <cell r="G197" t="str">
            <v>Ayuntamientos</v>
          </cell>
          <cell r="H197" t="str">
            <v>Municipios</v>
          </cell>
          <cell r="I197" t="str">
            <v>6 Municipios</v>
          </cell>
          <cell r="J197" t="str">
            <v>M79 - Ayuntamientos</v>
          </cell>
          <cell r="K197" t="str">
            <v>M79 - AYUNTAMIENTOS</v>
          </cell>
          <cell r="L197" t="str">
            <v>SECTOR PÚBLICO MUNICIPAL</v>
          </cell>
          <cell r="M197" t="str">
            <v>D. RAMOS GENERALES</v>
          </cell>
          <cell r="N197" t="str">
            <v>3.0.0.0.0 SECTOR PÚBLICO MUNICIPAL</v>
          </cell>
          <cell r="O197" t="str">
            <v>3.1.0.0.0 SECTOR PÚBLICO NO FINANCIERO</v>
          </cell>
          <cell r="P197" t="str">
            <v>3.1.1.0.0 GOBIERNO GENERAL MUNICIPAL</v>
          </cell>
          <cell r="Q197" t="str">
            <v>3.1.1.1.0 Gobierno Municipal</v>
          </cell>
          <cell r="R197" t="str">
            <v>3.1.1.1.1 Órgano Ejecutivo Municipal (Ayuntamiento)</v>
          </cell>
        </row>
        <row r="198">
          <cell r="A198">
            <v>357700</v>
          </cell>
          <cell r="B198" t="str">
            <v>Zirándaro</v>
          </cell>
          <cell r="C198" t="str">
            <v>Región Tierra Caliente</v>
          </cell>
          <cell r="D198" t="str">
            <v>Municipios</v>
          </cell>
          <cell r="E198" t="str">
            <v>Municipios</v>
          </cell>
          <cell r="F198" t="str">
            <v>Municipios</v>
          </cell>
          <cell r="G198" t="str">
            <v>Ayuntamientos</v>
          </cell>
          <cell r="H198" t="str">
            <v>Municipios</v>
          </cell>
          <cell r="I198" t="str">
            <v>6 Municipios</v>
          </cell>
          <cell r="J198" t="str">
            <v>M80 - Ayuntamientos</v>
          </cell>
          <cell r="K198" t="str">
            <v>M80 - AYUNTAMIENTOS</v>
          </cell>
          <cell r="L198" t="str">
            <v>SECTOR PÚBLICO MUNICIPAL</v>
          </cell>
          <cell r="M198" t="str">
            <v>D. RAMOS GENERALES</v>
          </cell>
          <cell r="N198" t="str">
            <v>3.0.0.0.0 SECTOR PÚBLICO MUNICIPAL</v>
          </cell>
          <cell r="O198" t="str">
            <v>3.1.0.0.0 SECTOR PÚBLICO NO FINANCIERO</v>
          </cell>
          <cell r="P198" t="str">
            <v>3.1.1.0.0 GOBIERNO GENERAL MUNICIPAL</v>
          </cell>
          <cell r="Q198" t="str">
            <v>3.1.1.1.0 Gobierno Municipal</v>
          </cell>
          <cell r="R198" t="str">
            <v>3.1.1.1.1 Órgano Ejecutivo Municipal (Ayuntamiento)</v>
          </cell>
        </row>
        <row r="199">
          <cell r="A199">
            <v>357800</v>
          </cell>
          <cell r="B199" t="str">
            <v>Zitlala</v>
          </cell>
          <cell r="C199" t="str">
            <v>Región Centro</v>
          </cell>
          <cell r="D199" t="str">
            <v>Municipios</v>
          </cell>
          <cell r="E199" t="str">
            <v>Municipios</v>
          </cell>
          <cell r="F199" t="str">
            <v>Municipios</v>
          </cell>
          <cell r="G199" t="str">
            <v>Ayuntamientos</v>
          </cell>
          <cell r="H199" t="str">
            <v>Municipios</v>
          </cell>
          <cell r="I199" t="str">
            <v>6 Municipios</v>
          </cell>
          <cell r="J199" t="str">
            <v>M81 - Ayuntamientos</v>
          </cell>
          <cell r="K199" t="str">
            <v>M81 - AYUNTAMIENTOS</v>
          </cell>
          <cell r="L199" t="str">
            <v>SECTOR PÚBLICO MUNICIPAL</v>
          </cell>
          <cell r="M199" t="str">
            <v>D. RAMOS GENERALES</v>
          </cell>
          <cell r="N199" t="str">
            <v>3.0.0.0.0 SECTOR PÚBLICO MUNICIPAL</v>
          </cell>
          <cell r="O199" t="str">
            <v>3.1.0.0.0 SECTOR PÚBLICO NO FINANCIERO</v>
          </cell>
          <cell r="P199" t="str">
            <v>3.1.1.0.0 GOBIERNO GENERAL MUNICIPAL</v>
          </cell>
          <cell r="Q199" t="str">
            <v>3.1.1.1.0 Gobierno Municipal</v>
          </cell>
          <cell r="R199" t="str">
            <v>3.1.1.1.1 Órgano Ejecutivo Municipal (Ayuntamiento)</v>
          </cell>
        </row>
        <row r="200">
          <cell r="A200">
            <v>350000</v>
          </cell>
          <cell r="B200" t="str">
            <v>Participaciones y Aportaciones Federales a Municipios</v>
          </cell>
          <cell r="C200" t="str">
            <v>Región Municipios</v>
          </cell>
          <cell r="D200" t="str">
            <v>Municipios</v>
          </cell>
          <cell r="E200" t="str">
            <v>Municipios</v>
          </cell>
          <cell r="F200" t="str">
            <v>Municipios</v>
          </cell>
          <cell r="G200" t="str">
            <v>Participaciones y Aportaciones Federales a Municipios</v>
          </cell>
          <cell r="H200" t="str">
            <v>Municipios</v>
          </cell>
          <cell r="I200" t="str">
            <v>6 Municipios</v>
          </cell>
          <cell r="J200" t="str">
            <v>M82 - Participaciones y Aportaciones Federales a Municipios</v>
          </cell>
          <cell r="K200" t="str">
            <v>M82 - PARTICIPACIONES Y APORTACIONES FEDERALES A MUNICIPIOS</v>
          </cell>
          <cell r="L200" t="str">
            <v>SECTOR PÚBLICO MUNICIPAL</v>
          </cell>
          <cell r="M200" t="str">
            <v>D. RAMOS GENERALES</v>
          </cell>
          <cell r="N200" t="str">
            <v>3.0.0.0.0 SECTOR PÚBLICO MUNICIPAL</v>
          </cell>
          <cell r="O200" t="str">
            <v>3.1.0.0.0 SECTOR PÚBLICO NO FINANCIERO</v>
          </cell>
          <cell r="P200" t="str">
            <v>3.1.1.0.0 GOBIERNO GENERAL MUNICIPAL</v>
          </cell>
          <cell r="Q200" t="str">
            <v>3.1.1.1.0 Gobierno Municipal</v>
          </cell>
          <cell r="R200" t="str">
            <v>3.1.1.1.1 Órgano Ejecutivo Municipal (Ayuntamiento)</v>
          </cell>
        </row>
        <row r="201">
          <cell r="A201">
            <v>130007</v>
          </cell>
          <cell r="B201" t="str">
            <v>ACAbus</v>
          </cell>
          <cell r="C201" t="str">
            <v>Organismo Publico Descentralizado</v>
          </cell>
          <cell r="D201" t="str">
            <v>Sector Paraestatal</v>
          </cell>
          <cell r="E201" t="str">
            <v>Sector Paraestatal</v>
          </cell>
          <cell r="F201" t="str">
            <v>Secretaría General de Gobierno</v>
          </cell>
          <cell r="G201" t="str">
            <v>ACAbus</v>
          </cell>
          <cell r="H201" t="str">
            <v>Sector Paraestatal</v>
          </cell>
          <cell r="I201" t="str">
            <v>5 Sector Paraestatal</v>
          </cell>
          <cell r="J201" t="str">
            <v>P14 - ACAbus</v>
          </cell>
          <cell r="K201" t="str">
            <v>P14 - ACABUS</v>
          </cell>
          <cell r="L201" t="str">
            <v>SECTOR PÚBLICO ESTATAL</v>
          </cell>
          <cell r="M201" t="str">
            <v>C. SECTOR PARAESTATAL</v>
          </cell>
          <cell r="N201" t="str">
            <v>2.0.0.0.0 SECTOR PÚBLICO DE LAS ENTIDADES FEDERATIVAS</v>
          </cell>
          <cell r="O201" t="str">
            <v>2.1.0.0.0 SECTOR PÚBLICO NO FINANCIERO</v>
          </cell>
          <cell r="P201" t="str">
            <v>2.1.1.0.0 GOBIERNO GENERAL ESTATAL O DEL DISTRITO FEDERAL</v>
          </cell>
          <cell r="Q201" t="str">
            <v>2.1.1.2.0 Entidades Paraestatales y Fideicomisos No Empresariales y No Financieros</v>
          </cell>
          <cell r="R201" t="str">
            <v>2.1.1.2.1 Entidades Paraestatales (Poder Ejecutivo)</v>
          </cell>
        </row>
        <row r="202">
          <cell r="A202">
            <v>170003</v>
          </cell>
          <cell r="B202" t="str">
            <v>Agroindustrias del Sur</v>
          </cell>
          <cell r="C202" t="str">
            <v>Organismo Publico Descentralizado</v>
          </cell>
          <cell r="D202" t="str">
            <v>Sector Paraestatal</v>
          </cell>
          <cell r="E202" t="str">
            <v>Sector Paraestatal</v>
          </cell>
          <cell r="F202" t="str">
            <v>Secretaría de Fomento y Desarrollo Económico</v>
          </cell>
          <cell r="G202" t="str">
            <v>Agroindustrias del Sur</v>
          </cell>
          <cell r="H202" t="str">
            <v>Sector Paraestatal</v>
          </cell>
          <cell r="I202" t="str">
            <v>5 Sector Paraestatal</v>
          </cell>
          <cell r="J202" t="str">
            <v>P15 - Agroindustrias del Sur</v>
          </cell>
          <cell r="K202" t="str">
            <v>P15 - AGROINDUSTRIAS DEL SUR</v>
          </cell>
          <cell r="L202" t="str">
            <v>SECTOR PÚBLICO ESTATAL</v>
          </cell>
          <cell r="M202" t="str">
            <v>C. SECTOR PARAESTATAL</v>
          </cell>
          <cell r="N202" t="str">
            <v>2.0.0.0.0 SECTOR PÚBLICO DE LAS ENTIDADES FEDERATIVAS</v>
          </cell>
          <cell r="O202" t="str">
            <v>2.1.0.0.0 SECTOR PÚBLICO NO FINANCIERO</v>
          </cell>
          <cell r="P202" t="str">
            <v>2.1.1.0.0 GOBIERNO GENERAL ESTATAL O DEL DISTRITO FEDERAL</v>
          </cell>
          <cell r="Q202" t="str">
            <v>2.1.1.2.0 Entidades Paraestatales y Fideicomisos No Empresariales y No Financieros</v>
          </cell>
          <cell r="R202" t="str">
            <v>2.1.1.2.1 Entidades Paraestatales (Poder Ejecutivo)</v>
          </cell>
        </row>
        <row r="203">
          <cell r="A203">
            <v>180003</v>
          </cell>
          <cell r="B203" t="str">
            <v>Fideicomiso Centro Internacional de Acapulco</v>
          </cell>
          <cell r="C203" t="str">
            <v>Fideicomiso</v>
          </cell>
          <cell r="D203" t="str">
            <v>Sector Paraestatal</v>
          </cell>
          <cell r="E203" t="str">
            <v>Sector Paraestatal</v>
          </cell>
          <cell r="F203" t="str">
            <v>Secretaría de Turismo</v>
          </cell>
          <cell r="G203" t="str">
            <v>Fideicomiso Centro Internacional de Acapulco</v>
          </cell>
          <cell r="H203" t="str">
            <v>Sector Paraestatal</v>
          </cell>
          <cell r="I203" t="str">
            <v>5 Sector Paraestatal</v>
          </cell>
          <cell r="J203" t="str">
            <v>P08 - Fideicomiso Centro Internacional de Acapulco</v>
          </cell>
          <cell r="K203" t="str">
            <v>P08 - FIDEICOMISO CENTRO INTERNACIONAL DE ACAPULCO</v>
          </cell>
          <cell r="L203" t="str">
            <v>SECTOR PÚBLICO ESTATAL</v>
          </cell>
          <cell r="M203" t="str">
            <v>C. SECTOR PARAESTATAL</v>
          </cell>
          <cell r="N203" t="str">
            <v>2.0.0.0.0 SECTOR PÚBLICO DE LAS ENTIDADES FEDERATIVAS</v>
          </cell>
          <cell r="O203" t="str">
            <v>2.1.0.0.0 SECTOR PÚBLICO NO FINANCIERO</v>
          </cell>
          <cell r="P203" t="str">
            <v>2.1.1.0.0 GOBIERNO GENERAL ESTATAL O DEL DISTRITO FEDERAL</v>
          </cell>
          <cell r="Q203" t="str">
            <v>2.1.1.2.0 Entidades Paraestatales y Fideicomisos No Empresariales y No Financieros</v>
          </cell>
          <cell r="R203" t="str">
            <v>2.1.1.2.1 Entidades Paraestatales (Poder Ejecutivo)</v>
          </cell>
        </row>
        <row r="204">
          <cell r="B204" t="str">
            <v>Fideicomiso para la Promoción Turística de Acapulco de Juárez</v>
          </cell>
          <cell r="C204" t="str">
            <v>Fideicomiso</v>
          </cell>
          <cell r="D204" t="str">
            <v>Sector Paraestatal</v>
          </cell>
          <cell r="E204" t="str">
            <v>Sector Paraestatal</v>
          </cell>
          <cell r="F204" t="str">
            <v>Secretaría de Turismo</v>
          </cell>
          <cell r="G204" t="str">
            <v>Fideicomiso para la Promoción Turística de Acapulco de Juárez</v>
          </cell>
          <cell r="H204" t="str">
            <v>Sector Paraestatal</v>
          </cell>
          <cell r="I204" t="str">
            <v>5 Sector Paraestatal</v>
          </cell>
          <cell r="J204" t="str">
            <v>P11 - Fideicomiso para la Promoción Turística de Acapulco de Juárez</v>
          </cell>
          <cell r="K204" t="str">
            <v>P11 - FIDEICOMISO PARA LA PROMOCIÓN TURÍSTICA DE ACAPULCO DE JUÁREZ</v>
          </cell>
          <cell r="L204" t="str">
            <v>SECTOR PÚBLICO ESTATAL</v>
          </cell>
          <cell r="M204" t="str">
            <v>C. SECTOR PARAESTATAL</v>
          </cell>
          <cell r="N204" t="str">
            <v>2.0.0.0.0 SECTOR PÚBLICO DE LAS ENTIDADES FEDERATIVAS</v>
          </cell>
          <cell r="O204" t="str">
            <v>2.1.0.0.0 SECTOR PÚBLICO NO FINANCIERO</v>
          </cell>
          <cell r="P204" t="str">
            <v>2.1.1.0.0 GOBIERNO GENERAL ESTATAL O DEL DISTRITO FEDERAL</v>
          </cell>
          <cell r="Q204" t="str">
            <v>2.1.1.2.0 Entidades Paraestatales y Fideicomisos No Empresariales y No Financieros</v>
          </cell>
          <cell r="R204" t="str">
            <v>2.1.1.2.1 Entidades Paraestatales (Poder Ejecutivo)</v>
          </cell>
        </row>
        <row r="205">
          <cell r="B205" t="str">
            <v>Fideicomiso para la Promoción Turística de Taxco de Alarcón</v>
          </cell>
          <cell r="C205" t="str">
            <v>Fideicomiso</v>
          </cell>
          <cell r="D205" t="str">
            <v>Sector Paraestatal</v>
          </cell>
          <cell r="E205" t="str">
            <v>Sector Paraestatal</v>
          </cell>
          <cell r="F205" t="str">
            <v>Secretaría de Turismo</v>
          </cell>
          <cell r="G205" t="str">
            <v>Fideicomiso para la Promoción Turística de Taxco de Alarcón</v>
          </cell>
          <cell r="H205" t="str">
            <v>Sector Paraestatal</v>
          </cell>
          <cell r="I205" t="str">
            <v>5 Sector Paraestatal</v>
          </cell>
          <cell r="J205" t="str">
            <v>P12 - Fideicomiso para la Promoción Turística de Taxco de Alarcón</v>
          </cell>
          <cell r="K205" t="str">
            <v>P12 - FIDEICOMISO PARA LA PROMOCIÓN TURÍSTICA DE TAXCO DE ALARCÓN</v>
          </cell>
          <cell r="L205" t="str">
            <v>SECTOR PÚBLICO ESTATAL</v>
          </cell>
          <cell r="M205" t="str">
            <v>C. SECTOR PARAESTATAL</v>
          </cell>
          <cell r="N205" t="str">
            <v>2.0.0.0.0 SECTOR PÚBLICO DE LAS ENTIDADES FEDERATIVAS</v>
          </cell>
          <cell r="O205" t="str">
            <v>2.1.0.0.0 SECTOR PÚBLICO NO FINANCIERO</v>
          </cell>
          <cell r="P205" t="str">
            <v>2.1.1.0.0 GOBIERNO GENERAL ESTATAL O DEL DISTRITO FEDERAL</v>
          </cell>
          <cell r="Q205" t="str">
            <v>2.1.1.2.0 Entidades Paraestatales y Fideicomisos No Empresariales y No Financieros</v>
          </cell>
          <cell r="R205" t="str">
            <v>2.1.1.2.1 Entidades Paraestatales (Poder Ejecutivo)</v>
          </cell>
        </row>
        <row r="206">
          <cell r="B206" t="str">
            <v>Fideicomiso para la Promoción Turística de Zihuatanejo</v>
          </cell>
          <cell r="C206" t="str">
            <v>Fideicomiso</v>
          </cell>
          <cell r="D206" t="str">
            <v>Sector Paraestatal</v>
          </cell>
          <cell r="E206" t="str">
            <v>Sector Paraestatal</v>
          </cell>
          <cell r="F206" t="str">
            <v>Secretaría de Turismo</v>
          </cell>
          <cell r="G206" t="str">
            <v>Fideicomiso para la Promoción Turística de Zihuatanejo</v>
          </cell>
          <cell r="H206" t="str">
            <v>Sector Paraestatal</v>
          </cell>
          <cell r="I206" t="str">
            <v>5 Sector Paraestatal</v>
          </cell>
          <cell r="J206" t="str">
            <v>P13 - Fideicomiso para la Promoción Turística de Zihuatanejo</v>
          </cell>
          <cell r="K206" t="str">
            <v>P13 - FIDEICOMISO PARA LA PROMOCIÓN TURÍSTICA DE ZIHUATANEJO</v>
          </cell>
          <cell r="L206" t="str">
            <v>SECTOR PÚBLICO ESTATAL</v>
          </cell>
          <cell r="M206" t="str">
            <v>C. SECTOR PARAESTATAL</v>
          </cell>
          <cell r="N206" t="str">
            <v>2.0.0.0.0 SECTOR PÚBLICO DE LAS ENTIDADES FEDERATIVAS</v>
          </cell>
          <cell r="O206" t="str">
            <v>2.1.0.0.0 SECTOR PÚBLICO NO FINANCIERO</v>
          </cell>
          <cell r="P206" t="str">
            <v>2.1.1.0.0 GOBIERNO GENERAL ESTATAL O DEL DISTRITO FEDERAL</v>
          </cell>
          <cell r="Q206" t="str">
            <v>2.1.1.2.0 Entidades Paraestatales y Fideicomisos No Empresariales y No Financieros</v>
          </cell>
          <cell r="R206" t="str">
            <v>2.1.1.2.1 Entidades Paraestatales (Poder Ejecutivo)</v>
          </cell>
        </row>
        <row r="207">
          <cell r="A207">
            <v>150001</v>
          </cell>
          <cell r="B207" t="str">
            <v>Colegio de Bachilleres del Estado de Guerrero</v>
          </cell>
          <cell r="C207" t="str">
            <v>Organismo Publico Descentralizado</v>
          </cell>
          <cell r="D207" t="str">
            <v>Sector Paraestatal</v>
          </cell>
          <cell r="E207" t="str">
            <v>Sector Paraestatal</v>
          </cell>
          <cell r="F207" t="str">
            <v>Secretaría de Educación</v>
          </cell>
          <cell r="G207" t="str">
            <v>Colegio de Bachilleres del Estado de Guerrero</v>
          </cell>
          <cell r="H207" t="str">
            <v>Sector Paraestatal</v>
          </cell>
          <cell r="I207" t="str">
            <v>5 Sector Paraestatal</v>
          </cell>
          <cell r="J207" t="str">
            <v>P16 - Colegio de Bachilleres del Estado de Guerrero</v>
          </cell>
          <cell r="K207" t="str">
            <v>P16 - COLEGIO DE BACHILLERES DEL ESTADO DE GUERRERO</v>
          </cell>
          <cell r="L207" t="str">
            <v>SECTOR PÚBLICO ESTATAL</v>
          </cell>
          <cell r="M207" t="str">
            <v>C. SECTOR PARAESTATAL</v>
          </cell>
          <cell r="N207" t="str">
            <v>2.0.0.0.0 SECTOR PÚBLICO DE LAS ENTIDADES FEDERATIVAS</v>
          </cell>
          <cell r="O207" t="str">
            <v>2.1.0.0.0 SECTOR PÚBLICO NO FINANCIERO</v>
          </cell>
          <cell r="P207" t="str">
            <v>2.1.1.0.0 GOBIERNO GENERAL ESTATAL O DEL DISTRITO FEDERAL</v>
          </cell>
          <cell r="Q207" t="str">
            <v>2.1.1.2.0 Entidades Paraestatales y Fideicomisos No Empresariales y No Financieros</v>
          </cell>
          <cell r="R207" t="str">
            <v>2.1.1.2.1 Entidades Paraestatales (Poder Ejecutivo)</v>
          </cell>
        </row>
        <row r="208">
          <cell r="A208">
            <v>150002</v>
          </cell>
          <cell r="B208" t="str">
            <v>Colegio Nacional de Educación Profesional Técnica</v>
          </cell>
          <cell r="C208" t="str">
            <v>Organismo Publico Descentralizado</v>
          </cell>
          <cell r="D208" t="str">
            <v>Sector Paraestatal</v>
          </cell>
          <cell r="E208" t="str">
            <v>Sector Paraestatal</v>
          </cell>
          <cell r="F208" t="str">
            <v>Secretaría de Educación</v>
          </cell>
          <cell r="G208" t="str">
            <v>Colegio Nacional de Educación Profesional Técnica</v>
          </cell>
          <cell r="H208" t="str">
            <v>Sector Paraestatal</v>
          </cell>
          <cell r="I208" t="str">
            <v>5 Sector Paraestatal</v>
          </cell>
          <cell r="J208" t="str">
            <v>P17 - Colegio Nacional de Educación Profesional Técnica</v>
          </cell>
          <cell r="K208" t="str">
            <v>P17 - COLEGIO NACIONAL DE EDUCACIÓN PROFESIONAL TÉCNICA</v>
          </cell>
          <cell r="L208" t="str">
            <v>SECTOR PÚBLICO ESTATAL</v>
          </cell>
          <cell r="M208" t="str">
            <v>C. SECTOR PARAESTATAL</v>
          </cell>
          <cell r="N208" t="str">
            <v>2.0.0.0.0 SECTOR PÚBLICO DE LAS ENTIDADES FEDERATIVAS</v>
          </cell>
          <cell r="O208" t="str">
            <v>2.1.0.0.0 SECTOR PÚBLICO NO FINANCIERO</v>
          </cell>
          <cell r="P208" t="str">
            <v>2.1.1.0.0 GOBIERNO GENERAL ESTATAL O DEL DISTRITO FEDERAL</v>
          </cell>
          <cell r="Q208" t="str">
            <v>2.1.1.2.0 Entidades Paraestatales y Fideicomisos No Empresariales y No Financieros</v>
          </cell>
          <cell r="R208" t="str">
            <v>2.1.1.2.1 Entidades Paraestatales (Poder Ejecutivo)</v>
          </cell>
        </row>
        <row r="209">
          <cell r="A209">
            <v>150009</v>
          </cell>
          <cell r="B209" t="str">
            <v>Colegio de Estudios Científicos y Tecnológicos</v>
          </cell>
          <cell r="C209" t="str">
            <v>Establecimiento Público de Bienestar Social</v>
          </cell>
          <cell r="D209" t="str">
            <v>Sector Paraestatal</v>
          </cell>
          <cell r="E209" t="str">
            <v>Sector Paraestatal</v>
          </cell>
          <cell r="F209" t="str">
            <v>Secretaría de Educación</v>
          </cell>
          <cell r="G209" t="str">
            <v>Colegio de Estudios Científicos y Tecnológicos</v>
          </cell>
          <cell r="H209" t="str">
            <v>Sector Paraestatal</v>
          </cell>
          <cell r="I209" t="str">
            <v>5 Sector Paraestatal</v>
          </cell>
          <cell r="J209" t="str">
            <v>P01 - Colegio de Estudios Científicos y Tecnológicos</v>
          </cell>
          <cell r="K209" t="str">
            <v>P01 - COLEGIO DE ESTUDIOS CIENTÍFICOS Y TECNOLÓGICOS</v>
          </cell>
          <cell r="L209" t="str">
            <v>SECTOR PÚBLICO ESTATAL</v>
          </cell>
          <cell r="M209" t="str">
            <v>C. SECTOR PARAESTATAL</v>
          </cell>
          <cell r="N209" t="str">
            <v>2.0.0.0.0 SECTOR PÚBLICO DE LAS ENTIDADES FEDERATIVAS</v>
          </cell>
          <cell r="O209" t="str">
            <v>2.1.0.0.0 SECTOR PÚBLICO NO FINANCIERO</v>
          </cell>
          <cell r="P209" t="str">
            <v>2.1.1.0.0 GOBIERNO GENERAL ESTATAL O DEL DISTRITO FEDERAL</v>
          </cell>
          <cell r="Q209" t="str">
            <v>2.1.1.2.0 Entidades Paraestatales y Fideicomisos No Empresariales y No Financieros</v>
          </cell>
          <cell r="R209" t="str">
            <v>2.1.1.2.1 Entidades Paraestatales (Poder Ejecutivo)</v>
          </cell>
        </row>
        <row r="210">
          <cell r="A210">
            <v>130006</v>
          </cell>
          <cell r="B210" t="str">
            <v>Comisión de Agua Potable, Alcantarillado y Saneamiento del Estado de Guerrero</v>
          </cell>
          <cell r="C210" t="str">
            <v>Organismo Publico Descentralizado</v>
          </cell>
          <cell r="D210" t="str">
            <v>Sector Paraestatal</v>
          </cell>
          <cell r="E210" t="str">
            <v>Sector Paraestatal</v>
          </cell>
          <cell r="F210" t="str">
            <v>Secretaría de Desarrollo Urbano, Obras Públicas y Ordenamiento Territorial</v>
          </cell>
          <cell r="G210" t="str">
            <v>Comisión de Agua Potable, Alcantarillado y Saneamiento del Estado de Guerrero</v>
          </cell>
          <cell r="H210" t="str">
            <v>Sector Paraestatal</v>
          </cell>
          <cell r="I210" t="str">
            <v>5 Sector Paraestatal</v>
          </cell>
          <cell r="J210" t="str">
            <v>P18 - Comisión de Agua Potable, Alcantarillado y Saneamiento del Estado de Guerrero</v>
          </cell>
          <cell r="K210" t="str">
            <v>P18 - COMISIÓN DE AGUA POTABLE, ALCANTARILLADO Y SANEAMIENTO DEL ESTADO DE GUERRERO</v>
          </cell>
          <cell r="L210" t="str">
            <v>SECTOR PÚBLICO ESTATAL</v>
          </cell>
          <cell r="M210" t="str">
            <v>C. SECTOR PARAESTATAL</v>
          </cell>
          <cell r="N210" t="str">
            <v>2.0.0.0.0 SECTOR PÚBLICO DE LAS ENTIDADES FEDERATIVAS</v>
          </cell>
          <cell r="O210" t="str">
            <v>2.1.0.0.0 SECTOR PÚBLICO NO FINANCIERO</v>
          </cell>
          <cell r="P210" t="str">
            <v>2.1.1.0.0 GOBIERNO GENERAL ESTATAL O DEL DISTRITO FEDERAL</v>
          </cell>
          <cell r="Q210" t="str">
            <v>2.1.1.2.0 Entidades Paraestatales y Fideicomisos No Empresariales y No Financieros</v>
          </cell>
          <cell r="R210" t="str">
            <v>2.1.1.2.1 Entidades Paraestatales (Poder Ejecutivo)</v>
          </cell>
        </row>
        <row r="211">
          <cell r="A211">
            <v>130003</v>
          </cell>
          <cell r="B211" t="str">
            <v>Comisión de Infraestructura Carretera y Aeroportuaria del Estado de Guerrero</v>
          </cell>
          <cell r="C211" t="str">
            <v>Organismo Publico Descentralizado</v>
          </cell>
          <cell r="D211" t="str">
            <v>Sector Paraestatal</v>
          </cell>
          <cell r="E211" t="str">
            <v>Sector Paraestatal</v>
          </cell>
          <cell r="F211" t="str">
            <v>Secretaría de Desarrollo Urbano, Obras Públicas y Ordenamiento Territorial</v>
          </cell>
          <cell r="G211" t="str">
            <v>Comisión de Infraestructura Carretera y Aeroportuaria del Estado de Guerrero</v>
          </cell>
          <cell r="H211" t="str">
            <v>Sector Paraestatal</v>
          </cell>
          <cell r="I211" t="str">
            <v>5 Sector Paraestatal</v>
          </cell>
          <cell r="J211" t="str">
            <v>P19 - Comisión de Infraestructura Carretera y Aeroportuaria del Estado de Guerrero</v>
          </cell>
          <cell r="K211" t="str">
            <v>P19 - COMISIÓN DE INFRAESTRUCTURA CARRETERA Y AEROPORTUARIA DEL ESTADO DE GUERRERO</v>
          </cell>
          <cell r="L211" t="str">
            <v>SECTOR PÚBLICO ESTATAL</v>
          </cell>
          <cell r="M211" t="str">
            <v>C. SECTOR PARAESTATAL</v>
          </cell>
          <cell r="N211" t="str">
            <v>2.0.0.0.0 SECTOR PÚBLICO DE LAS ENTIDADES FEDERATIVAS</v>
          </cell>
          <cell r="O211" t="str">
            <v>2.1.0.0.0 SECTOR PÚBLICO NO FINANCIERO</v>
          </cell>
          <cell r="P211" t="str">
            <v>2.1.1.0.0 GOBIERNO GENERAL ESTATAL O DEL DISTRITO FEDERAL</v>
          </cell>
          <cell r="Q211" t="str">
            <v>2.1.1.2.0 Entidades Paraestatales y Fideicomisos No Empresariales y No Financieros</v>
          </cell>
          <cell r="R211" t="str">
            <v>2.1.1.2.1 Entidades Paraestatales (Poder Ejecutivo)</v>
          </cell>
        </row>
        <row r="212">
          <cell r="A212">
            <v>150005</v>
          </cell>
          <cell r="B212" t="str">
            <v>Consejo de Ciencia, Tecnología e Innovación Tecnológica</v>
          </cell>
          <cell r="C212" t="str">
            <v>Organismo Publico Descentralizado</v>
          </cell>
          <cell r="D212" t="str">
            <v>Sector Paraestatal</v>
          </cell>
          <cell r="E212" t="str">
            <v>Sector Paraestatal</v>
          </cell>
          <cell r="F212" t="str">
            <v>Secretaría de Educación</v>
          </cell>
          <cell r="G212" t="str">
            <v>Consejo de Ciencia, Tecnología e Innovación Tecnológica</v>
          </cell>
          <cell r="H212" t="str">
            <v>Sector Paraestatal</v>
          </cell>
          <cell r="I212" t="str">
            <v>5 Sector Paraestatal</v>
          </cell>
          <cell r="J212" t="str">
            <v>P21 - Consejo de Ciencia, Tecnología e Innovación Tecnológica</v>
          </cell>
          <cell r="K212" t="str">
            <v>P21 - CONSEJO DE CIENCIA, TECNOLOGÍA E INNOVACIÓN TECNOLÓGICA</v>
          </cell>
          <cell r="L212" t="str">
            <v>SECTOR PÚBLICO ESTATAL</v>
          </cell>
          <cell r="M212" t="str">
            <v>C. SECTOR PARAESTATAL</v>
          </cell>
          <cell r="N212" t="str">
            <v>2.0.0.0.0 SECTOR PÚBLICO DE LAS ENTIDADES FEDERATIVAS</v>
          </cell>
          <cell r="O212" t="str">
            <v>2.1.0.0.0 SECTOR PÚBLICO NO FINANCIERO</v>
          </cell>
          <cell r="P212" t="str">
            <v>2.1.1.0.0 GOBIERNO GENERAL ESTATAL O DEL DISTRITO FEDERAL</v>
          </cell>
          <cell r="Q212" t="str">
            <v>2.1.1.2.0 Entidades Paraestatales y Fideicomisos No Empresariales y No Financieros</v>
          </cell>
          <cell r="R212" t="str">
            <v>2.1.1.2.1 Entidades Paraestatales (Poder Ejecutivo)</v>
          </cell>
        </row>
        <row r="213">
          <cell r="A213">
            <v>190001</v>
          </cell>
          <cell r="B213" t="str">
            <v>Consejo Estatal del Café</v>
          </cell>
          <cell r="C213" t="str">
            <v>Organismo Publico Descentralizado</v>
          </cell>
          <cell r="D213" t="str">
            <v>Sector Paraestatal</v>
          </cell>
          <cell r="E213" t="str">
            <v>Sector Paraestatal</v>
          </cell>
          <cell r="F213" t="str">
            <v>Secretaría de Agricultura, Pesca y Desarrollo Rural</v>
          </cell>
          <cell r="G213" t="str">
            <v>Consejo Estatal del Café</v>
          </cell>
          <cell r="H213" t="str">
            <v>Sector Paraestatal</v>
          </cell>
          <cell r="I213" t="str">
            <v>5 Sector Paraestatal</v>
          </cell>
          <cell r="J213" t="str">
            <v>P22 - Consejo Estatal del Café</v>
          </cell>
          <cell r="K213" t="str">
            <v>P22 - CONSEJO ESTATAL DEL CAFÉ</v>
          </cell>
          <cell r="L213" t="str">
            <v>SECTOR PÚBLICO ESTATAL</v>
          </cell>
          <cell r="M213" t="str">
            <v>C. SECTOR PARAESTATAL</v>
          </cell>
          <cell r="N213" t="str">
            <v>2.0.0.0.0 SECTOR PÚBLICO DE LAS ENTIDADES FEDERATIVAS</v>
          </cell>
          <cell r="O213" t="str">
            <v>2.1.0.0.0 SECTOR PÚBLICO NO FINANCIERO</v>
          </cell>
          <cell r="P213" t="str">
            <v>2.1.1.0.0 GOBIERNO GENERAL ESTATAL O DEL DISTRITO FEDERAL</v>
          </cell>
          <cell r="Q213" t="str">
            <v>2.1.1.2.0 Entidades Paraestatales y Fideicomisos No Empresariales y No Financieros</v>
          </cell>
          <cell r="R213" t="str">
            <v>2.1.1.2.1 Entidades Paraestatales (Poder Ejecutivo)</v>
          </cell>
        </row>
        <row r="214">
          <cell r="A214">
            <v>190002</v>
          </cell>
          <cell r="B214" t="str">
            <v>Consejo Estatal del Cocotero</v>
          </cell>
          <cell r="C214" t="str">
            <v>Organismo Publico Descentralizado</v>
          </cell>
          <cell r="D214" t="str">
            <v>Sector Paraestatal</v>
          </cell>
          <cell r="E214" t="str">
            <v>Sector Paraestatal</v>
          </cell>
          <cell r="F214" t="str">
            <v>Secretaría de Agricultura, Pesca y Desarrollo Rural</v>
          </cell>
          <cell r="G214" t="str">
            <v>Consejo Estatal del Cocotero</v>
          </cell>
          <cell r="H214" t="str">
            <v>Sector Paraestatal</v>
          </cell>
          <cell r="I214" t="str">
            <v>5 Sector Paraestatal</v>
          </cell>
          <cell r="J214" t="str">
            <v>P23 - Consejo Estatal del Cocotero</v>
          </cell>
          <cell r="K214" t="str">
            <v>P23 - CONSEJO ESTATAL DEL COCOTERO</v>
          </cell>
          <cell r="L214" t="str">
            <v>SECTOR PÚBLICO ESTATAL</v>
          </cell>
          <cell r="M214" t="str">
            <v>C. SECTOR PARAESTATAL</v>
          </cell>
          <cell r="N214" t="str">
            <v>2.0.0.0.0 SECTOR PÚBLICO DE LAS ENTIDADES FEDERATIVAS</v>
          </cell>
          <cell r="O214" t="str">
            <v>2.1.0.0.0 SECTOR PÚBLICO NO FINANCIERO</v>
          </cell>
          <cell r="P214" t="str">
            <v>2.1.1.0.0 GOBIERNO GENERAL ESTATAL O DEL DISTRITO FEDERAL</v>
          </cell>
          <cell r="Q214" t="str">
            <v>2.1.1.2.0 Entidades Paraestatales y Fideicomisos No Empresariales y No Financieros</v>
          </cell>
          <cell r="R214" t="str">
            <v>2.1.1.2.1 Entidades Paraestatales (Poder Ejecutivo)</v>
          </cell>
        </row>
        <row r="215">
          <cell r="A215">
            <v>160005</v>
          </cell>
          <cell r="B215" t="str">
            <v>Escuela de Parteras Profesionales de Guerrero</v>
          </cell>
          <cell r="C215" t="str">
            <v>Organismo Publico Descentralizado</v>
          </cell>
          <cell r="D215" t="str">
            <v>Sector Paraestatal</v>
          </cell>
          <cell r="E215" t="str">
            <v>Sector Paraestatal</v>
          </cell>
          <cell r="F215" t="str">
            <v>Secretaría de Salud</v>
          </cell>
          <cell r="G215" t="str">
            <v>Escuela de Parteras Profesionales de Guerrero</v>
          </cell>
          <cell r="H215" t="str">
            <v>Sector Paraestatal</v>
          </cell>
          <cell r="I215" t="str">
            <v>5 Sector Paraestatal</v>
          </cell>
          <cell r="J215" t="str">
            <v>P24 - Escuela de Parteras Profesionales de Guerrero</v>
          </cell>
          <cell r="K215" t="str">
            <v>P24 - ESCUELA DE PARTERAS PROFESIONALES DE GUERRERO</v>
          </cell>
          <cell r="L215" t="str">
            <v>SECTOR PÚBLICO ESTATAL</v>
          </cell>
          <cell r="M215" t="str">
            <v>C. SECTOR PARAESTATAL</v>
          </cell>
          <cell r="N215" t="str">
            <v>2.0.0.0.0 SECTOR PÚBLICO DE LAS ENTIDADES FEDERATIVAS</v>
          </cell>
          <cell r="O215" t="str">
            <v>2.1.0.0.0 SECTOR PÚBLICO NO FINANCIERO</v>
          </cell>
          <cell r="P215" t="str">
            <v>2.1.1.0.0 GOBIERNO GENERAL ESTATAL O DEL DISTRITO FEDERAL</v>
          </cell>
          <cell r="Q215" t="str">
            <v>2.1.1.2.0 Entidades Paraestatales y Fideicomisos No Empresariales y No Financieros</v>
          </cell>
          <cell r="R215" t="str">
            <v>2.1.1.2.1 Entidades Paraestatales (Poder Ejecutivo)</v>
          </cell>
        </row>
        <row r="216">
          <cell r="A216">
            <v>150021</v>
          </cell>
          <cell r="B216" t="str">
            <v>Instituto de Bachillerato Intercultural</v>
          </cell>
          <cell r="C216" t="str">
            <v>Organismo Publico Descentralizado</v>
          </cell>
          <cell r="D216" t="str">
            <v>Sector Paraestatal</v>
          </cell>
          <cell r="E216" t="str">
            <v>Sector Paraestatal</v>
          </cell>
          <cell r="F216" t="str">
            <v>Secretaría de Educación</v>
          </cell>
          <cell r="G216" t="str">
            <v>Instituto del Bachillerato Intercultural del Estado de Guerrero</v>
          </cell>
          <cell r="H216" t="str">
            <v>Sector Paraestatal</v>
          </cell>
          <cell r="I216" t="str">
            <v>5 Sector Paraestatal</v>
          </cell>
          <cell r="J216" t="str">
            <v>P54 - Instituto del Bachillerato Intercultural del Estado de Guerrero</v>
          </cell>
          <cell r="K216" t="str">
            <v>P54 - INSTITUTO DEL BACHILLERATO INTERCULTURAL DEL ESTADO DE GUERRERO</v>
          </cell>
          <cell r="L216" t="str">
            <v>SECTOR PÚBLICO ESTATAL</v>
          </cell>
          <cell r="M216" t="str">
            <v>C. SECTOR PARAESTATAL</v>
          </cell>
          <cell r="N216" t="str">
            <v>2.0.0.0.0 SECTOR PÚBLICO DE LAS ENTIDADES FEDERATIVAS</v>
          </cell>
          <cell r="O216" t="str">
            <v>2.1.0.0.0 SECTOR PÚBLICO NO FINANCIERO</v>
          </cell>
          <cell r="P216" t="str">
            <v>2.1.1.0.0 GOBIERNO GENERAL ESTATAL O DEL DISTRITO FEDERAL</v>
          </cell>
          <cell r="Q216" t="str">
            <v>2.1.1.2.0 Entidades Paraestatales y Fideicomisos No Empresariales y No Financieros</v>
          </cell>
          <cell r="R216" t="str">
            <v>2.1.1.2.1 Entidades Paraestatales (Poder Ejecutivo)</v>
          </cell>
        </row>
        <row r="217">
          <cell r="A217">
            <v>170004</v>
          </cell>
          <cell r="B217" t="str">
            <v>Instituto Guerrerense del Emprededor</v>
          </cell>
          <cell r="C217" t="str">
            <v>Organismo Publico Descentralizado</v>
          </cell>
          <cell r="D217" t="str">
            <v>Sector Paraestatal</v>
          </cell>
          <cell r="E217" t="str">
            <v>Sector Paraestatal</v>
          </cell>
          <cell r="F217" t="str">
            <v>Secretaría de Fomento y Desarrollo Económico</v>
          </cell>
          <cell r="G217" t="str">
            <v>Instituto Guerrerense del Emprededor</v>
          </cell>
          <cell r="H217" t="str">
            <v>Sector Paraestatal</v>
          </cell>
          <cell r="I217" t="str">
            <v>5 Sector Paraestatal</v>
          </cell>
          <cell r="J217" t="str">
            <v>P40 - Instituto Guerrerense del Emprededor</v>
          </cell>
          <cell r="K217" t="str">
            <v>P40 - INSTITUTO GUERRERENSE DEL EMPREDEDOR</v>
          </cell>
          <cell r="L217" t="str">
            <v>SECTOR PÚBLICO ESTATAL</v>
          </cell>
          <cell r="M217" t="str">
            <v>C. SECTOR PARAESTATAL</v>
          </cell>
          <cell r="N217" t="str">
            <v>2.0.0.0.0 SECTOR PÚBLICO DE LAS ENTIDADES FEDERATIVAS</v>
          </cell>
          <cell r="O217" t="str">
            <v>2.1.0.0.0 SECTOR PÚBLICO NO FINANCIERO</v>
          </cell>
          <cell r="P217" t="str">
            <v>2.1.1.0.0 GOBIERNO GENERAL ESTATAL O DEL DISTRITO FEDERAL</v>
          </cell>
          <cell r="Q217" t="str">
            <v>2.1.1.2.0 Entidades Paraestatales y Fideicomisos No Empresariales y No Financieros</v>
          </cell>
          <cell r="R217" t="str">
            <v>2.1.1.2.1 Entidades Paraestatales (Poder Ejecutivo)</v>
          </cell>
        </row>
        <row r="218">
          <cell r="A218">
            <v>160006</v>
          </cell>
          <cell r="B218" t="str">
            <v>Régimen Estatal de Protección Social en Salud</v>
          </cell>
          <cell r="C218" t="str">
            <v>Organismo Publico Descentralizado</v>
          </cell>
          <cell r="D218" t="str">
            <v>Sector Paraestatal</v>
          </cell>
          <cell r="E218" t="str">
            <v>Sector Paraestatal</v>
          </cell>
          <cell r="F218" t="str">
            <v>Secretaría de Salud</v>
          </cell>
          <cell r="G218" t="str">
            <v>Régimen Estatal de Protección Social en Salud</v>
          </cell>
          <cell r="H218" t="str">
            <v>Sector Paraestatal</v>
          </cell>
          <cell r="I218" t="str">
            <v>5 Sector Paraestatal</v>
          </cell>
          <cell r="J218" t="str">
            <v>P45 - Régimen Estatal de Protección Social en Salud</v>
          </cell>
          <cell r="K218" t="str">
            <v>P45 - RÉGIMEN ESTATAL DE PROTECCIÓN SOCIAL EN SALUD</v>
          </cell>
          <cell r="L218" t="str">
            <v>SECTOR PÚBLICO ESTATAL</v>
          </cell>
          <cell r="M218" t="str">
            <v>C. SECTOR PARAESTATAL</v>
          </cell>
          <cell r="N218" t="str">
            <v>2.0.0.0.0 SECTOR PÚBLICO DE LAS ENTIDADES FEDERATIVAS</v>
          </cell>
          <cell r="O218" t="str">
            <v>2.1.0.0.0 SECTOR PÚBLICO NO FINANCIERO</v>
          </cell>
          <cell r="P218" t="str">
            <v>2.1.1.0.0 GOBIERNO GENERAL ESTATAL O DEL DISTRITO FEDERAL</v>
          </cell>
          <cell r="Q218" t="str">
            <v>2.1.1.2.0 Entidades Paraestatales y Fideicomisos No Empresariales y No Financieros</v>
          </cell>
          <cell r="R218" t="str">
            <v>2.1.1.2.1 Entidades Paraestatales (Poder Ejecutivo)</v>
          </cell>
        </row>
        <row r="219">
          <cell r="A219">
            <v>130005</v>
          </cell>
          <cell r="B219" t="str">
            <v>Fideicomiso Bahía de Zihuatanejo</v>
          </cell>
          <cell r="C219" t="str">
            <v>Fideicomiso</v>
          </cell>
          <cell r="D219" t="str">
            <v>Sector Paraestatal</v>
          </cell>
          <cell r="E219" t="str">
            <v>Sector Paraestatal</v>
          </cell>
          <cell r="F219" t="str">
            <v>Secretaría de Desarrollo Urbano, Obras Públicas y Ordenamiento Territorial</v>
          </cell>
          <cell r="G219" t="str">
            <v>Fideicomiso Bahía de Zihuatanejo</v>
          </cell>
          <cell r="H219" t="str">
            <v>Sector Paraestatal</v>
          </cell>
          <cell r="I219" t="str">
            <v>5 Sector Paraestatal</v>
          </cell>
          <cell r="J219" t="str">
            <v>P07 - Fideicomiso Bahía de Zihuatanejo</v>
          </cell>
          <cell r="K219" t="str">
            <v>P07 - FIDEICOMISO BAHÍA DE ZIHUATANEJO</v>
          </cell>
          <cell r="L219" t="str">
            <v>SECTOR PÚBLICO ESTATAL</v>
          </cell>
          <cell r="M219" t="str">
            <v>C. SECTOR PARAESTATAL</v>
          </cell>
          <cell r="N219" t="str">
            <v>2.0.0.0.0 SECTOR PÚBLICO DE LAS ENTIDADES FEDERATIVAS</v>
          </cell>
          <cell r="O219" t="str">
            <v>2.1.0.0.0 SECTOR PÚBLICO NO FINANCIERO</v>
          </cell>
          <cell r="P219" t="str">
            <v>2.1.1.0.0 GOBIERNO GENERAL ESTATAL O DEL DISTRITO FEDERAL</v>
          </cell>
          <cell r="Q219" t="str">
            <v>2.1.1.2.0 Entidades Paraestatales y Fideicomisos No Empresariales y No Financieros</v>
          </cell>
          <cell r="R219" t="str">
            <v>2.1.1.2.1 Entidades Paraestatales (Poder Ejecutivo)</v>
          </cell>
        </row>
        <row r="220">
          <cell r="A220">
            <v>170002</v>
          </cell>
          <cell r="B220" t="str">
            <v>Fideicomiso Guerrero Industrial</v>
          </cell>
          <cell r="C220" t="str">
            <v>Fideicomiso</v>
          </cell>
          <cell r="D220" t="str">
            <v>Sector Paraestatal</v>
          </cell>
          <cell r="E220" t="str">
            <v>Sector Paraestatal</v>
          </cell>
          <cell r="F220" t="str">
            <v>Secretaría de Fomento y Desarrollo Económico</v>
          </cell>
          <cell r="G220" t="str">
            <v>Fideicomiso Guerrero Industrial</v>
          </cell>
          <cell r="H220" t="str">
            <v>Sector Paraestatal</v>
          </cell>
          <cell r="I220" t="str">
            <v>5 Sector Paraestatal</v>
          </cell>
          <cell r="J220" t="str">
            <v>P09 - Fideicomiso Guerrero Industrial</v>
          </cell>
          <cell r="K220" t="str">
            <v>P09 - FIDEICOMISO GUERRERO INDUSTRIAL</v>
          </cell>
          <cell r="L220" t="str">
            <v>SECTOR PÚBLICO ESTATAL</v>
          </cell>
          <cell r="M220" t="str">
            <v>C. SECTOR PARAESTATAL</v>
          </cell>
          <cell r="N220" t="str">
            <v>2.0.0.0.0 SECTOR PÚBLICO DE LAS ENTIDADES FEDERATIVAS</v>
          </cell>
          <cell r="O220" t="str">
            <v>2.1.0.0.0 SECTOR PÚBLICO NO FINANCIERO</v>
          </cell>
          <cell r="P220" t="str">
            <v>2.1.1.0.0 GOBIERNO GENERAL ESTATAL O DEL DISTRITO FEDERAL</v>
          </cell>
          <cell r="Q220" t="str">
            <v>2.1.1.2.0 Entidades Paraestatales y Fideicomisos No Empresariales y No Financieros</v>
          </cell>
          <cell r="R220" t="str">
            <v>2.1.1.2.1 Entidades Paraestatales (Poder Ejecutivo)</v>
          </cell>
        </row>
        <row r="221">
          <cell r="A221">
            <v>130001</v>
          </cell>
          <cell r="B221" t="str">
            <v>Fideicomiso para el Desarrollo Económico y Social de Acapulco</v>
          </cell>
          <cell r="C221" t="str">
            <v>Fideicomiso</v>
          </cell>
          <cell r="D221" t="str">
            <v>Sector Paraestatal</v>
          </cell>
          <cell r="E221" t="str">
            <v>Sector Paraestatal</v>
          </cell>
          <cell r="F221" t="str">
            <v>Secretaría de Desarrollo Urbano, Obras Públicas y Ordenamiento Territorial</v>
          </cell>
          <cell r="G221" t="str">
            <v>Fideicomiso para el Desarrollo Económico y Social de Acapulco</v>
          </cell>
          <cell r="H221" t="str">
            <v>Sector Paraestatal</v>
          </cell>
          <cell r="I221" t="str">
            <v>5 Sector Paraestatal</v>
          </cell>
          <cell r="J221" t="str">
            <v>P10 - Fideicomiso para el Desarrollo Económico y Social de Acapulco</v>
          </cell>
          <cell r="K221" t="str">
            <v>P10 - FIDEICOMISO PARA EL DESARROLLO ECONÓMICO Y SOCIAL DE ACAPULCO</v>
          </cell>
          <cell r="L221" t="str">
            <v>SECTOR PÚBLICO ESTATAL</v>
          </cell>
          <cell r="M221" t="str">
            <v>C. SECTOR PARAESTATAL</v>
          </cell>
          <cell r="N221" t="str">
            <v>2.0.0.0.0 SECTOR PÚBLICO DE LAS ENTIDADES FEDERATIVAS</v>
          </cell>
          <cell r="O221" t="str">
            <v>2.1.0.0.0 SECTOR PÚBLICO NO FINANCIERO</v>
          </cell>
          <cell r="P221" t="str">
            <v>2.1.1.0.0 GOBIERNO GENERAL ESTATAL O DEL DISTRITO FEDERAL</v>
          </cell>
          <cell r="Q221" t="str">
            <v>2.1.1.2.0 Entidades Paraestatales y Fideicomisos No Empresariales y No Financieros</v>
          </cell>
          <cell r="R221" t="str">
            <v>2.1.1.2.1 Entidades Paraestatales (Poder Ejecutivo)</v>
          </cell>
        </row>
        <row r="222">
          <cell r="A222">
            <v>170001</v>
          </cell>
          <cell r="B222" t="str">
            <v>Fondo de Apoyo a la Micro, Pequeña y Mediana Empresa</v>
          </cell>
          <cell r="C222" t="str">
            <v>Organismo Publico Descentralizado</v>
          </cell>
          <cell r="D222" t="str">
            <v>Sector Paraestatal</v>
          </cell>
          <cell r="E222" t="str">
            <v>Sector Paraestatal</v>
          </cell>
          <cell r="F222" t="str">
            <v>Secretaría de Fomento y Desarrollo Económico</v>
          </cell>
          <cell r="G222" t="str">
            <v>Fondo de Apoyo a la Micro, Pequeña y Mediana Empresa</v>
          </cell>
          <cell r="H222" t="str">
            <v>Sector Paraestatal</v>
          </cell>
          <cell r="I222" t="str">
            <v>5 Sector Paraestatal</v>
          </cell>
          <cell r="J222" t="str">
            <v>P25 - Fondo de Apoyo a la Micro, Pequeña y Mediana Empresa</v>
          </cell>
          <cell r="K222" t="str">
            <v>P25 - FONDO DE APOYO A LA MICRO, PEQUEÑA Y MEDIANA EMPRESA</v>
          </cell>
          <cell r="L222" t="str">
            <v>SECTOR PÚBLICO ESTATAL</v>
          </cell>
          <cell r="M222" t="str">
            <v>C. SECTOR PARAESTATAL</v>
          </cell>
          <cell r="N222" t="str">
            <v>2.0.0.0.0 SECTOR PÚBLICO DE LAS ENTIDADES FEDERATIVAS</v>
          </cell>
          <cell r="O222" t="str">
            <v>2.1.0.0.0 SECTOR PÚBLICO NO FINANCIERO</v>
          </cell>
          <cell r="P222" t="str">
            <v>2.1.1.0.0 GOBIERNO GENERAL ESTATAL O DEL DISTRITO FEDERAL</v>
          </cell>
          <cell r="Q222" t="str">
            <v>2.1.1.2.0 Entidades Paraestatales y Fideicomisos No Empresariales y No Financieros</v>
          </cell>
          <cell r="R222" t="str">
            <v>2.1.1.2.1 Entidades Paraestatales (Poder Ejecutivo)</v>
          </cell>
        </row>
        <row r="223">
          <cell r="A223">
            <v>160003</v>
          </cell>
          <cell r="B223" t="str">
            <v>Hospital de la Madre y el Niño Guerrerense</v>
          </cell>
          <cell r="C223" t="str">
            <v>Organismo Publico Descentralizado</v>
          </cell>
          <cell r="D223" t="str">
            <v>Sector Paraestatal</v>
          </cell>
          <cell r="E223" t="str">
            <v>Sector Paraestatal</v>
          </cell>
          <cell r="F223" t="str">
            <v>Secretaría de Salud</v>
          </cell>
          <cell r="G223" t="str">
            <v>Hospital de la Madre y el Niño Guerrerense</v>
          </cell>
          <cell r="H223" t="str">
            <v>Sector Paraestatal</v>
          </cell>
          <cell r="I223" t="str">
            <v>5 Sector Paraestatal</v>
          </cell>
          <cell r="J223" t="str">
            <v>P26 - Hospital de la Madre y el Niño Guerrerense</v>
          </cell>
          <cell r="K223" t="str">
            <v>P26 - HOSPITAL DE LA MADRE Y EL NIÑO GUERRERENSE</v>
          </cell>
          <cell r="L223" t="str">
            <v>SECTOR PÚBLICO ESTATAL</v>
          </cell>
          <cell r="M223" t="str">
            <v>C. SECTOR PARAESTATAL</v>
          </cell>
          <cell r="N223" t="str">
            <v>2.0.0.0.0 SECTOR PÚBLICO DE LAS ENTIDADES FEDERATIVAS</v>
          </cell>
          <cell r="O223" t="str">
            <v>2.1.0.0.0 SECTOR PÚBLICO NO FINANCIERO</v>
          </cell>
          <cell r="P223" t="str">
            <v>2.1.1.0.0 GOBIERNO GENERAL ESTATAL O DEL DISTRITO FEDERAL</v>
          </cell>
          <cell r="Q223" t="str">
            <v>2.1.1.2.0 Entidades Paraestatales y Fideicomisos No Empresariales y No Financieros</v>
          </cell>
          <cell r="R223" t="str">
            <v>2.1.1.2.1 Entidades Paraestatales (Poder Ejecutivo)</v>
          </cell>
        </row>
        <row r="224">
          <cell r="A224">
            <v>160004</v>
          </cell>
          <cell r="B224" t="str">
            <v>Hospital de la Madre y el Niño Indígena</v>
          </cell>
          <cell r="C224" t="str">
            <v>Organismo Publico Descentralizado</v>
          </cell>
          <cell r="D224" t="str">
            <v>Sector Paraestatal</v>
          </cell>
          <cell r="E224" t="str">
            <v>Sector Paraestatal</v>
          </cell>
          <cell r="F224" t="str">
            <v>Secretaría de Salud</v>
          </cell>
          <cell r="G224" t="str">
            <v>Hospital de la Madre y el Niño Indígena</v>
          </cell>
          <cell r="H224" t="str">
            <v>Sector Paraestatal</v>
          </cell>
          <cell r="I224" t="str">
            <v>5 Sector Paraestatal</v>
          </cell>
          <cell r="J224" t="str">
            <v>P27 - Hospital de la Madre y el Niño Indígena</v>
          </cell>
          <cell r="K224" t="str">
            <v>P27 - HOSPITAL DE LA MADRE Y EL NIÑO INDÍGENA</v>
          </cell>
          <cell r="L224" t="str">
            <v>SECTOR PÚBLICO ESTATAL</v>
          </cell>
          <cell r="M224" t="str">
            <v>C. SECTOR PARAESTATAL</v>
          </cell>
          <cell r="N224" t="str">
            <v>2.0.0.0.0 SECTOR PÚBLICO DE LAS ENTIDADES FEDERATIVAS</v>
          </cell>
          <cell r="O224" t="str">
            <v>2.1.0.0.0 SECTOR PÚBLICO NO FINANCIERO</v>
          </cell>
          <cell r="P224" t="str">
            <v>2.1.1.0.0 GOBIERNO GENERAL ESTATAL O DEL DISTRITO FEDERAL</v>
          </cell>
          <cell r="Q224" t="str">
            <v>2.1.1.2.0 Entidades Paraestatales y Fideicomisos No Empresariales y No Financieros</v>
          </cell>
          <cell r="R224" t="str">
            <v>2.1.1.2.1 Entidades Paraestatales (Poder Ejecutivo)</v>
          </cell>
        </row>
        <row r="225">
          <cell r="A225">
            <v>150015</v>
          </cell>
          <cell r="B225" t="str">
            <v>Instituto de Capacitación para el Trabajo del Estado de Guerrero</v>
          </cell>
          <cell r="C225" t="str">
            <v>Organismo Publico Descentralizado</v>
          </cell>
          <cell r="D225" t="str">
            <v>Sector Paraestatal</v>
          </cell>
          <cell r="E225" t="str">
            <v>Sector Paraestatal</v>
          </cell>
          <cell r="F225" t="str">
            <v>Secretaría de Educación</v>
          </cell>
          <cell r="G225" t="str">
            <v>Instituto de Capacitación para el Trabajo del Estado de Guerrero</v>
          </cell>
          <cell r="H225" t="str">
            <v>Sector Paraestatal</v>
          </cell>
          <cell r="I225" t="str">
            <v>5 Sector Paraestatal</v>
          </cell>
          <cell r="J225" t="str">
            <v>P29 - Instituto de Capacitación para el Trabajo del Estado de Guerrero</v>
          </cell>
          <cell r="K225" t="str">
            <v>P29 - INSTITUTO DE CAPACITACIÓN PARA EL TRABAJO DEL ESTADO DE GUERRERO</v>
          </cell>
          <cell r="L225" t="str">
            <v>SECTOR PÚBLICO ESTATAL</v>
          </cell>
          <cell r="M225" t="str">
            <v>C. SECTOR PARAESTATAL</v>
          </cell>
          <cell r="N225" t="str">
            <v>2.0.0.0.0 SECTOR PÚBLICO DE LAS ENTIDADES FEDERATIVAS</v>
          </cell>
          <cell r="O225" t="str">
            <v>2.1.0.0.0 SECTOR PÚBLICO NO FINANCIERO</v>
          </cell>
          <cell r="P225" t="str">
            <v>2.1.1.0.0 GOBIERNO GENERAL ESTATAL O DEL DISTRITO FEDERAL</v>
          </cell>
          <cell r="Q225" t="str">
            <v>2.1.1.2.0 Entidades Paraestatales y Fideicomisos No Empresariales y No Financieros</v>
          </cell>
          <cell r="R225" t="str">
            <v>2.1.1.2.1 Entidades Paraestatales (Poder Ejecutivo)</v>
          </cell>
        </row>
        <row r="226">
          <cell r="A226">
            <v>140001</v>
          </cell>
          <cell r="B226" t="str">
            <v>Instituto de la Policía Auxiliar del Estado de Guerrero</v>
          </cell>
          <cell r="C226" t="str">
            <v>Organismo Publico Descentralizado</v>
          </cell>
          <cell r="D226" t="str">
            <v>Sector Paraestatal</v>
          </cell>
          <cell r="E226" t="str">
            <v>Sector Paraestatal</v>
          </cell>
          <cell r="F226" t="str">
            <v>Secretaría de Seguridad Pública</v>
          </cell>
          <cell r="G226" t="str">
            <v>Instituto de la Policía Auxiliar del Estado de Guerrero</v>
          </cell>
          <cell r="H226" t="str">
            <v>Sector Paraestatal</v>
          </cell>
          <cell r="I226" t="str">
            <v>5 Sector Paraestatal</v>
          </cell>
          <cell r="J226" t="str">
            <v>P30 - Instituto de la Policía Auxiliar del Estado de Guerrero</v>
          </cell>
          <cell r="K226" t="str">
            <v>P30 - INSTITUTO DE LA POLICÍA AUXILIAR DEL ESTADO DE GUERRERO</v>
          </cell>
          <cell r="L226" t="str">
            <v>SECTOR PÚBLICO ESTATAL</v>
          </cell>
          <cell r="M226" t="str">
            <v>C. SECTOR PARAESTATAL</v>
          </cell>
          <cell r="N226" t="str">
            <v>2.0.0.0.0 SECTOR PÚBLICO DE LAS ENTIDADES FEDERATIVAS</v>
          </cell>
          <cell r="O226" t="str">
            <v>2.1.0.0.0 SECTOR PÚBLICO NO FINANCIERO</v>
          </cell>
          <cell r="P226" t="str">
            <v>2.1.1.0.0 GOBIERNO GENERAL ESTATAL O DEL DISTRITO FEDERAL</v>
          </cell>
          <cell r="Q226" t="str">
            <v>2.1.1.2.0 Entidades Paraestatales y Fideicomisos No Empresariales y No Financieros</v>
          </cell>
          <cell r="R226" t="str">
            <v>2.1.1.2.1 Entidades Paraestatales (Poder Ejecutivo)</v>
          </cell>
        </row>
        <row r="227">
          <cell r="A227">
            <v>120001</v>
          </cell>
          <cell r="B227" t="str">
            <v>Instituto De Seguridad Social De Los Servidores Públicos Del Estado De Guerrero</v>
          </cell>
          <cell r="C227" t="str">
            <v>Organismo Publico Descentralizado</v>
          </cell>
          <cell r="D227" t="str">
            <v>Sector Paraestatal</v>
          </cell>
          <cell r="E227" t="str">
            <v>Sector Paraestatal</v>
          </cell>
          <cell r="F227" t="str">
            <v>Secretaría de Finanzas y Administración</v>
          </cell>
          <cell r="G227" t="str">
            <v>Instituto de Seguridad Social de los Servidores Públicos del Estado de Guerrero</v>
          </cell>
          <cell r="H227" t="str">
            <v>Sector Paraestatal</v>
          </cell>
          <cell r="I227" t="str">
            <v>5 Sector Paraestatal</v>
          </cell>
          <cell r="J227" t="str">
            <v>P31 - Instituto de Seguridad Social de los Servidores Públicos del Estado de Guerrero</v>
          </cell>
          <cell r="K227" t="str">
            <v>P31 - INSTITUTO DE SEGURIDAD SOCIAL DE LOS SERVIDORES PÚBLICOS DEL ESTADO DE GUERRERO</v>
          </cell>
          <cell r="L227" t="str">
            <v>SECTOR PÚBLICO ESTATAL</v>
          </cell>
          <cell r="M227" t="str">
            <v>C. SECTOR PARAESTATAL</v>
          </cell>
          <cell r="N227" t="str">
            <v>2.0.0.0.0 SECTOR PÚBLICO DE LAS ENTIDADES FEDERATIVAS</v>
          </cell>
          <cell r="O227" t="str">
            <v>2.1.0.0.0 SECTOR PÚBLICO NO FINANCIERO</v>
          </cell>
          <cell r="P227" t="str">
            <v>2.1.1.0.0 GOBIERNO GENERAL ESTATAL O DEL DISTRITO FEDERAL</v>
          </cell>
          <cell r="Q227" t="str">
            <v>2.1.1.2.0 Entidades Paraestatales y Fideicomisos No Empresariales y No Financieros</v>
          </cell>
          <cell r="R227" t="str">
            <v>2.1.1.2.1 Entidades Paraestatales (Poder Ejecutivo)</v>
          </cell>
        </row>
        <row r="228">
          <cell r="A228">
            <v>130002</v>
          </cell>
          <cell r="B228" t="str">
            <v>Instituto de Vivienda y Suelo Urbano de Guerrero</v>
          </cell>
          <cell r="C228" t="str">
            <v>Organismo Publico Descentralizado</v>
          </cell>
          <cell r="D228" t="str">
            <v>Sector Paraestatal</v>
          </cell>
          <cell r="E228" t="str">
            <v>Sector Paraestatal</v>
          </cell>
          <cell r="F228" t="str">
            <v>Secretaría de Desarrollo Urbano, Obras Públicas y Ordenamiento Territorial</v>
          </cell>
          <cell r="G228" t="str">
            <v>Instituto de Vivienda y Suelo Urbano de Guerrero</v>
          </cell>
          <cell r="H228" t="str">
            <v>Sector Paraestatal</v>
          </cell>
          <cell r="I228" t="str">
            <v>5 Sector Paraestatal</v>
          </cell>
          <cell r="J228" t="str">
            <v>P32 - Instituto de Vivienda y Suelo Urbano de Guerrero</v>
          </cell>
          <cell r="K228" t="str">
            <v>P32 - INSTITUTO DE VIVIENDA Y SUELO URBANO DE GUERRERO</v>
          </cell>
          <cell r="L228" t="str">
            <v>SECTOR PÚBLICO ESTATAL</v>
          </cell>
          <cell r="M228" t="str">
            <v>C. SECTOR PARAESTATAL</v>
          </cell>
          <cell r="N228" t="str">
            <v>2.0.0.0.0 SECTOR PÚBLICO DE LAS ENTIDADES FEDERATIVAS</v>
          </cell>
          <cell r="O228" t="str">
            <v>2.1.0.0.0 SECTOR PÚBLICO NO FINANCIERO</v>
          </cell>
          <cell r="P228" t="str">
            <v>2.1.1.0.0 GOBIERNO GENERAL ESTATAL O DEL DISTRITO FEDERAL</v>
          </cell>
          <cell r="Q228" t="str">
            <v>2.1.1.2.0 Entidades Paraestatales y Fideicomisos No Empresariales y No Financieros</v>
          </cell>
          <cell r="R228" t="str">
            <v>2.1.1.2.1 Entidades Paraestatales (Poder Ejecutivo)</v>
          </cell>
        </row>
        <row r="229">
          <cell r="A229">
            <v>150020</v>
          </cell>
          <cell r="B229" t="str">
            <v>Instituto del Bachillerato del Estado de Guerrero</v>
          </cell>
          <cell r="C229" t="str">
            <v>Organismo Publico Descentralizado</v>
          </cell>
          <cell r="D229" t="str">
            <v>Sector Paraestatal</v>
          </cell>
          <cell r="E229" t="str">
            <v>Sector Paraestatal</v>
          </cell>
          <cell r="F229" t="str">
            <v>Secretaría de Educación</v>
          </cell>
          <cell r="G229" t="str">
            <v>Instituto del Bachillerato del Estado de Guerrero</v>
          </cell>
          <cell r="H229" t="str">
            <v>Sector Paraestatal</v>
          </cell>
          <cell r="I229" t="str">
            <v>5 Sector Paraestatal</v>
          </cell>
          <cell r="J229" t="str">
            <v>P33 - Instituto del Bachillerato del Estado de Guerrero</v>
          </cell>
          <cell r="K229" t="str">
            <v>P33 - INSTITUTO DEL BACHILLERATO DEL ESTADO DE GUERRERO</v>
          </cell>
          <cell r="L229" t="str">
            <v>SECTOR PÚBLICO ESTATAL</v>
          </cell>
          <cell r="M229" t="str">
            <v>C. SECTOR PARAESTATAL</v>
          </cell>
          <cell r="N229" t="str">
            <v>2.0.0.0.0 SECTOR PÚBLICO DE LAS ENTIDADES FEDERATIVAS</v>
          </cell>
          <cell r="O229" t="str">
            <v>2.1.0.0.0 SECTOR PÚBLICO NO FINANCIERO</v>
          </cell>
          <cell r="P229" t="str">
            <v>2.1.1.0.0 GOBIERNO GENERAL ESTATAL O DEL DISTRITO FEDERAL</v>
          </cell>
          <cell r="Q229" t="str">
            <v>2.1.1.2.0 Entidades Paraestatales y Fideicomisos No Empresariales y No Financieros</v>
          </cell>
          <cell r="R229" t="str">
            <v>2.1.1.2.1 Entidades Paraestatales (Poder Ejecutivo)</v>
          </cell>
        </row>
        <row r="230">
          <cell r="A230">
            <v>150004</v>
          </cell>
          <cell r="B230" t="str">
            <v>Instituto del Deporte de Guerrero</v>
          </cell>
          <cell r="C230" t="str">
            <v>Organismo Publico Descentralizado</v>
          </cell>
          <cell r="D230" t="str">
            <v>Sector Paraestatal</v>
          </cell>
          <cell r="E230" t="str">
            <v>Sector Paraestatal</v>
          </cell>
          <cell r="F230" t="str">
            <v>Secretaría de Educación</v>
          </cell>
          <cell r="G230" t="str">
            <v>Instituto del Deporte de Guerrero</v>
          </cell>
          <cell r="H230" t="str">
            <v>Sector Paraestatal</v>
          </cell>
          <cell r="I230" t="str">
            <v>5 Sector Paraestatal</v>
          </cell>
          <cell r="J230" t="str">
            <v>P34 - Instituto del Deporte de Guerrero</v>
          </cell>
          <cell r="K230" t="str">
            <v>P34 - INSTITUTO DEL DEPORTE DE GUERRERO</v>
          </cell>
          <cell r="L230" t="str">
            <v>SECTOR PÚBLICO ESTATAL</v>
          </cell>
          <cell r="M230" t="str">
            <v>C. SECTOR PARAESTATAL</v>
          </cell>
          <cell r="N230" t="str">
            <v>2.0.0.0.0 SECTOR PÚBLICO DE LAS ENTIDADES FEDERATIVAS</v>
          </cell>
          <cell r="O230" t="str">
            <v>2.1.0.0.0 SECTOR PÚBLICO NO FINANCIERO</v>
          </cell>
          <cell r="P230" t="str">
            <v>2.1.1.0.0 GOBIERNO GENERAL ESTATAL O DEL DISTRITO FEDERAL</v>
          </cell>
          <cell r="Q230" t="str">
            <v>2.1.1.2.0 Entidades Paraestatales y Fideicomisos No Empresariales y No Financieros</v>
          </cell>
          <cell r="R230" t="str">
            <v>2.1.1.2.1 Entidades Paraestatales (Poder Ejecutivo)</v>
          </cell>
        </row>
        <row r="231">
          <cell r="A231">
            <v>160001</v>
          </cell>
          <cell r="B231" t="str">
            <v>Instituto Estatal de Cancerología "Dr. Arturo Beltrán”</v>
          </cell>
          <cell r="C231" t="str">
            <v>Organismo Publico Descentralizado</v>
          </cell>
          <cell r="D231" t="str">
            <v>Sector Paraestatal</v>
          </cell>
          <cell r="E231" t="str">
            <v>Sector Paraestatal</v>
          </cell>
          <cell r="F231" t="str">
            <v>Secretaría de Salud</v>
          </cell>
          <cell r="G231" t="str">
            <v>Instituto Estatal de Cancerología "Dr. Arturo Beltrán”</v>
          </cell>
          <cell r="H231" t="str">
            <v>Sector Paraestatal</v>
          </cell>
          <cell r="I231" t="str">
            <v>5 Sector Paraestatal</v>
          </cell>
          <cell r="J231" t="str">
            <v>P35 - Instituto Estatal de Cancerología "Dr. Arturo Beltrán”</v>
          </cell>
          <cell r="K231" t="str">
            <v>P35 - INSTITUTO ESTATAL DE CANCEROLOGÍA "DR. ARTURO BELTRÁN”</v>
          </cell>
          <cell r="L231" t="str">
            <v>SECTOR PÚBLICO ESTATAL</v>
          </cell>
          <cell r="M231" t="str">
            <v>C. SECTOR PARAESTATAL</v>
          </cell>
          <cell r="N231" t="str">
            <v>2.0.0.0.0 SECTOR PÚBLICO DE LAS ENTIDADES FEDERATIVAS</v>
          </cell>
          <cell r="O231" t="str">
            <v>2.1.0.0.0 SECTOR PÚBLICO NO FINANCIERO</v>
          </cell>
          <cell r="P231" t="str">
            <v>2.1.1.0.0 GOBIERNO GENERAL ESTATAL O DEL DISTRITO FEDERAL</v>
          </cell>
          <cell r="Q231" t="str">
            <v>2.1.1.2.0 Entidades Paraestatales y Fideicomisos No Empresariales y No Financieros</v>
          </cell>
          <cell r="R231" t="str">
            <v>2.1.1.2.1 Entidades Paraestatales (Poder Ejecutivo)</v>
          </cell>
        </row>
        <row r="232">
          <cell r="A232">
            <v>160002</v>
          </cell>
          <cell r="B232" t="str">
            <v>Instituto Estatal de Oftalmología</v>
          </cell>
          <cell r="C232" t="str">
            <v>Organismo Publico Descentralizado</v>
          </cell>
          <cell r="D232" t="str">
            <v>Sector Paraestatal</v>
          </cell>
          <cell r="E232" t="str">
            <v>Sector Paraestatal</v>
          </cell>
          <cell r="F232" t="str">
            <v>Secretaría de Salud</v>
          </cell>
          <cell r="G232" t="str">
            <v>Instituto Estatal de Oftalmología</v>
          </cell>
          <cell r="H232" t="str">
            <v>Sector Paraestatal</v>
          </cell>
          <cell r="I232" t="str">
            <v>5 Sector Paraestatal</v>
          </cell>
          <cell r="J232" t="str">
            <v>P36 - Instituto Estatal de Oftalmología</v>
          </cell>
          <cell r="K232" t="str">
            <v>P36 - INSTITUTO ESTATAL DE OFTALMOLOGÍA</v>
          </cell>
          <cell r="L232" t="str">
            <v>SECTOR PÚBLICO ESTATAL</v>
          </cell>
          <cell r="M232" t="str">
            <v>C. SECTOR PARAESTATAL</v>
          </cell>
          <cell r="N232" t="str">
            <v>2.0.0.0.0 SECTOR PÚBLICO DE LAS ENTIDADES FEDERATIVAS</v>
          </cell>
          <cell r="O232" t="str">
            <v>2.1.0.0.0 SECTOR PÚBLICO NO FINANCIERO</v>
          </cell>
          <cell r="P232" t="str">
            <v>2.1.1.0.0 GOBIERNO GENERAL ESTATAL O DEL DISTRITO FEDERAL</v>
          </cell>
          <cell r="Q232" t="str">
            <v>2.1.1.2.0 Entidades Paraestatales y Fideicomisos No Empresariales y No Financieros</v>
          </cell>
          <cell r="R232" t="str">
            <v>2.1.1.2.1 Entidades Paraestatales (Poder Ejecutivo)</v>
          </cell>
        </row>
        <row r="233">
          <cell r="A233">
            <v>150013</v>
          </cell>
          <cell r="B233" t="str">
            <v>Instituto Estatal para la Educación de Jóvenes y Adultos</v>
          </cell>
          <cell r="C233" t="str">
            <v>Organismo Publico Descentralizado</v>
          </cell>
          <cell r="D233" t="str">
            <v>Sector Paraestatal</v>
          </cell>
          <cell r="E233" t="str">
            <v>Sector Paraestatal</v>
          </cell>
          <cell r="F233" t="str">
            <v>Secretaría de Educación</v>
          </cell>
          <cell r="G233" t="str">
            <v>Instituto Estatal para la Educación de Jóvenes y Adultos</v>
          </cell>
          <cell r="H233" t="str">
            <v>Sector Paraestatal</v>
          </cell>
          <cell r="I233" t="str">
            <v>5 Sector Paraestatal</v>
          </cell>
          <cell r="J233" t="str">
            <v>P37 - Instituto Estatal para la Educación de Jóvenes y Adultos</v>
          </cell>
          <cell r="K233" t="str">
            <v>P37 - INSTITUTO ESTATAL PARA LA EDUCACIÓN DE JÓVENES Y ADULTOS</v>
          </cell>
          <cell r="L233" t="str">
            <v>SECTOR PÚBLICO ESTATAL</v>
          </cell>
          <cell r="M233" t="str">
            <v>C. SECTOR PARAESTATAL</v>
          </cell>
          <cell r="N233" t="str">
            <v>2.0.0.0.0 SECTOR PÚBLICO DE LAS ENTIDADES FEDERATIVAS</v>
          </cell>
          <cell r="O233" t="str">
            <v>2.1.0.0.0 SECTOR PÚBLICO NO FINANCIERO</v>
          </cell>
          <cell r="P233" t="str">
            <v>2.1.1.0.0 GOBIERNO GENERAL ESTATAL O DEL DISTRITO FEDERAL</v>
          </cell>
          <cell r="Q233" t="str">
            <v>2.1.1.2.0 Entidades Paraestatales y Fideicomisos No Empresariales y No Financieros</v>
          </cell>
          <cell r="R233" t="str">
            <v>2.1.1.2.1 Entidades Paraestatales (Poder Ejecutivo)</v>
          </cell>
        </row>
        <row r="234">
          <cell r="A234">
            <v>110004</v>
          </cell>
          <cell r="B234" t="str">
            <v>Instituto Guerrerense de Atención a los Adultos Mayores</v>
          </cell>
          <cell r="C234" t="str">
            <v>Organismo Publico Descentralizado</v>
          </cell>
          <cell r="D234" t="str">
            <v>Sector Paraestatal</v>
          </cell>
          <cell r="E234" t="str">
            <v>Sector Paraestatal</v>
          </cell>
          <cell r="F234" t="str">
            <v>Secretaría de Desarrollo Social</v>
          </cell>
          <cell r="G234" t="str">
            <v>Instituto Guerrerense de Atención a los Adultos Mayores</v>
          </cell>
          <cell r="H234" t="str">
            <v>Sector Paraestatal</v>
          </cell>
          <cell r="I234" t="str">
            <v>5 Sector Paraestatal</v>
          </cell>
          <cell r="J234" t="str">
            <v>P38 - Instituto Guerrerense de Atención a los Adultos Mayores</v>
          </cell>
          <cell r="K234" t="str">
            <v>P38 - INSTITUTO GUERRERENSE DE ATENCIÓN A LOS ADULTOS MAYORES</v>
          </cell>
          <cell r="L234" t="str">
            <v>SECTOR PÚBLICO ESTATAL</v>
          </cell>
          <cell r="M234" t="str">
            <v>C. SECTOR PARAESTATAL</v>
          </cell>
          <cell r="N234" t="str">
            <v>2.0.0.0.0 SECTOR PÚBLICO DE LAS ENTIDADES FEDERATIVAS</v>
          </cell>
          <cell r="O234" t="str">
            <v>2.1.0.0.0 SECTOR PÚBLICO NO FINANCIERO</v>
          </cell>
          <cell r="P234" t="str">
            <v>2.1.1.0.0 GOBIERNO GENERAL ESTATAL O DEL DISTRITO FEDERAL</v>
          </cell>
          <cell r="Q234" t="str">
            <v>2.1.1.2.0 Entidades Paraestatales y Fideicomisos No Empresariales y No Financieros</v>
          </cell>
          <cell r="R234" t="str">
            <v>2.1.1.2.1 Entidades Paraestatales (Poder Ejecutivo)</v>
          </cell>
        </row>
        <row r="235">
          <cell r="A235">
            <v>150006</v>
          </cell>
          <cell r="B235" t="str">
            <v>Instituto Guerrerense de Infraestructura Física Educativa</v>
          </cell>
          <cell r="C235" t="str">
            <v>Organismo Publico Descentralizado</v>
          </cell>
          <cell r="D235" t="str">
            <v>Sector Paraestatal</v>
          </cell>
          <cell r="E235" t="str">
            <v>Sector Paraestatal</v>
          </cell>
          <cell r="F235" t="str">
            <v>Secretaría de Educación</v>
          </cell>
          <cell r="G235" t="str">
            <v>Instituto Guerrerense de Infraestructura Física Educativa</v>
          </cell>
          <cell r="H235" t="str">
            <v>Sector Paraestatal</v>
          </cell>
          <cell r="I235" t="str">
            <v>5 Sector Paraestatal</v>
          </cell>
          <cell r="J235" t="str">
            <v>P39 - Instituto Guerrerense de Infraestructura Física Educativa</v>
          </cell>
          <cell r="K235" t="str">
            <v>P39 - INSTITUTO GUERRERENSE DE INFRAESTRUCTURA FÍSICA EDUCATIVA</v>
          </cell>
          <cell r="L235" t="str">
            <v>SECTOR PÚBLICO ESTATAL</v>
          </cell>
          <cell r="M235" t="str">
            <v>C. SECTOR PARAESTATAL</v>
          </cell>
          <cell r="N235" t="str">
            <v>2.0.0.0.0 SECTOR PÚBLICO DE LAS ENTIDADES FEDERATIVAS</v>
          </cell>
          <cell r="O235" t="str">
            <v>2.1.0.0.0 SECTOR PÚBLICO NO FINANCIERO</v>
          </cell>
          <cell r="P235" t="str">
            <v>2.1.1.0.0 GOBIERNO GENERAL ESTATAL O DEL DISTRITO FEDERAL</v>
          </cell>
          <cell r="Q235" t="str">
            <v>2.1.1.2.0 Entidades Paraestatales y Fideicomisos No Empresariales y No Financieros</v>
          </cell>
          <cell r="R235" t="str">
            <v>2.1.1.2.1 Entidades Paraestatales (Poder Ejecutivo)</v>
          </cell>
        </row>
        <row r="236">
          <cell r="A236">
            <v>150008</v>
          </cell>
          <cell r="B236" t="str">
            <v>Instituto Tecnológico de la Costa Chica</v>
          </cell>
          <cell r="C236" t="str">
            <v>Establecimiento Público de Bienestar Social</v>
          </cell>
          <cell r="D236" t="str">
            <v>Sector Paraestatal</v>
          </cell>
          <cell r="E236" t="str">
            <v>Sector Paraestatal</v>
          </cell>
          <cell r="F236" t="str">
            <v>Secretaría de Educación</v>
          </cell>
          <cell r="G236" t="str">
            <v>Instituto Tecnológico de la Costa Chica</v>
          </cell>
          <cell r="H236" t="str">
            <v>Sector Paraestatal</v>
          </cell>
          <cell r="I236" t="str">
            <v>5 Sector Paraestatal</v>
          </cell>
          <cell r="J236" t="str">
            <v>P02 - Instituto Tecnológico de la Costa Chica</v>
          </cell>
          <cell r="K236" t="str">
            <v>P02 - INSTITUTO TECNOLÓGICO DE LA COSTA CHICA</v>
          </cell>
          <cell r="L236" t="str">
            <v>SECTOR PÚBLICO ESTATAL</v>
          </cell>
          <cell r="M236" t="str">
            <v>C. SECTOR PARAESTATAL</v>
          </cell>
          <cell r="N236" t="str">
            <v>2.0.0.0.0 SECTOR PÚBLICO DE LAS ENTIDADES FEDERATIVAS</v>
          </cell>
          <cell r="O236" t="str">
            <v>2.1.0.0.0 SECTOR PÚBLICO NO FINANCIERO</v>
          </cell>
          <cell r="P236" t="str">
            <v>2.1.1.0.0 GOBIERNO GENERAL ESTATAL O DEL DISTRITO FEDERAL</v>
          </cell>
          <cell r="Q236" t="str">
            <v>2.1.1.2.0 Entidades Paraestatales y Fideicomisos No Empresariales y No Financieros</v>
          </cell>
          <cell r="R236" t="str">
            <v>2.1.1.2.1 Entidades Paraestatales (Poder Ejecutivo)</v>
          </cell>
        </row>
        <row r="237">
          <cell r="A237">
            <v>150007</v>
          </cell>
          <cell r="B237" t="str">
            <v>Instituto Tecnológico Superior de la Montaña</v>
          </cell>
          <cell r="C237" t="str">
            <v>Establecimiento Público de Bienestar Social</v>
          </cell>
          <cell r="D237" t="str">
            <v>Sector Paraestatal</v>
          </cell>
          <cell r="E237" t="str">
            <v>Sector Paraestatal</v>
          </cell>
          <cell r="F237" t="str">
            <v>Secretaría de Educación</v>
          </cell>
          <cell r="G237" t="str">
            <v>Instituto Tecnológico Superior de la Montaña</v>
          </cell>
          <cell r="H237" t="str">
            <v>Sector Paraestatal</v>
          </cell>
          <cell r="I237" t="str">
            <v>5 Sector Paraestatal</v>
          </cell>
          <cell r="J237" t="str">
            <v>P03 - Instituto Tecnológico Superior de la Montaña</v>
          </cell>
          <cell r="K237" t="str">
            <v>P03 - INSTITUTO TECNOLÓGICO SUPERIOR DE LA MONTAÑA</v>
          </cell>
          <cell r="L237" t="str">
            <v>SECTOR PÚBLICO ESTATAL</v>
          </cell>
          <cell r="M237" t="str">
            <v>C. SECTOR PARAESTATAL</v>
          </cell>
          <cell r="N237" t="str">
            <v>2.0.0.0.0 SECTOR PÚBLICO DE LAS ENTIDADES FEDERATIVAS</v>
          </cell>
          <cell r="O237" t="str">
            <v>2.1.0.0.0 SECTOR PÚBLICO NO FINANCIERO</v>
          </cell>
          <cell r="P237" t="str">
            <v>2.1.1.0.0 GOBIERNO GENERAL ESTATAL O DEL DISTRITO FEDERAL</v>
          </cell>
          <cell r="Q237" t="str">
            <v>2.1.1.2.0 Entidades Paraestatales y Fideicomisos No Empresariales y No Financieros</v>
          </cell>
          <cell r="R237" t="str">
            <v>2.1.1.2.1 Entidades Paraestatales (Poder Ejecutivo)</v>
          </cell>
        </row>
        <row r="238">
          <cell r="A238">
            <v>110003</v>
          </cell>
          <cell r="B238" t="str">
            <v>La Avispa, Museo Interactivo</v>
          </cell>
          <cell r="C238" t="str">
            <v>Establecimiento Público de Bienestar Social</v>
          </cell>
          <cell r="D238" t="str">
            <v>Sector Paraestatal</v>
          </cell>
          <cell r="E238" t="str">
            <v>Sector Paraestatal</v>
          </cell>
          <cell r="F238" t="str">
            <v>Secretaría de Desarrollo Social</v>
          </cell>
          <cell r="G238" t="str">
            <v>La Avispa, Museo Interactivo</v>
          </cell>
          <cell r="H238" t="str">
            <v>Sector Paraestatal</v>
          </cell>
          <cell r="I238" t="str">
            <v>5 Sector Paraestatal</v>
          </cell>
          <cell r="J238" t="str">
            <v>P04 - La Avispa, Museo Interactivo</v>
          </cell>
          <cell r="K238" t="str">
            <v>P04 - LA AVISPA, MUSEO INTERACTIVO</v>
          </cell>
          <cell r="L238" t="str">
            <v>SECTOR PÚBLICO ESTATAL</v>
          </cell>
          <cell r="M238" t="str">
            <v>C. SECTOR PARAESTATAL</v>
          </cell>
          <cell r="N238" t="str">
            <v>2.0.0.0.0 SECTOR PÚBLICO DE LAS ENTIDADES FEDERATIVAS</v>
          </cell>
          <cell r="O238" t="str">
            <v>2.1.0.0.0 SECTOR PÚBLICO NO FINANCIERO</v>
          </cell>
          <cell r="P238" t="str">
            <v>2.1.1.0.0 GOBIERNO GENERAL ESTATAL O DEL DISTRITO FEDERAL</v>
          </cell>
          <cell r="Q238" t="str">
            <v>2.1.1.2.0 Entidades Paraestatales y Fideicomisos No Empresariales y No Financieros</v>
          </cell>
          <cell r="R238" t="str">
            <v>2.1.1.2.1 Entidades Paraestatales (Poder Ejecutivo)</v>
          </cell>
        </row>
        <row r="239">
          <cell r="A239">
            <v>150011</v>
          </cell>
          <cell r="B239" t="str">
            <v>Orquesta Filarmónica de Acapulco</v>
          </cell>
          <cell r="C239" t="str">
            <v>Establecimiento Público de Bienestar Social</v>
          </cell>
          <cell r="D239" t="str">
            <v>Sector Paraestatal</v>
          </cell>
          <cell r="E239" t="str">
            <v>Sector Paraestatal</v>
          </cell>
          <cell r="F239" t="str">
            <v>Secretaría de Educación</v>
          </cell>
          <cell r="G239" t="str">
            <v>Orquesta Filarmónica de Acapulco</v>
          </cell>
          <cell r="H239" t="str">
            <v>Sector Paraestatal</v>
          </cell>
          <cell r="I239" t="str">
            <v>5 Sector Paraestatal</v>
          </cell>
          <cell r="J239" t="str">
            <v>P05 - Orquesta Filarmónica de Acapulco</v>
          </cell>
          <cell r="K239" t="str">
            <v>P05 - ORQUESTA FILARMÓNICA DE ACAPULCO</v>
          </cell>
          <cell r="L239" t="str">
            <v>SECTOR PÚBLICO ESTATAL</v>
          </cell>
          <cell r="M239" t="str">
            <v>C. SECTOR PARAESTATAL</v>
          </cell>
          <cell r="N239" t="str">
            <v>2.0.0.0.0 SECTOR PÚBLICO DE LAS ENTIDADES FEDERATIVAS</v>
          </cell>
          <cell r="O239" t="str">
            <v>2.1.0.0.0 SECTOR PÚBLICO NO FINANCIERO</v>
          </cell>
          <cell r="P239" t="str">
            <v>2.1.1.0.0 GOBIERNO GENERAL ESTATAL O DEL DISTRITO FEDERAL</v>
          </cell>
          <cell r="Q239" t="str">
            <v>2.1.1.2.0 Entidades Paraestatales y Fideicomisos No Empresariales y No Financieros</v>
          </cell>
          <cell r="R239" t="str">
            <v>2.1.1.2.1 Entidades Paraestatales (Poder Ejecutivo)</v>
          </cell>
        </row>
        <row r="240">
          <cell r="A240">
            <v>110002</v>
          </cell>
          <cell r="B240" t="str">
            <v>Parque Papagayo</v>
          </cell>
          <cell r="C240" t="str">
            <v>Establecimiento Público de Bienestar Social</v>
          </cell>
          <cell r="D240" t="str">
            <v>Sector Paraestatal</v>
          </cell>
          <cell r="E240" t="str">
            <v>Sector Paraestatal</v>
          </cell>
          <cell r="F240" t="str">
            <v>Secretaría de Desarrollo Social</v>
          </cell>
          <cell r="G240" t="str">
            <v>Parque Papagayo</v>
          </cell>
          <cell r="H240" t="str">
            <v>Sector Paraestatal</v>
          </cell>
          <cell r="I240" t="str">
            <v>5 Sector Paraestatal</v>
          </cell>
          <cell r="J240" t="str">
            <v>P06 - Parque Papagayo</v>
          </cell>
          <cell r="K240" t="str">
            <v>P06 - PARQUE PAPAGAYO</v>
          </cell>
          <cell r="L240" t="str">
            <v>SECTOR PÚBLICO ESTATAL</v>
          </cell>
          <cell r="M240" t="str">
            <v>C. SECTOR PARAESTATAL</v>
          </cell>
          <cell r="N240" t="str">
            <v>2.0.0.0.0 SECTOR PÚBLICO DE LAS ENTIDADES FEDERATIVAS</v>
          </cell>
          <cell r="O240" t="str">
            <v>2.1.0.0.0 SECTOR PÚBLICO NO FINANCIERO</v>
          </cell>
          <cell r="P240" t="str">
            <v>2.1.1.0.0 GOBIERNO GENERAL ESTATAL O DEL DISTRITO FEDERAL</v>
          </cell>
          <cell r="Q240" t="str">
            <v>2.1.1.2.0 Entidades Paraestatales y Fideicomisos No Empresariales y No Financieros</v>
          </cell>
          <cell r="R240" t="str">
            <v>2.1.1.2.1 Entidades Paraestatales (Poder Ejecutivo)</v>
          </cell>
        </row>
        <row r="241">
          <cell r="A241">
            <v>130004</v>
          </cell>
          <cell r="B241" t="str">
            <v>Promotora Turística de Guerrero</v>
          </cell>
          <cell r="C241" t="str">
            <v>Organismo Publico Descentralizado</v>
          </cell>
          <cell r="D241" t="str">
            <v>Sector Paraestatal</v>
          </cell>
          <cell r="E241" t="str">
            <v>Sector Paraestatal</v>
          </cell>
          <cell r="F241" t="str">
            <v>Secretaría de Desarrollo Urbano, Obras Públicas y Ordenamiento Territorial</v>
          </cell>
          <cell r="G241" t="str">
            <v>Promotora Turística de Guerrero</v>
          </cell>
          <cell r="H241" t="str">
            <v>Sector Paraestatal</v>
          </cell>
          <cell r="I241" t="str">
            <v>5 Sector Paraestatal</v>
          </cell>
          <cell r="J241" t="str">
            <v>P41 - Promotora Turística de Guerrero</v>
          </cell>
          <cell r="K241" t="str">
            <v>P41 - PROMOTORA TURÍSTICA DE GUERRERO</v>
          </cell>
          <cell r="L241" t="str">
            <v>SECTOR PÚBLICO ESTATAL</v>
          </cell>
          <cell r="M241" t="str">
            <v>C. SECTOR PARAESTATAL</v>
          </cell>
          <cell r="N241" t="str">
            <v>2.0.0.0.0 SECTOR PÚBLICO DE LAS ENTIDADES FEDERATIVAS</v>
          </cell>
          <cell r="O241" t="str">
            <v>2.1.0.0.0 SECTOR PÚBLICO NO FINANCIERO</v>
          </cell>
          <cell r="P241" t="str">
            <v>2.1.1.0.0 GOBIERNO GENERAL ESTATAL O DEL DISTRITO FEDERAL</v>
          </cell>
          <cell r="Q241" t="str">
            <v>2.1.1.2.0 Entidades Paraestatales y Fideicomisos No Empresariales y No Financieros</v>
          </cell>
          <cell r="R241" t="str">
            <v>2.1.1.2.1 Entidades Paraestatales (Poder Ejecutivo)</v>
          </cell>
        </row>
        <row r="242">
          <cell r="A242">
            <v>180001</v>
          </cell>
          <cell r="B242" t="str">
            <v>Promotora y Administradora de Los Servicios de Playa de Zona Federal Marítimo Terrestre de Acapulco</v>
          </cell>
          <cell r="C242" t="str">
            <v>Organismo Publico Descentralizado</v>
          </cell>
          <cell r="D242" t="str">
            <v>Sector Paraestatal</v>
          </cell>
          <cell r="E242" t="str">
            <v>Sector Paraestatal</v>
          </cell>
          <cell r="F242" t="str">
            <v>Secretaría de Turismo</v>
          </cell>
          <cell r="G242" t="str">
            <v>Promotora y Administradora de Los Servicios de Playa de Zona Federal Marítimo Terrestre de Acapulco</v>
          </cell>
          <cell r="H242" t="str">
            <v>Sector Paraestatal</v>
          </cell>
          <cell r="I242" t="str">
            <v>5 Sector Paraestatal</v>
          </cell>
          <cell r="J242" t="str">
            <v>P42 - Promotora y Administradora de Los Servicios de Playa de Zona Federal Marítimo Terrestre de Acapulco</v>
          </cell>
          <cell r="K242" t="str">
            <v>P42 - PROMOTORA Y ADMINISTRADORA DE LOS SERVICIOS DE PLAYA DE ZONA FEDERAL MARÍTIMO TERRESTRE DE ACAPULCO</v>
          </cell>
          <cell r="L242" t="str">
            <v>SECTOR PÚBLICO ESTATAL</v>
          </cell>
          <cell r="M242" t="str">
            <v>C. SECTOR PARAESTATAL</v>
          </cell>
          <cell r="N242" t="str">
            <v>2.0.0.0.0 SECTOR PÚBLICO DE LAS ENTIDADES FEDERATIVAS</v>
          </cell>
          <cell r="O242" t="str">
            <v>2.1.0.0.0 SECTOR PÚBLICO NO FINANCIERO</v>
          </cell>
          <cell r="P242" t="str">
            <v>2.1.1.0.0 GOBIERNO GENERAL ESTATAL O DEL DISTRITO FEDERAL</v>
          </cell>
          <cell r="Q242" t="str">
            <v>2.1.1.2.0 Entidades Paraestatales y Fideicomisos No Empresariales y No Financieros</v>
          </cell>
          <cell r="R242" t="str">
            <v>2.1.1.2.1 Entidades Paraestatales (Poder Ejecutivo)</v>
          </cell>
        </row>
        <row r="243">
          <cell r="A243">
            <v>180002</v>
          </cell>
          <cell r="B243" t="str">
            <v>Promotora y Administradora de los Servicios de Playa de Zona Federal Marítimo Terrestre de Zihuatanejo</v>
          </cell>
          <cell r="C243" t="str">
            <v>Organismo Publico Descentralizado</v>
          </cell>
          <cell r="D243" t="str">
            <v>Sector Paraestatal</v>
          </cell>
          <cell r="E243" t="str">
            <v>Sector Paraestatal</v>
          </cell>
          <cell r="F243" t="str">
            <v>Secretaría de Turismo</v>
          </cell>
          <cell r="G243" t="str">
            <v>Promotora y Administradora de los Servicios de Playa de Zona Federal Marítimo Terrestre de Zihuatanejo</v>
          </cell>
          <cell r="H243" t="str">
            <v>Sector Paraestatal</v>
          </cell>
          <cell r="I243" t="str">
            <v>5 Sector Paraestatal</v>
          </cell>
          <cell r="J243" t="str">
            <v>P43 - Promotora y Administradora de los Servicios de Playa de Zona Federal Marítimo Terrestre de Zihuatanejo</v>
          </cell>
          <cell r="K243" t="str">
            <v>P43 - PROMOTORA Y ADMINISTRADORA DE LOS SERVICIOS DE PLAYA DE ZONA FEDERAL MARÍTIMO TERRESTRE DE ZIHUATANEJO</v>
          </cell>
          <cell r="L243" t="str">
            <v>SECTOR PÚBLICO ESTATAL</v>
          </cell>
          <cell r="M243" t="str">
            <v>C. SECTOR PARAESTATAL</v>
          </cell>
          <cell r="N243" t="str">
            <v>2.0.0.0.0 SECTOR PÚBLICO DE LAS ENTIDADES FEDERATIVAS</v>
          </cell>
          <cell r="O243" t="str">
            <v>2.1.0.0.0 SECTOR PÚBLICO NO FINANCIERO</v>
          </cell>
          <cell r="P243" t="str">
            <v>2.1.1.0.0 GOBIERNO GENERAL ESTATAL O DEL DISTRITO FEDERAL</v>
          </cell>
          <cell r="Q243" t="str">
            <v>2.1.1.2.0 Entidades Paraestatales y Fideicomisos No Empresariales y No Financieros</v>
          </cell>
          <cell r="R243" t="str">
            <v>2.1.1.2.1 Entidades Paraestatales (Poder Ejecutivo)</v>
          </cell>
        </row>
        <row r="244">
          <cell r="A244">
            <v>100001</v>
          </cell>
          <cell r="B244" t="str">
            <v>Radio Y Televisión de Guerrero</v>
          </cell>
          <cell r="C244" t="str">
            <v>Organismo Publico Descentralizado</v>
          </cell>
          <cell r="D244" t="str">
            <v>Sector Paraestatal</v>
          </cell>
          <cell r="E244" t="str">
            <v>Sector Paraestatal</v>
          </cell>
          <cell r="F244" t="str">
            <v>Secretaría General de Gobierno</v>
          </cell>
          <cell r="G244" t="str">
            <v>Radio Y Televisión de Guerrero</v>
          </cell>
          <cell r="H244" t="str">
            <v>Sector Paraestatal</v>
          </cell>
          <cell r="I244" t="str">
            <v>5 Sector Paraestatal</v>
          </cell>
          <cell r="J244" t="str">
            <v>P44 - Radio Y Televisión de Guerrero</v>
          </cell>
          <cell r="K244" t="str">
            <v>P44 - RADIO Y TELEVISIÓN DE GUERRERO</v>
          </cell>
          <cell r="L244" t="str">
            <v>SECTOR PÚBLICO ESTATAL</v>
          </cell>
          <cell r="M244" t="str">
            <v>C. SECTOR PARAESTATAL</v>
          </cell>
          <cell r="N244" t="str">
            <v>2.0.0.0.0 SECTOR PÚBLICO DE LAS ENTIDADES FEDERATIVAS</v>
          </cell>
          <cell r="O244" t="str">
            <v>2.1.0.0.0 SECTOR PÚBLICO NO FINANCIERO</v>
          </cell>
          <cell r="P244" t="str">
            <v>2.1.1.0.0 GOBIERNO GENERAL ESTATAL O DEL DISTRITO FEDERAL</v>
          </cell>
          <cell r="Q244" t="str">
            <v>2.1.1.2.0 Entidades Paraestatales y Fideicomisos No Empresariales y No Financieros</v>
          </cell>
          <cell r="R244" t="str">
            <v>2.1.1.2.1 Entidades Paraestatales (Poder Ejecutivo)</v>
          </cell>
        </row>
        <row r="245">
          <cell r="A245">
            <v>110001</v>
          </cell>
          <cell r="B245" t="str">
            <v>Sistema para el Desarrollo Integral de la Familia</v>
          </cell>
          <cell r="C245" t="str">
            <v>Organismo Publico Descentralizado</v>
          </cell>
          <cell r="D245" t="str">
            <v>Sector Paraestatal</v>
          </cell>
          <cell r="E245" t="str">
            <v>Sector Paraestatal</v>
          </cell>
          <cell r="F245" t="str">
            <v>Secretaría de Desarrollo Social</v>
          </cell>
          <cell r="G245" t="str">
            <v>Sistema para el Desarrollo Integral de la Familia</v>
          </cell>
          <cell r="H245" t="str">
            <v>Sector Paraestatal</v>
          </cell>
          <cell r="I245" t="str">
            <v>5 Sector Paraestatal</v>
          </cell>
          <cell r="J245" t="str">
            <v>P46 - Sistema para el Desarrollo Integral de la Familia</v>
          </cell>
          <cell r="K245" t="str">
            <v>P46 - SISTEMA PARA EL DESARROLLO INTEGRAL DE LA FAMILIA</v>
          </cell>
          <cell r="L245" t="str">
            <v>SECTOR PÚBLICO ESTATAL</v>
          </cell>
          <cell r="M245" t="str">
            <v>C. SECTOR PARAESTATAL</v>
          </cell>
          <cell r="N245" t="str">
            <v>2.0.0.0.0 SECTOR PÚBLICO DE LAS ENTIDADES FEDERATIVAS</v>
          </cell>
          <cell r="O245" t="str">
            <v>2.1.0.0.0 SECTOR PÚBLICO NO FINANCIERO</v>
          </cell>
          <cell r="P245" t="str">
            <v>2.1.1.0.0 GOBIERNO GENERAL ESTATAL O DEL DISTRITO FEDERAL</v>
          </cell>
          <cell r="Q245" t="str">
            <v>2.1.1.2.0 Entidades Paraestatales y Fideicomisos No Empresariales y No Financieros</v>
          </cell>
          <cell r="R245" t="str">
            <v>2.1.1.2.1 Entidades Paraestatales (Poder Ejecutivo)</v>
          </cell>
        </row>
        <row r="246">
          <cell r="A246">
            <v>150014</v>
          </cell>
          <cell r="B246" t="str">
            <v>Universidad Intercultural</v>
          </cell>
          <cell r="C246" t="str">
            <v>Organismo Publico Descentralizado</v>
          </cell>
          <cell r="D246" t="str">
            <v>Sector Paraestatal</v>
          </cell>
          <cell r="E246" t="str">
            <v>Sector Paraestatal</v>
          </cell>
          <cell r="F246" t="str">
            <v>Secretaría de Educación</v>
          </cell>
          <cell r="G246" t="str">
            <v>Universidad Intercultural</v>
          </cell>
          <cell r="H246" t="str">
            <v>Sector Paraestatal</v>
          </cell>
          <cell r="I246" t="str">
            <v>5 Sector Paraestatal</v>
          </cell>
          <cell r="J246" t="str">
            <v>P47 - Universidad Intercultural</v>
          </cell>
          <cell r="K246" t="str">
            <v>P47 - UNIVERSIDAD INTERCULTURAL</v>
          </cell>
          <cell r="L246" t="str">
            <v>SECTOR PÚBLICO ESTATAL</v>
          </cell>
          <cell r="M246" t="str">
            <v>C. SECTOR PARAESTATAL</v>
          </cell>
          <cell r="N246" t="str">
            <v>2.0.0.0.0 SECTOR PÚBLICO DE LAS ENTIDADES FEDERATIVAS</v>
          </cell>
          <cell r="O246" t="str">
            <v>2.1.0.0.0 SECTOR PÚBLICO NO FINANCIERO</v>
          </cell>
          <cell r="P246" t="str">
            <v>2.1.1.0.0 GOBIERNO GENERAL ESTATAL O DEL DISTRITO FEDERAL</v>
          </cell>
          <cell r="Q246" t="str">
            <v>2.1.1.2.0 Entidades Paraestatales y Fideicomisos No Empresariales y No Financieros</v>
          </cell>
          <cell r="R246" t="str">
            <v>2.1.1.2.1 Entidades Paraestatales (Poder Ejecutivo)</v>
          </cell>
        </row>
        <row r="247">
          <cell r="A247">
            <v>150016</v>
          </cell>
          <cell r="B247" t="str">
            <v>Universidad Politécnica</v>
          </cell>
          <cell r="C247" t="str">
            <v>Organismo Publico Descentralizado</v>
          </cell>
          <cell r="D247" t="str">
            <v>Sector Paraestatal</v>
          </cell>
          <cell r="E247" t="str">
            <v>Sector Paraestatal</v>
          </cell>
          <cell r="F247" t="str">
            <v>Secretaría de Educación</v>
          </cell>
          <cell r="G247" t="str">
            <v>Universidad Politécnica</v>
          </cell>
          <cell r="H247" t="str">
            <v>Sector Paraestatal</v>
          </cell>
          <cell r="I247" t="str">
            <v>5 Sector Paraestatal</v>
          </cell>
          <cell r="J247" t="str">
            <v>P48 - Universidad Politécnica</v>
          </cell>
          <cell r="K247" t="str">
            <v>P48 - UNIVERSIDAD POLITÉCNICA</v>
          </cell>
          <cell r="L247" t="str">
            <v>SECTOR PÚBLICO ESTATAL</v>
          </cell>
          <cell r="M247" t="str">
            <v>C. SECTOR PARAESTATAL</v>
          </cell>
          <cell r="N247" t="str">
            <v>2.0.0.0.0 SECTOR PÚBLICO DE LAS ENTIDADES FEDERATIVAS</v>
          </cell>
          <cell r="O247" t="str">
            <v>2.1.0.0.0 SECTOR PÚBLICO NO FINANCIERO</v>
          </cell>
          <cell r="P247" t="str">
            <v>2.1.1.0.0 GOBIERNO GENERAL ESTATAL O DEL DISTRITO FEDERAL</v>
          </cell>
          <cell r="Q247" t="str">
            <v>2.1.1.2.0 Entidades Paraestatales y Fideicomisos No Empresariales y No Financieros</v>
          </cell>
          <cell r="R247" t="str">
            <v>2.1.1.2.1 Entidades Paraestatales (Poder Ejecutivo)</v>
          </cell>
        </row>
        <row r="248">
          <cell r="A248">
            <v>150017</v>
          </cell>
          <cell r="B248" t="str">
            <v>Universidad Tecnológica de Acapulco</v>
          </cell>
          <cell r="C248" t="str">
            <v>Organismo Publico Descentralizado</v>
          </cell>
          <cell r="D248" t="str">
            <v>Sector Paraestatal</v>
          </cell>
          <cell r="E248" t="str">
            <v>Sector Paraestatal</v>
          </cell>
          <cell r="F248" t="str">
            <v>Secretaría de Educación</v>
          </cell>
          <cell r="G248" t="str">
            <v>Universidad Tecnológica de Acapulco</v>
          </cell>
          <cell r="H248" t="str">
            <v>Sector Paraestatal</v>
          </cell>
          <cell r="I248" t="str">
            <v>5 Sector Paraestatal</v>
          </cell>
          <cell r="J248" t="str">
            <v>P49 - Universidad Tecnológica de Acapulco</v>
          </cell>
          <cell r="K248" t="str">
            <v>P49 - UNIVERSIDAD TECNOLÓGICA DE ACAPULCO</v>
          </cell>
          <cell r="L248" t="str">
            <v>SECTOR PÚBLICO ESTATAL</v>
          </cell>
          <cell r="M248" t="str">
            <v>C. SECTOR PARAESTATAL</v>
          </cell>
          <cell r="N248" t="str">
            <v>2.0.0.0.0 SECTOR PÚBLICO DE LAS ENTIDADES FEDERATIVAS</v>
          </cell>
          <cell r="O248" t="str">
            <v>2.1.0.0.0 SECTOR PÚBLICO NO FINANCIERO</v>
          </cell>
          <cell r="P248" t="str">
            <v>2.1.1.0.0 GOBIERNO GENERAL ESTATAL O DEL DISTRITO FEDERAL</v>
          </cell>
          <cell r="Q248" t="str">
            <v>2.1.1.2.0 Entidades Paraestatales y Fideicomisos No Empresariales y No Financieros</v>
          </cell>
          <cell r="R248" t="str">
            <v>2.1.1.2.1 Entidades Paraestatales (Poder Ejecutivo)</v>
          </cell>
        </row>
        <row r="249">
          <cell r="A249">
            <v>150010</v>
          </cell>
          <cell r="B249" t="str">
            <v>Universidad Tecnológica de la Costa Grande</v>
          </cell>
          <cell r="C249" t="str">
            <v>Organismo Publico Descentralizado</v>
          </cell>
          <cell r="D249" t="str">
            <v>Sector Paraestatal</v>
          </cell>
          <cell r="E249" t="str">
            <v>Sector Paraestatal</v>
          </cell>
          <cell r="F249" t="str">
            <v>Secretaría de Educación</v>
          </cell>
          <cell r="G249" t="str">
            <v>Universidad Tecnológica de la Costa Grande</v>
          </cell>
          <cell r="H249" t="str">
            <v>Sector Paraestatal</v>
          </cell>
          <cell r="I249" t="str">
            <v>5 Sector Paraestatal</v>
          </cell>
          <cell r="J249" t="str">
            <v>P50 - Universidad Tecnológica de la Costa Grande</v>
          </cell>
          <cell r="K249" t="str">
            <v>P50 - UNIVERSIDAD TECNOLÓGICA DE LA COSTA GRANDE</v>
          </cell>
          <cell r="L249" t="str">
            <v>SECTOR PÚBLICO ESTATAL</v>
          </cell>
          <cell r="M249" t="str">
            <v>C. SECTOR PARAESTATAL</v>
          </cell>
          <cell r="N249" t="str">
            <v>2.0.0.0.0 SECTOR PÚBLICO DE LAS ENTIDADES FEDERATIVAS</v>
          </cell>
          <cell r="O249" t="str">
            <v>2.1.0.0.0 SECTOR PÚBLICO NO FINANCIERO</v>
          </cell>
          <cell r="P249" t="str">
            <v>2.1.1.0.0 GOBIERNO GENERAL ESTATAL O DEL DISTRITO FEDERAL</v>
          </cell>
          <cell r="Q249" t="str">
            <v>2.1.1.2.0 Entidades Paraestatales y Fideicomisos No Empresariales y No Financieros</v>
          </cell>
          <cell r="R249" t="str">
            <v>2.1.1.2.1 Entidades Paraestatales (Poder Ejecutivo)</v>
          </cell>
        </row>
        <row r="250">
          <cell r="A250">
            <v>150012</v>
          </cell>
          <cell r="B250" t="str">
            <v>Universidad Tecnológica de la Región Norte</v>
          </cell>
          <cell r="C250" t="str">
            <v>Organismo Publico Descentralizado</v>
          </cell>
          <cell r="D250" t="str">
            <v>Sector Paraestatal</v>
          </cell>
          <cell r="E250" t="str">
            <v>Sector Paraestatal</v>
          </cell>
          <cell r="F250" t="str">
            <v>Secretaría de Educación</v>
          </cell>
          <cell r="G250" t="str">
            <v>Universidad Tecnológica de la Región Norte</v>
          </cell>
          <cell r="H250" t="str">
            <v>Sector Paraestatal</v>
          </cell>
          <cell r="I250" t="str">
            <v>5 Sector Paraestatal</v>
          </cell>
          <cell r="J250" t="str">
            <v>P51 - Universidad Tecnológica de la Región Norte</v>
          </cell>
          <cell r="K250" t="str">
            <v>P51 - UNIVERSIDAD TECNOLÓGICA DE LA REGIÓN NORTE</v>
          </cell>
          <cell r="L250" t="str">
            <v>SECTOR PÚBLICO ESTATAL</v>
          </cell>
          <cell r="M250" t="str">
            <v>C. SECTOR PARAESTATAL</v>
          </cell>
          <cell r="N250" t="str">
            <v>2.0.0.0.0 SECTOR PÚBLICO DE LAS ENTIDADES FEDERATIVAS</v>
          </cell>
          <cell r="O250" t="str">
            <v>2.1.0.0.0 SECTOR PÚBLICO NO FINANCIERO</v>
          </cell>
          <cell r="P250" t="str">
            <v>2.1.1.0.0 GOBIERNO GENERAL ESTATAL O DEL DISTRITO FEDERAL</v>
          </cell>
          <cell r="Q250" t="str">
            <v>2.1.1.2.0 Entidades Paraestatales y Fideicomisos No Empresariales y No Financieros</v>
          </cell>
          <cell r="R250" t="str">
            <v>2.1.1.2.1 Entidades Paraestatales (Poder Ejecutivo)</v>
          </cell>
        </row>
        <row r="251">
          <cell r="A251">
            <v>150018</v>
          </cell>
          <cell r="B251" t="str">
            <v>Universidad Tecnológica de Tierra Caliente</v>
          </cell>
          <cell r="C251" t="str">
            <v>Organismo Publico Descentralizado</v>
          </cell>
          <cell r="D251" t="str">
            <v>Sector Paraestatal</v>
          </cell>
          <cell r="E251" t="str">
            <v>Sector Paraestatal</v>
          </cell>
          <cell r="F251" t="str">
            <v>Secretaría de Educación</v>
          </cell>
          <cell r="G251" t="str">
            <v>Universidad Tecnológica de Tierra Caliente</v>
          </cell>
          <cell r="H251" t="str">
            <v>Sector Paraestatal</v>
          </cell>
          <cell r="I251" t="str">
            <v>5 Sector Paraestatal</v>
          </cell>
          <cell r="J251" t="str">
            <v>P52 - Universidad Tecnológica de Tierra Caliente</v>
          </cell>
          <cell r="K251" t="str">
            <v>P52 - UNIVERSIDAD TECNOLÓGICA DE TIERRA CALIENTE</v>
          </cell>
          <cell r="L251" t="str">
            <v>SECTOR PÚBLICO ESTATAL</v>
          </cell>
          <cell r="M251" t="str">
            <v>C. SECTOR PARAESTATAL</v>
          </cell>
          <cell r="N251" t="str">
            <v>2.0.0.0.0 SECTOR PÚBLICO DE LAS ENTIDADES FEDERATIVAS</v>
          </cell>
          <cell r="O251" t="str">
            <v>2.1.0.0.0 SECTOR PÚBLICO NO FINANCIERO</v>
          </cell>
          <cell r="P251" t="str">
            <v>2.1.1.0.0 GOBIERNO GENERAL ESTATAL O DEL DISTRITO FEDERAL</v>
          </cell>
          <cell r="Q251" t="str">
            <v>2.1.1.2.0 Entidades Paraestatales y Fideicomisos No Empresariales y No Financieros</v>
          </cell>
          <cell r="R251" t="str">
            <v>2.1.1.2.1 Entidades Paraestatales (Poder Ejecutivo)</v>
          </cell>
        </row>
        <row r="252">
          <cell r="A252">
            <v>150019</v>
          </cell>
          <cell r="B252" t="str">
            <v>Universidad Tecnológica del Mar de Guerrero</v>
          </cell>
          <cell r="C252" t="str">
            <v>Organismo Publico Descentralizado</v>
          </cell>
          <cell r="D252" t="str">
            <v>Sector Paraestatal</v>
          </cell>
          <cell r="E252" t="str">
            <v>Sector Paraestatal</v>
          </cell>
          <cell r="F252" t="str">
            <v>Secretaría de Educación</v>
          </cell>
          <cell r="G252" t="str">
            <v>Universidad Tecnológica del Mar de Guerrero</v>
          </cell>
          <cell r="H252" t="str">
            <v>Sector Paraestatal</v>
          </cell>
          <cell r="I252" t="str">
            <v>5 Sector Paraestatal</v>
          </cell>
          <cell r="J252" t="str">
            <v>P53 - Universidad Tecnológica del Mar de Guerrero</v>
          </cell>
          <cell r="K252" t="str">
            <v>P53 - UNIVERSIDAD TECNOLÓGICA DEL MAR DE GUERRERO</v>
          </cell>
          <cell r="L252" t="str">
            <v>SECTOR PÚBLICO ESTATAL</v>
          </cell>
          <cell r="M252" t="str">
            <v>C. SECTOR PARAESTATAL</v>
          </cell>
          <cell r="N252" t="str">
            <v>2.0.0.0.0 SECTOR PÚBLICO DE LAS ENTIDADES FEDERATIVAS</v>
          </cell>
          <cell r="O252" t="str">
            <v>2.1.0.0.0 SECTOR PÚBLICO NO FINANCIERO</v>
          </cell>
          <cell r="P252" t="str">
            <v>2.1.1.0.0 GOBIERNO GENERAL ESTATAL O DEL DISTRITO FEDERAL</v>
          </cell>
          <cell r="Q252" t="str">
            <v>2.1.1.2.0 Entidades Paraestatales y Fideicomisos No Empresariales y No Financieros</v>
          </cell>
          <cell r="R252" t="str">
            <v>2.1.1.2.1 Entidades Paraestatales (Poder Ejecutivo)</v>
          </cell>
        </row>
        <row r="253">
          <cell r="B253" t="str">
            <v>Instituto de Cambio Climático del Estado de Guerrero</v>
          </cell>
          <cell r="C253" t="str">
            <v>Organismo Publico Descentralizado</v>
          </cell>
          <cell r="D253" t="str">
            <v>Sector Paraestatal</v>
          </cell>
          <cell r="E253" t="str">
            <v>Sector Paraestatal</v>
          </cell>
          <cell r="F253" t="str">
            <v>Secretaría de Medio Ambiente y Recursos Naturales</v>
          </cell>
          <cell r="G253" t="str">
            <v>Instituto de Cambio Climático del Estado de Guerrero</v>
          </cell>
          <cell r="H253" t="str">
            <v>Sector Paraestatal</v>
          </cell>
          <cell r="I253" t="str">
            <v>5 Sector Paraestatal</v>
          </cell>
          <cell r="J253" t="str">
            <v>P28 - Instituto de Cambio Climático del Estado de Guerrero</v>
          </cell>
          <cell r="K253" t="str">
            <v>P28 - INSTITUTO DE CAMBIO CLIMÁTICO DEL ESTADO DE GUERRERO</v>
          </cell>
          <cell r="L253" t="str">
            <v>SECTOR PÚBLICO ESTATAL</v>
          </cell>
          <cell r="M253" t="str">
            <v>C. SECTOR PARAESTATAL</v>
          </cell>
          <cell r="N253" t="str">
            <v>2.0.0.0.0 SECTOR PÚBLICO DE LAS ENTIDADES FEDERATIVAS</v>
          </cell>
          <cell r="O253" t="str">
            <v>2.1.0.0.0 SECTOR PÚBLICO NO FINANCIERO</v>
          </cell>
          <cell r="P253" t="str">
            <v>2.1.1.0.0 GOBIERNO GENERAL ESTATAL O DEL DISTRITO FEDERAL</v>
          </cell>
          <cell r="Q253" t="str">
            <v>2.1.1.2.0 Entidades Paraestatales y Fideicomisos No Empresariales y No Financieros</v>
          </cell>
          <cell r="R253" t="str">
            <v>2.1.1.2.1 Entidades Paraestatales (Poder Ejecutivo)</v>
          </cell>
        </row>
        <row r="254">
          <cell r="A254">
            <v>100002</v>
          </cell>
          <cell r="B254" t="str">
            <v>Comisión Ejecutiva Estatal de Atención a Víctimas</v>
          </cell>
          <cell r="C254" t="str">
            <v>Organismo Publico Descentralizado</v>
          </cell>
          <cell r="D254" t="str">
            <v>Sector Paraestatal</v>
          </cell>
          <cell r="E254" t="str">
            <v>Sector Paraestatal</v>
          </cell>
          <cell r="F254" t="str">
            <v>Secretaría General de Gobierno</v>
          </cell>
          <cell r="G254" t="str">
            <v>Comisión Ejecutiva Estatal de Atención a Víctimas</v>
          </cell>
          <cell r="H254" t="str">
            <v>Sector Paraestatal</v>
          </cell>
          <cell r="I254" t="str">
            <v>5 Sector Paraestatal</v>
          </cell>
          <cell r="J254" t="str">
            <v>P20 - Comisión Ejecutiva Estatal de Atención a Víctimas</v>
          </cell>
          <cell r="K254" t="str">
            <v>P20 - COMISIÓN EJECUTIVA ESTATAL DE ATENCIÓN A VÍCTIMAS</v>
          </cell>
          <cell r="L254" t="str">
            <v>SECTOR PÚBLICO ESTATAL</v>
          </cell>
          <cell r="M254" t="str">
            <v>C. SECTOR PARAESTATAL</v>
          </cell>
          <cell r="N254" t="str">
            <v>2.0.0.0.0 SECTOR PÚBLICO DE LAS ENTIDADES FEDERATIVAS</v>
          </cell>
          <cell r="O254" t="str">
            <v>2.1.0.0.0 SECTOR PÚBLICO NO FINANCIERO</v>
          </cell>
          <cell r="P254" t="str">
            <v>2.1.1.0.0 GOBIERNO GENERAL ESTATAL O DEL DISTRITO FEDERAL</v>
          </cell>
          <cell r="Q254" t="str">
            <v>2.1.1.2.0 Entidades Paraestatales y Fideicomisos No Empresariales y No Financieros</v>
          </cell>
          <cell r="R254" t="str">
            <v>2.1.1.2.1 Entidades Paraestatales (Poder Ejecutivo)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100 - 120100"/>
      <sheetName val="Clas_Admtva_(2016)"/>
      <sheetName val="Comparativo Admtvo"/>
      <sheetName val="OPD´S"/>
      <sheetName val="TD Junio 2017"/>
      <sheetName val="BD Junio 2017"/>
      <sheetName val="8.6.1 (CANCEL)"/>
      <sheetName val="8.6.2 (CANCEL)"/>
      <sheetName val="8.6.3"/>
      <sheetName val="8.6.4"/>
      <sheetName val="8.6.5 (CANCEL)"/>
      <sheetName val="8.6.6"/>
      <sheetName val="8.6.6 (CANCEL)"/>
      <sheetName val="8.6.7"/>
      <sheetName val="8.6.7 (CANCEL)"/>
      <sheetName val="8.6.8 (CANCEL)"/>
      <sheetName val="8.6.9"/>
      <sheetName val="8.6.10"/>
      <sheetName val="8.6.11"/>
      <sheetName val="8.6.12"/>
      <sheetName val="8.6.13"/>
      <sheetName val="8.6.14"/>
      <sheetName val="8.6.15"/>
      <sheetName val="8.6.15 (CANCEL)"/>
      <sheetName val="8.6.16"/>
      <sheetName val="8.6.16 (CANCEL)"/>
      <sheetName val="8.6.17"/>
      <sheetName val="8.6.18"/>
      <sheetName val="8.6.19"/>
      <sheetName val="8.6.19 (CANCEL)"/>
      <sheetName val="8.6.20"/>
      <sheetName val="8.6.20 (CANCEL)"/>
      <sheetName val="8.6.27"/>
      <sheetName val="8.6.28"/>
      <sheetName val="8.6.29"/>
      <sheetName val="8.6.30"/>
      <sheetName val="8.6.31"/>
      <sheetName val="8.6.32"/>
      <sheetName val="8.6.33"/>
      <sheetName val="8.6.34"/>
      <sheetName val="8.6.35"/>
      <sheetName val="8.6.36"/>
      <sheetName val="8.6.37"/>
      <sheetName val="8.6.38"/>
      <sheetName val="8.6.39"/>
      <sheetName val="8.6.40"/>
      <sheetName val="8.6.41"/>
      <sheetName val="8.6.42"/>
      <sheetName val="8.6.43"/>
      <sheetName val="8.6.44"/>
      <sheetName val="8.6.45"/>
      <sheetName val="8.6.46"/>
    </sheetNames>
    <sheetDataSet>
      <sheetData sheetId="0"/>
      <sheetData sheetId="1">
        <row r="2">
          <cell r="B2" t="str">
            <v>ID_Dep_2011_2015</v>
          </cell>
          <cell r="C2" t="str">
            <v>Denominación</v>
          </cell>
          <cell r="D2" t="str">
            <v>Naturaleza ente</v>
          </cell>
          <cell r="E2" t="str">
            <v>Poder</v>
          </cell>
          <cell r="F2" t="str">
            <v>Entidad consolidadora_2016</v>
          </cell>
          <cell r="G2" t="str">
            <v>Entidad consolidadora_2011_2015</v>
          </cell>
          <cell r="H2" t="str">
            <v>Unidad/Paraestatal</v>
          </cell>
          <cell r="I2" t="str">
            <v>Sector</v>
          </cell>
          <cell r="J2" t="str">
            <v>Anexo 4</v>
          </cell>
          <cell r="K2" t="str">
            <v>Cod_Sector Publico (Admtva.)</v>
          </cell>
          <cell r="L2" t="str">
            <v>Cod_Sector Financiero (Admtva.)</v>
          </cell>
          <cell r="M2" t="str">
            <v>Cod_Gobierno General  (Admtva.)</v>
          </cell>
          <cell r="N2" t="str">
            <v>Cod_Gobierno (Admtva.)</v>
          </cell>
          <cell r="O2" t="str">
            <v>Cod_Poder (Admtva.)</v>
          </cell>
        </row>
        <row r="3">
          <cell r="B3">
            <v>100104</v>
          </cell>
          <cell r="C3" t="str">
            <v>Comisión Técnica del Transporte y Vialidad</v>
          </cell>
          <cell r="D3" t="str">
            <v>Secretaría</v>
          </cell>
          <cell r="E3" t="str">
            <v>Poder Ejecutivo</v>
          </cell>
          <cell r="F3" t="str">
            <v>Secretaría General de Gobierno</v>
          </cell>
          <cell r="G3" t="str">
            <v>Secretaría General de Gobierno</v>
          </cell>
          <cell r="H3" t="str">
            <v>Secretaría General de Gobierno</v>
          </cell>
          <cell r="I3" t="str">
            <v>Poder Ejecutivo</v>
          </cell>
          <cell r="J3" t="str">
            <v>B. RAMOS ADMINISTRATIVOS</v>
          </cell>
          <cell r="K3" t="str">
            <v>2.0.0.0.0 SECTOR PÚBLICO DE LAS ENTIDADES FEDERATIVAS</v>
          </cell>
          <cell r="L3" t="str">
            <v>2.1.0.0.0 SECTOR PÚBLICO NO FINANCIERO</v>
          </cell>
          <cell r="M3" t="str">
            <v>2.1.1.0.0 GOBIERNO GENERAL ESTATAL O DEL DISTRITO FEDERAL</v>
          </cell>
          <cell r="N3" t="str">
            <v>2.1.1.1.0 Gobierno Estatal o del Distrito Federal</v>
          </cell>
          <cell r="O3" t="str">
            <v>2.1.1.1.1 Poder Ejecutivo</v>
          </cell>
        </row>
        <row r="4">
          <cell r="B4">
            <v>100800</v>
          </cell>
          <cell r="C4" t="str">
            <v>Consejo Estatal de Población            </v>
          </cell>
          <cell r="D4" t="str">
            <v>Secretaría</v>
          </cell>
          <cell r="E4" t="str">
            <v>Poder Ejecutivo</v>
          </cell>
          <cell r="F4" t="str">
            <v>Secretaría General de Gobierno</v>
          </cell>
          <cell r="G4" t="str">
            <v>Secretaría General de Gobierno</v>
          </cell>
          <cell r="H4" t="str">
            <v>Secretaría General de Gobierno</v>
          </cell>
          <cell r="I4" t="str">
            <v>Poder Ejecutivo</v>
          </cell>
          <cell r="J4" t="str">
            <v>B. RAMOS ADMINISTRATIVOS</v>
          </cell>
          <cell r="K4" t="str">
            <v>2.0.0.0.0 SECTOR PÚBLICO DE LAS ENTIDADES FEDERATIVAS</v>
          </cell>
          <cell r="L4" t="str">
            <v>2.1.0.0.0 SECTOR PÚBLICO NO FINANCIERO</v>
          </cell>
          <cell r="M4" t="str">
            <v>2.1.1.0.0 GOBIERNO GENERAL ESTATAL O DEL DISTRITO FEDERAL</v>
          </cell>
          <cell r="N4" t="str">
            <v>2.1.1.1.0 Gobierno Estatal o del Distrito Federal</v>
          </cell>
          <cell r="O4" t="str">
            <v>2.1.1.1.1 Poder Ejecutivo</v>
          </cell>
        </row>
        <row r="5">
          <cell r="B5">
            <v>100103</v>
          </cell>
          <cell r="C5" t="str">
            <v>Coord. Técnica del Sistema Estatal del Registro Civil</v>
          </cell>
          <cell r="D5" t="str">
            <v>Secretaría</v>
          </cell>
          <cell r="E5" t="str">
            <v>Poder Ejecutivo</v>
          </cell>
          <cell r="F5" t="str">
            <v>Secretaría General de Gobierno</v>
          </cell>
          <cell r="G5" t="str">
            <v>Secretaría General de Gobierno</v>
          </cell>
          <cell r="H5" t="str">
            <v>Secretaría General de Gobierno</v>
          </cell>
          <cell r="I5" t="str">
            <v>Poder Ejecutivo</v>
          </cell>
          <cell r="J5" t="str">
            <v>B. RAMOS ADMINISTRATIVOS</v>
          </cell>
          <cell r="K5" t="str">
            <v>2.0.0.0.0 SECTOR PÚBLICO DE LAS ENTIDADES FEDERATIVAS</v>
          </cell>
          <cell r="L5" t="str">
            <v>2.1.0.0.0 SECTOR PÚBLICO NO FINANCIERO</v>
          </cell>
          <cell r="M5" t="str">
            <v>2.1.1.0.0 GOBIERNO GENERAL ESTATAL O DEL DISTRITO FEDERAL</v>
          </cell>
          <cell r="N5" t="str">
            <v>2.1.1.1.0 Gobierno Estatal o del Distrito Federal</v>
          </cell>
          <cell r="O5" t="str">
            <v>2.1.1.1.1 Poder Ejecutivo</v>
          </cell>
        </row>
        <row r="6">
          <cell r="B6">
            <v>100900</v>
          </cell>
          <cell r="C6" t="str">
            <v>Coordinación General de Asesores        </v>
          </cell>
          <cell r="D6" t="str">
            <v>Secretaría</v>
          </cell>
          <cell r="E6" t="str">
            <v>Poder Ejecutivo</v>
          </cell>
          <cell r="F6" t="str">
            <v>Secretaría General de Gobierno</v>
          </cell>
          <cell r="G6" t="str">
            <v>Secretaría General de Gobierno</v>
          </cell>
          <cell r="H6" t="str">
            <v>Secretaría General de Gobierno</v>
          </cell>
          <cell r="I6" t="str">
            <v>Poder Ejecutivo</v>
          </cell>
          <cell r="J6" t="str">
            <v>B. RAMOS ADMINISTRATIVOS</v>
          </cell>
          <cell r="K6" t="str">
            <v>2.0.0.0.0 SECTOR PÚBLICO DE LAS ENTIDADES FEDERATIVAS</v>
          </cell>
          <cell r="L6" t="str">
            <v>2.1.0.0.0 SECTOR PÚBLICO NO FINANCIERO</v>
          </cell>
          <cell r="M6" t="str">
            <v>2.1.1.0.0 GOBIERNO GENERAL ESTATAL O DEL DISTRITO FEDERAL</v>
          </cell>
          <cell r="N6" t="str">
            <v>2.1.1.1.0 Gobierno Estatal o del Distrito Federal</v>
          </cell>
          <cell r="O6" t="str">
            <v>2.1.1.1.1 Poder Ejecutivo</v>
          </cell>
        </row>
        <row r="7">
          <cell r="B7">
            <v>100101</v>
          </cell>
          <cell r="C7" t="str">
            <v>Delegación Admtva. de la Secretaria General de Gobierno</v>
          </cell>
          <cell r="D7" t="str">
            <v>Secretaría</v>
          </cell>
          <cell r="E7" t="str">
            <v>Poder Ejecutivo</v>
          </cell>
          <cell r="F7" t="str">
            <v>Secretaría General de Gobierno</v>
          </cell>
          <cell r="G7" t="str">
            <v>Secretaría General de Gobierno</v>
          </cell>
          <cell r="H7" t="str">
            <v>Secretaría General de Gobierno</v>
          </cell>
          <cell r="I7" t="str">
            <v>Poder Ejecutivo</v>
          </cell>
          <cell r="J7" t="str">
            <v>B. RAMOS ADMINISTRATIVOS</v>
          </cell>
          <cell r="K7" t="str">
            <v>2.0.0.0.0 SECTOR PÚBLICO DE LAS ENTIDADES FEDERATIVAS</v>
          </cell>
          <cell r="L7" t="str">
            <v>2.1.0.0.0 SECTOR PÚBLICO NO FINANCIERO</v>
          </cell>
          <cell r="M7" t="str">
            <v>2.1.1.0.0 GOBIERNO GENERAL ESTATAL O DEL DISTRITO FEDERAL</v>
          </cell>
          <cell r="N7" t="str">
            <v>2.1.1.1.0 Gobierno Estatal o del Distrito Federal</v>
          </cell>
          <cell r="O7" t="str">
            <v>2.1.1.1.1 Poder Ejecutivo</v>
          </cell>
        </row>
        <row r="8">
          <cell r="B8">
            <v>100213</v>
          </cell>
          <cell r="C8" t="str">
            <v>Delegación del Registro Público de la Propiedad</v>
          </cell>
          <cell r="D8" t="str">
            <v>Secretaría</v>
          </cell>
          <cell r="E8" t="str">
            <v>Poder Ejecutivo</v>
          </cell>
          <cell r="F8" t="str">
            <v>Secretaría General de Gobierno</v>
          </cell>
          <cell r="G8" t="str">
            <v>Secretaría General de Gobierno</v>
          </cell>
          <cell r="H8" t="str">
            <v>Secretaría General de Gobierno</v>
          </cell>
          <cell r="I8" t="str">
            <v>Poder Ejecutivo</v>
          </cell>
          <cell r="J8" t="str">
            <v>B. RAMOS ADMINISTRATIVOS</v>
          </cell>
          <cell r="K8" t="str">
            <v>2.0.0.0.0 SECTOR PÚBLICO DE LAS ENTIDADES FEDERATIVAS</v>
          </cell>
          <cell r="L8" t="str">
            <v>2.1.0.0.0 SECTOR PÚBLICO NO FINANCIERO</v>
          </cell>
          <cell r="M8" t="str">
            <v>2.1.1.0.0 GOBIERNO GENERAL ESTATAL O DEL DISTRITO FEDERAL</v>
          </cell>
          <cell r="N8" t="str">
            <v>2.1.1.1.0 Gobierno Estatal o del Distrito Federal</v>
          </cell>
          <cell r="O8" t="str">
            <v>2.1.1.1.1 Poder Ejecutivo</v>
          </cell>
        </row>
        <row r="9">
          <cell r="B9">
            <v>100207</v>
          </cell>
          <cell r="C9" t="str">
            <v>Dirección  General de Asuntos Jurídicos</v>
          </cell>
          <cell r="D9" t="str">
            <v>Secretaría</v>
          </cell>
          <cell r="E9" t="str">
            <v>Poder Ejecutivo</v>
          </cell>
          <cell r="F9" t="str">
            <v>Secretaría General de Gobierno</v>
          </cell>
          <cell r="G9" t="str">
            <v>Secretaría General de Gobierno</v>
          </cell>
          <cell r="H9" t="str">
            <v>Secretaría General de Gobierno</v>
          </cell>
          <cell r="I9" t="str">
            <v>Poder Ejecutivo</v>
          </cell>
          <cell r="J9" t="str">
            <v>B. RAMOS ADMINISTRATIVOS</v>
          </cell>
          <cell r="K9" t="str">
            <v>2.0.0.0.0 SECTOR PÚBLICO DE LAS ENTIDADES FEDERATIVAS</v>
          </cell>
          <cell r="L9" t="str">
            <v>2.1.0.0.0 SECTOR PÚBLICO NO FINANCIERO</v>
          </cell>
          <cell r="M9" t="str">
            <v>2.1.1.0.0 GOBIERNO GENERAL ESTATAL O DEL DISTRITO FEDERAL</v>
          </cell>
          <cell r="N9" t="str">
            <v>2.1.1.1.0 Gobierno Estatal o del Distrito Federal</v>
          </cell>
          <cell r="O9" t="str">
            <v>2.1.1.1.1 Poder Ejecutivo</v>
          </cell>
        </row>
        <row r="10">
          <cell r="B10">
            <v>100700</v>
          </cell>
          <cell r="C10" t="str">
            <v>Dirección General de Comunicación Social</v>
          </cell>
          <cell r="D10" t="str">
            <v>Secretaría</v>
          </cell>
          <cell r="E10" t="str">
            <v>Poder Ejecutivo</v>
          </cell>
          <cell r="F10" t="str">
            <v>Secretaría General de Gobierno</v>
          </cell>
          <cell r="G10" t="str">
            <v>Secretaría General de Gobierno</v>
          </cell>
          <cell r="H10" t="str">
            <v>Secretaría General de Gobierno</v>
          </cell>
          <cell r="I10" t="str">
            <v>Poder Ejecutivo</v>
          </cell>
          <cell r="J10" t="str">
            <v>B. RAMOS ADMINISTRATIVOS</v>
          </cell>
          <cell r="K10" t="str">
            <v>2.0.0.0.0 SECTOR PÚBLICO DE LAS ENTIDADES FEDERATIVAS</v>
          </cell>
          <cell r="L10" t="str">
            <v>2.1.0.0.0 SECTOR PÚBLICO NO FINANCIERO</v>
          </cell>
          <cell r="M10" t="str">
            <v>2.1.1.0.0 GOBIERNO GENERAL ESTATAL O DEL DISTRITO FEDERAL</v>
          </cell>
          <cell r="N10" t="str">
            <v>2.1.1.1.0 Gobierno Estatal o del Distrito Federal</v>
          </cell>
          <cell r="O10" t="str">
            <v>2.1.1.1.1 Poder Ejecutivo</v>
          </cell>
        </row>
        <row r="11">
          <cell r="B11">
            <v>200301</v>
          </cell>
          <cell r="C11" t="str">
            <v>Dirección General de Concertación y Gestión</v>
          </cell>
          <cell r="D11" t="str">
            <v>Secretaría</v>
          </cell>
          <cell r="E11" t="str">
            <v>Poder Ejecutivo</v>
          </cell>
          <cell r="F11" t="str">
            <v>Secretaría General de Gobierno</v>
          </cell>
          <cell r="G11" t="str">
            <v>Secretaría General de Gobierno</v>
          </cell>
          <cell r="H11" t="str">
            <v>Secretaría General de Gobierno</v>
          </cell>
          <cell r="I11" t="str">
            <v>Poder Ejecutivo</v>
          </cell>
          <cell r="J11" t="str">
            <v>B. RAMOS ADMINISTRATIVOS</v>
          </cell>
          <cell r="K11" t="str">
            <v>2.0.0.0.0 SECTOR PÚBLICO DE LAS ENTIDADES FEDERATIVAS</v>
          </cell>
          <cell r="L11" t="str">
            <v>2.1.0.0.0 SECTOR PÚBLICO NO FINANCIERO</v>
          </cell>
          <cell r="M11" t="str">
            <v>2.1.1.0.0 GOBIERNO GENERAL ESTATAL O DEL DISTRITO FEDERAL</v>
          </cell>
          <cell r="N11" t="str">
            <v>2.1.1.1.0 Gobierno Estatal o del Distrito Federal</v>
          </cell>
          <cell r="O11" t="str">
            <v>2.1.1.1.1 Poder Ejecutivo</v>
          </cell>
        </row>
        <row r="12">
          <cell r="B12">
            <v>100212</v>
          </cell>
          <cell r="C12" t="str">
            <v>Dirección General del Periódico Oficial</v>
          </cell>
          <cell r="D12" t="str">
            <v>Secretaría</v>
          </cell>
          <cell r="E12" t="str">
            <v>Poder Ejecutivo</v>
          </cell>
          <cell r="F12" t="str">
            <v>Secretaría General de Gobierno</v>
          </cell>
          <cell r="G12" t="str">
            <v>Secretaría General de Gobierno</v>
          </cell>
          <cell r="H12" t="str">
            <v>Secretaría General de Gobierno</v>
          </cell>
          <cell r="I12" t="str">
            <v>Poder Ejecutivo</v>
          </cell>
          <cell r="J12" t="str">
            <v>B. RAMOS ADMINISTRATIVOS</v>
          </cell>
          <cell r="K12" t="str">
            <v>2.0.0.0.0 SECTOR PÚBLICO DE LAS ENTIDADES FEDERATIVAS</v>
          </cell>
          <cell r="L12" t="str">
            <v>2.1.0.0.0 SECTOR PÚBLICO NO FINANCIERO</v>
          </cell>
          <cell r="M12" t="str">
            <v>2.1.1.0.0 GOBIERNO GENERAL ESTATAL O DEL DISTRITO FEDERAL</v>
          </cell>
          <cell r="N12" t="str">
            <v>2.1.1.1.0 Gobierno Estatal o del Distrito Federal</v>
          </cell>
          <cell r="O12" t="str">
            <v>2.1.1.1.1 Poder Ejecutivo</v>
          </cell>
        </row>
        <row r="13">
          <cell r="B13">
            <v>100208</v>
          </cell>
          <cell r="C13" t="str">
            <v>Dirección General del Registro Público de la Propiedad</v>
          </cell>
          <cell r="D13" t="str">
            <v>Secretaría</v>
          </cell>
          <cell r="E13" t="str">
            <v>Poder Ejecutivo</v>
          </cell>
          <cell r="F13" t="str">
            <v>Secretaría General de Gobierno</v>
          </cell>
          <cell r="G13" t="str">
            <v>Secretaría General de Gobierno</v>
          </cell>
          <cell r="H13" t="str">
            <v>Secretaría General de Gobierno</v>
          </cell>
          <cell r="I13" t="str">
            <v>Poder Ejecutivo</v>
          </cell>
          <cell r="J13" t="str">
            <v>B. RAMOS ADMINISTRATIVOS</v>
          </cell>
          <cell r="K13" t="str">
            <v>2.0.0.0.0 SECTOR PÚBLICO DE LAS ENTIDADES FEDERATIVAS</v>
          </cell>
          <cell r="L13" t="str">
            <v>2.1.0.0.0 SECTOR PÚBLICO NO FINANCIERO</v>
          </cell>
          <cell r="M13" t="str">
            <v>2.1.1.0.0 GOBIERNO GENERAL ESTATAL O DEL DISTRITO FEDERAL</v>
          </cell>
          <cell r="N13" t="str">
            <v>2.1.1.1.0 Gobierno Estatal o del Distrito Federal</v>
          </cell>
          <cell r="O13" t="str">
            <v>2.1.1.1.1 Poder Ejecutivo</v>
          </cell>
        </row>
        <row r="14">
          <cell r="B14">
            <v>100209</v>
          </cell>
          <cell r="C14" t="str">
            <v>Dirección General del Servicio de la Defensoría de Oficio</v>
          </cell>
          <cell r="D14" t="str">
            <v>Secretaría</v>
          </cell>
          <cell r="E14" t="str">
            <v>Poder Ejecutivo</v>
          </cell>
          <cell r="F14" t="str">
            <v>Secretaría General de Gobierno</v>
          </cell>
          <cell r="G14" t="str">
            <v>Secretaría General de Gobierno</v>
          </cell>
          <cell r="H14" t="str">
            <v>Secretaría General de Gobierno</v>
          </cell>
          <cell r="I14" t="str">
            <v>Poder Ejecutivo</v>
          </cell>
          <cell r="J14" t="str">
            <v>B. RAMOS ADMINISTRATIVOS</v>
          </cell>
          <cell r="K14" t="str">
            <v>2.0.0.0.0 SECTOR PÚBLICO DE LAS ENTIDADES FEDERATIVAS</v>
          </cell>
          <cell r="L14" t="str">
            <v>2.1.0.0.0 SECTOR PÚBLICO NO FINANCIERO</v>
          </cell>
          <cell r="M14" t="str">
            <v>2.1.1.0.0 GOBIERNO GENERAL ESTATAL O DEL DISTRITO FEDERAL</v>
          </cell>
          <cell r="N14" t="str">
            <v>2.1.1.1.0 Gobierno Estatal o del Distrito Federal</v>
          </cell>
          <cell r="O14" t="str">
            <v>2.1.1.1.1 Poder Ejecutivo</v>
          </cell>
        </row>
        <row r="15">
          <cell r="B15">
            <v>100100</v>
          </cell>
          <cell r="C15" t="str">
            <v>Oficina del Titular de la SEGOB         </v>
          </cell>
          <cell r="D15" t="str">
            <v>Secretaría</v>
          </cell>
          <cell r="E15" t="str">
            <v>Poder Ejecutivo</v>
          </cell>
          <cell r="F15" t="str">
            <v>Secretaría General de Gobierno</v>
          </cell>
          <cell r="G15" t="str">
            <v>Secretaría General de Gobierno</v>
          </cell>
          <cell r="H15" t="str">
            <v>Secretaría General de Gobierno</v>
          </cell>
          <cell r="I15" t="str">
            <v>Poder Ejecutivo</v>
          </cell>
          <cell r="J15" t="str">
            <v>B. RAMOS ADMINISTRATIVOS</v>
          </cell>
          <cell r="K15" t="str">
            <v>2.0.0.0.0 SECTOR PÚBLICO DE LAS ENTIDADES FEDERATIVAS</v>
          </cell>
          <cell r="L15" t="str">
            <v>2.1.0.0.0 SECTOR PÚBLICO NO FINANCIERO</v>
          </cell>
          <cell r="M15" t="str">
            <v>2.1.1.0.0 GOBIERNO GENERAL ESTATAL O DEL DISTRITO FEDERAL</v>
          </cell>
          <cell r="N15" t="str">
            <v>2.1.1.1.0 Gobierno Estatal o del Distrito Federal</v>
          </cell>
          <cell r="O15" t="str">
            <v>2.1.1.1.1 Poder Ejecutivo</v>
          </cell>
        </row>
        <row r="16">
          <cell r="B16">
            <v>100105</v>
          </cell>
          <cell r="C16" t="str">
            <v>Procuraduría de la Defensa de los Campesinos</v>
          </cell>
          <cell r="D16" t="str">
            <v>Secretaría</v>
          </cell>
          <cell r="E16" t="str">
            <v>Poder Ejecutivo</v>
          </cell>
          <cell r="F16" t="str">
            <v>Secretaría General de Gobierno</v>
          </cell>
          <cell r="G16" t="str">
            <v>Secretaría General de Gobierno</v>
          </cell>
          <cell r="H16" t="str">
            <v>Secretaría General de Gobierno</v>
          </cell>
          <cell r="I16" t="str">
            <v>Poder Ejecutivo</v>
          </cell>
          <cell r="J16" t="str">
            <v>B. RAMOS ADMINISTRATIVOS</v>
          </cell>
          <cell r="K16" t="str">
            <v>2.0.0.0.0 SECTOR PÚBLICO DE LAS ENTIDADES FEDERATIVAS</v>
          </cell>
          <cell r="L16" t="str">
            <v>2.1.0.0.0 SECTOR PÚBLICO NO FINANCIERO</v>
          </cell>
          <cell r="M16" t="str">
            <v>2.1.1.0.0 GOBIERNO GENERAL ESTATAL O DEL DISTRITO FEDERAL</v>
          </cell>
          <cell r="N16" t="str">
            <v>2.1.1.1.0 Gobierno Estatal o del Distrito Federal</v>
          </cell>
          <cell r="O16" t="str">
            <v>2.1.1.1.1 Poder Ejecutivo</v>
          </cell>
        </row>
        <row r="17">
          <cell r="B17">
            <v>210400</v>
          </cell>
          <cell r="C17" t="str">
            <v>Procuraduría de la Defensa de los Derechos Humanos</v>
          </cell>
          <cell r="D17" t="str">
            <v>Secretaría</v>
          </cell>
          <cell r="E17" t="str">
            <v>Poder Ejecutivo</v>
          </cell>
          <cell r="F17" t="str">
            <v>Secretaría General de Gobierno</v>
          </cell>
          <cell r="G17" t="str">
            <v>Secretaría General de Gobierno</v>
          </cell>
          <cell r="H17" t="str">
            <v>Secretaría General de Gobierno</v>
          </cell>
          <cell r="I17" t="str">
            <v>Poder Ejecutivo</v>
          </cell>
          <cell r="J17" t="str">
            <v>B. RAMOS ADMINISTRATIVOS</v>
          </cell>
          <cell r="K17" t="str">
            <v>2.0.0.0.0 SECTOR PÚBLICO DE LAS ENTIDADES FEDERATIVAS</v>
          </cell>
          <cell r="L17" t="str">
            <v>2.1.0.0.0 SECTOR PÚBLICO NO FINANCIERO</v>
          </cell>
          <cell r="M17" t="str">
            <v>2.1.1.0.0 GOBIERNO GENERAL ESTATAL O DEL DISTRITO FEDERAL</v>
          </cell>
          <cell r="N17" t="str">
            <v>2.1.1.1.0 Gobierno Estatal o del Distrito Federal</v>
          </cell>
          <cell r="O17" t="str">
            <v>2.1.1.1.1 Poder Ejecutivo</v>
          </cell>
        </row>
        <row r="18">
          <cell r="B18">
            <v>100313</v>
          </cell>
          <cell r="C18" t="str">
            <v>Subsec. de Gobierno de Desarrollo Político</v>
          </cell>
          <cell r="D18" t="str">
            <v>Secretaría</v>
          </cell>
          <cell r="E18" t="str">
            <v>Poder Ejecutivo</v>
          </cell>
          <cell r="F18" t="str">
            <v>Secretaría General de Gobierno</v>
          </cell>
          <cell r="G18" t="str">
            <v>Secretaría General de Gobierno</v>
          </cell>
          <cell r="H18" t="str">
            <v>Secretaría General de Gobierno</v>
          </cell>
          <cell r="I18" t="str">
            <v>Poder Ejecutivo</v>
          </cell>
          <cell r="J18" t="str">
            <v>B. RAMOS ADMINISTRATIVOS</v>
          </cell>
          <cell r="K18" t="str">
            <v>2.0.0.0.0 SECTOR PÚBLICO DE LAS ENTIDADES FEDERATIVAS</v>
          </cell>
          <cell r="L18" t="str">
            <v>2.1.0.0.0 SECTOR PÚBLICO NO FINANCIERO</v>
          </cell>
          <cell r="M18" t="str">
            <v>2.1.1.0.0 GOBIERNO GENERAL ESTATAL O DEL DISTRITO FEDERAL</v>
          </cell>
          <cell r="N18" t="str">
            <v>2.1.1.1.0 Gobierno Estatal o del Distrito Federal</v>
          </cell>
          <cell r="O18" t="str">
            <v>2.1.1.1.1 Poder Ejecutivo</v>
          </cell>
        </row>
        <row r="19">
          <cell r="B19">
            <v>100416</v>
          </cell>
          <cell r="C19" t="str">
            <v>Subsec. de Gobierno para Asuntos Agrarios</v>
          </cell>
          <cell r="D19" t="str">
            <v>Secretaría</v>
          </cell>
          <cell r="E19" t="str">
            <v>Poder Ejecutivo</v>
          </cell>
          <cell r="F19" t="str">
            <v>Secretaría General de Gobierno</v>
          </cell>
          <cell r="G19" t="str">
            <v>Secretaría General de Gobierno</v>
          </cell>
          <cell r="H19" t="str">
            <v>Secretaría General de Gobierno</v>
          </cell>
          <cell r="I19" t="str">
            <v>Poder Ejecutivo</v>
          </cell>
          <cell r="J19" t="str">
            <v>B. RAMOS ADMINISTRATIVOS</v>
          </cell>
          <cell r="K19" t="str">
            <v>2.0.0.0.0 SECTOR PÚBLICO DE LAS ENTIDADES FEDERATIVAS</v>
          </cell>
          <cell r="L19" t="str">
            <v>2.1.0.0.0 SECTOR PÚBLICO NO FINANCIERO</v>
          </cell>
          <cell r="M19" t="str">
            <v>2.1.1.0.0 GOBIERNO GENERAL ESTATAL O DEL DISTRITO FEDERAL</v>
          </cell>
          <cell r="N19" t="str">
            <v>2.1.1.1.0 Gobierno Estatal o del Distrito Federal</v>
          </cell>
          <cell r="O19" t="str">
            <v>2.1.1.1.1 Poder Ejecutivo</v>
          </cell>
        </row>
        <row r="20">
          <cell r="B20">
            <v>100206</v>
          </cell>
          <cell r="C20" t="str">
            <v>Subsec. de Gobierno Para Asuntos Jurídicos</v>
          </cell>
          <cell r="D20" t="str">
            <v>Secretaría</v>
          </cell>
          <cell r="E20" t="str">
            <v>Poder Ejecutivo</v>
          </cell>
          <cell r="F20" t="str">
            <v>Secretaría General de Gobierno</v>
          </cell>
          <cell r="G20" t="str">
            <v>Secretaría General de Gobierno</v>
          </cell>
          <cell r="H20" t="str">
            <v>Secretaría General de Gobierno</v>
          </cell>
          <cell r="I20" t="str">
            <v>Poder Ejecutivo</v>
          </cell>
          <cell r="J20" t="str">
            <v>B. RAMOS ADMINISTRATIVOS</v>
          </cell>
          <cell r="K20" t="str">
            <v>2.0.0.0.0 SECTOR PÚBLICO DE LAS ENTIDADES FEDERATIVAS</v>
          </cell>
          <cell r="L20" t="str">
            <v>2.1.0.0.0 SECTOR PÚBLICO NO FINANCIERO</v>
          </cell>
          <cell r="M20" t="str">
            <v>2.1.1.0.0 GOBIERNO GENERAL ESTATAL O DEL DISTRITO FEDERAL</v>
          </cell>
          <cell r="N20" t="str">
            <v>2.1.1.1.0 Gobierno Estatal o del Distrito Federal</v>
          </cell>
          <cell r="O20" t="str">
            <v>2.1.1.1.1 Poder Ejecutivo</v>
          </cell>
        </row>
        <row r="21">
          <cell r="B21">
            <v>100621</v>
          </cell>
          <cell r="C21" t="str">
            <v>Subsecretaria de Gobierno para Asuntos Religiosos</v>
          </cell>
          <cell r="D21" t="str">
            <v>Secretaría</v>
          </cell>
          <cell r="E21" t="str">
            <v>Poder Ejecutivo</v>
          </cell>
          <cell r="F21" t="str">
            <v>Secretaría General de Gobierno</v>
          </cell>
          <cell r="G21" t="str">
            <v>Secretaría General de Gobierno</v>
          </cell>
          <cell r="H21" t="str">
            <v>Secretaría General de Gobierno</v>
          </cell>
          <cell r="I21" t="str">
            <v>Poder Ejecutivo</v>
          </cell>
          <cell r="J21" t="str">
            <v>B. RAMOS ADMINISTRATIVOS</v>
          </cell>
          <cell r="K21" t="str">
            <v>2.0.0.0.0 SECTOR PÚBLICO DE LAS ENTIDADES FEDERATIVAS</v>
          </cell>
          <cell r="L21" t="str">
            <v>2.1.0.0.0 SECTOR PÚBLICO NO FINANCIERO</v>
          </cell>
          <cell r="M21" t="str">
            <v>2.1.1.0.0 GOBIERNO GENERAL ESTATAL O DEL DISTRITO FEDERAL</v>
          </cell>
          <cell r="N21" t="str">
            <v>2.1.1.1.0 Gobierno Estatal o del Distrito Federal</v>
          </cell>
          <cell r="O21" t="str">
            <v>2.1.1.1.1 Poder Ejecutivo</v>
          </cell>
        </row>
        <row r="22">
          <cell r="B22">
            <v>100518</v>
          </cell>
          <cell r="C22" t="str">
            <v>Subsecretaria del Trabajo y Previsión Social</v>
          </cell>
          <cell r="D22" t="str">
            <v>Secretaría</v>
          </cell>
          <cell r="E22" t="str">
            <v>Poder Ejecutivo</v>
          </cell>
          <cell r="F22" t="str">
            <v>Secretaría General de Gobierno</v>
          </cell>
          <cell r="G22" t="str">
            <v>Secretaría General de Gobierno</v>
          </cell>
          <cell r="H22" t="str">
            <v>Secretaría General de Gobierno</v>
          </cell>
          <cell r="I22" t="str">
            <v>Poder Ejecutivo</v>
          </cell>
          <cell r="J22" t="str">
            <v>B. RAMOS ADMINISTRATIVOS</v>
          </cell>
          <cell r="K22" t="str">
            <v>2.0.0.0.0 SECTOR PÚBLICO DE LAS ENTIDADES FEDERATIVAS</v>
          </cell>
          <cell r="L22" t="str">
            <v>2.1.0.0.0 SECTOR PÚBLICO NO FINANCIERO</v>
          </cell>
          <cell r="M22" t="str">
            <v>2.1.1.0.0 GOBIERNO GENERAL ESTATAL O DEL DISTRITO FEDERAL</v>
          </cell>
          <cell r="N22" t="str">
            <v>2.1.1.1.0 Gobierno Estatal o del Distrito Federal</v>
          </cell>
          <cell r="O22" t="str">
            <v>2.1.1.1.1 Poder Ejecutivo</v>
          </cell>
        </row>
        <row r="23">
          <cell r="B23">
            <v>95100</v>
          </cell>
          <cell r="C23" t="str">
            <v>Oficina de la Sec. De Plan. Y Des. Reg.     </v>
          </cell>
          <cell r="D23" t="str">
            <v>Secretaría</v>
          </cell>
          <cell r="E23" t="str">
            <v>Poder Ejecutivo</v>
          </cell>
          <cell r="F23" t="str">
            <v>Secretaría de Planeación y Desarrollo Regional</v>
          </cell>
          <cell r="G23" t="str">
            <v>Secretaría de Planeación y Desarrollo Regional</v>
          </cell>
          <cell r="H23" t="str">
            <v>Secretaría de Planeación y Desarrollo Regional</v>
          </cell>
          <cell r="I23" t="str">
            <v>Poder Ejecutivo</v>
          </cell>
          <cell r="J23" t="str">
            <v>B. RAMOS ADMINISTRATIVOS</v>
          </cell>
          <cell r="K23" t="str">
            <v>2.0.0.0.0 SECTOR PÚBLICO DE LAS ENTIDADES FEDERATIVAS</v>
          </cell>
          <cell r="L23" t="str">
            <v>2.1.0.0.0 SECTOR PÚBLICO NO FINANCIERO</v>
          </cell>
          <cell r="M23" t="str">
            <v>2.1.1.0.0 GOBIERNO GENERAL ESTATAL O DEL DISTRITO FEDERAL</v>
          </cell>
          <cell r="N23" t="str">
            <v>2.1.1.1.0 Gobierno Estatal o del Distrito Federal</v>
          </cell>
          <cell r="O23" t="str">
            <v>2.1.1.1.1 Poder Ejecutivo</v>
          </cell>
        </row>
        <row r="24">
          <cell r="B24">
            <v>120405</v>
          </cell>
          <cell r="C24" t="str">
            <v>Coordinación Administrativa Acapulco    </v>
          </cell>
          <cell r="D24" t="str">
            <v>Secretaría</v>
          </cell>
          <cell r="E24" t="str">
            <v>Poder Ejecutivo</v>
          </cell>
          <cell r="F24" t="str">
            <v>Secretaría de Finanzas y Administración</v>
          </cell>
          <cell r="G24" t="str">
            <v>Secretaría de Finanzas y Administración</v>
          </cell>
          <cell r="H24" t="str">
            <v>Secretaría de Finanzas y Administración</v>
          </cell>
          <cell r="I24" t="str">
            <v>Poder Ejecutivo</v>
          </cell>
          <cell r="J24" t="str">
            <v>B. RAMOS ADMINISTRATIVOS</v>
          </cell>
          <cell r="K24" t="str">
            <v>2.0.0.0.0 SECTOR PÚBLICO DE LAS ENTIDADES FEDERATIVAS</v>
          </cell>
          <cell r="L24" t="str">
            <v>2.1.0.0.0 SECTOR PÚBLICO NO FINANCIERO</v>
          </cell>
          <cell r="M24" t="str">
            <v>2.1.1.0.0 GOBIERNO GENERAL ESTATAL O DEL DISTRITO FEDERAL</v>
          </cell>
          <cell r="N24" t="str">
            <v>2.1.1.1.0 Gobierno Estatal o del Distrito Federal</v>
          </cell>
          <cell r="O24" t="str">
            <v>2.1.1.1.1 Poder Ejecutivo</v>
          </cell>
        </row>
        <row r="25">
          <cell r="B25">
            <v>120406</v>
          </cell>
          <cell r="C25" t="str">
            <v>Coordinación Administrativa Iguala      </v>
          </cell>
          <cell r="D25" t="str">
            <v>Secretaría</v>
          </cell>
          <cell r="E25" t="str">
            <v>Poder Ejecutivo</v>
          </cell>
          <cell r="F25" t="str">
            <v>Secretaría de Finanzas y Administración</v>
          </cell>
          <cell r="G25" t="str">
            <v>Secretaría de Finanzas y Administración</v>
          </cell>
          <cell r="H25" t="str">
            <v>Secretaría de Finanzas y Administración</v>
          </cell>
          <cell r="I25" t="str">
            <v>Poder Ejecutivo</v>
          </cell>
          <cell r="J25" t="str">
            <v>B. RAMOS ADMINISTRATIVOS</v>
          </cell>
          <cell r="K25" t="str">
            <v>2.0.0.0.0 SECTOR PÚBLICO DE LAS ENTIDADES FEDERATIVAS</v>
          </cell>
          <cell r="L25" t="str">
            <v>2.1.0.0.0 SECTOR PÚBLICO NO FINANCIERO</v>
          </cell>
          <cell r="M25" t="str">
            <v>2.1.1.0.0 GOBIERNO GENERAL ESTATAL O DEL DISTRITO FEDERAL</v>
          </cell>
          <cell r="N25" t="str">
            <v>2.1.1.1.0 Gobierno Estatal o del Distrito Federal</v>
          </cell>
          <cell r="O25" t="str">
            <v>2.1.1.1.1 Poder Ejecutivo</v>
          </cell>
        </row>
        <row r="26">
          <cell r="B26">
            <v>120407</v>
          </cell>
          <cell r="C26" t="str">
            <v>Coordinación Admtva. de Tierra Caliente  </v>
          </cell>
          <cell r="D26" t="str">
            <v>Secretaría</v>
          </cell>
          <cell r="E26" t="str">
            <v>Poder Ejecutivo</v>
          </cell>
          <cell r="F26" t="str">
            <v>Secretaría de Finanzas y Administración</v>
          </cell>
          <cell r="G26" t="str">
            <v>Secretaría de Finanzas y Administración</v>
          </cell>
          <cell r="H26" t="str">
            <v>Secretaría de Finanzas y Administración</v>
          </cell>
          <cell r="I26" t="str">
            <v>Poder Ejecutivo</v>
          </cell>
          <cell r="J26" t="str">
            <v>B. RAMOS ADMINISTRATIVOS</v>
          </cell>
          <cell r="K26" t="str">
            <v>2.0.0.0.0 SECTOR PÚBLICO DE LAS ENTIDADES FEDERATIVAS</v>
          </cell>
          <cell r="L26" t="str">
            <v>2.1.0.0.0 SECTOR PÚBLICO NO FINANCIERO</v>
          </cell>
          <cell r="M26" t="str">
            <v>2.1.1.0.0 GOBIERNO GENERAL ESTATAL O DEL DISTRITO FEDERAL</v>
          </cell>
          <cell r="N26" t="str">
            <v>2.1.1.1.0 Gobierno Estatal o del Distrito Federal</v>
          </cell>
          <cell r="O26" t="str">
            <v>2.1.1.1.1 Poder Ejecutivo</v>
          </cell>
        </row>
        <row r="27">
          <cell r="B27">
            <v>120104</v>
          </cell>
          <cell r="C27" t="str">
            <v>Coordinación de Evaluación y Seguimiento</v>
          </cell>
          <cell r="D27" t="str">
            <v>Secretaría</v>
          </cell>
          <cell r="E27" t="str">
            <v>Poder Ejecutivo</v>
          </cell>
          <cell r="F27" t="str">
            <v>Secretaría de Finanzas y Administración</v>
          </cell>
          <cell r="G27" t="str">
            <v>Secretaría de Finanzas y Administración</v>
          </cell>
          <cell r="H27" t="str">
            <v>Secretaría de Finanzas y Administración</v>
          </cell>
          <cell r="I27" t="str">
            <v>Poder Ejecutivo</v>
          </cell>
          <cell r="J27" t="str">
            <v>B. RAMOS ADMINISTRATIVOS</v>
          </cell>
          <cell r="K27" t="str">
            <v>2.0.0.0.0 SECTOR PÚBLICO DE LAS ENTIDADES FEDERATIVAS</v>
          </cell>
          <cell r="L27" t="str">
            <v>2.1.0.0.0 SECTOR PÚBLICO NO FINANCIERO</v>
          </cell>
          <cell r="M27" t="str">
            <v>2.1.1.0.0 GOBIERNO GENERAL ESTATAL O DEL DISTRITO FEDERAL</v>
          </cell>
          <cell r="N27" t="str">
            <v>2.1.1.1.0 Gobierno Estatal o del Distrito Federal</v>
          </cell>
          <cell r="O27" t="str">
            <v>2.1.1.1.1 Poder Ejecutivo</v>
          </cell>
        </row>
        <row r="28">
          <cell r="B28">
            <v>120102</v>
          </cell>
          <cell r="C28" t="str">
            <v>Coordinación de Planeación Estratégica  </v>
          </cell>
          <cell r="D28" t="str">
            <v>Secretaría</v>
          </cell>
          <cell r="E28" t="str">
            <v>Poder Ejecutivo</v>
          </cell>
          <cell r="F28" t="str">
            <v>Secretaría de Finanzas y Administración</v>
          </cell>
          <cell r="G28" t="str">
            <v>Secretaría de Finanzas y Administración</v>
          </cell>
          <cell r="H28" t="str">
            <v>Secretaría de Finanzas y Administración</v>
          </cell>
          <cell r="I28" t="str">
            <v>Poder Ejecutivo</v>
          </cell>
          <cell r="J28" t="str">
            <v>B. RAMOS ADMINISTRATIVOS</v>
          </cell>
          <cell r="K28" t="str">
            <v>2.0.0.0.0 SECTOR PÚBLICO DE LAS ENTIDADES FEDERATIVAS</v>
          </cell>
          <cell r="L28" t="str">
            <v>2.1.0.0.0 SECTOR PÚBLICO NO FINANCIERO</v>
          </cell>
          <cell r="M28" t="str">
            <v>2.1.1.0.0 GOBIERNO GENERAL ESTATAL O DEL DISTRITO FEDERAL</v>
          </cell>
          <cell r="N28" t="str">
            <v>2.1.1.1.0 Gobierno Estatal o del Distrito Federal</v>
          </cell>
          <cell r="O28" t="str">
            <v>2.1.1.1.1 Poder Ejecutivo</v>
          </cell>
        </row>
        <row r="29">
          <cell r="B29">
            <v>120201</v>
          </cell>
          <cell r="C29" t="str">
            <v>Coordinación General de Catastro        </v>
          </cell>
          <cell r="D29" t="str">
            <v>Secretaría</v>
          </cell>
          <cell r="E29" t="str">
            <v>Poder Ejecutivo</v>
          </cell>
          <cell r="F29" t="str">
            <v>Secretaría de Finanzas y Administración</v>
          </cell>
          <cell r="G29" t="str">
            <v>Secretaría de Finanzas y Administración</v>
          </cell>
          <cell r="H29" t="str">
            <v>Secretaría de Finanzas y Administración</v>
          </cell>
          <cell r="I29" t="str">
            <v>Poder Ejecutivo</v>
          </cell>
          <cell r="J29" t="str">
            <v>B. RAMOS ADMINISTRATIVOS</v>
          </cell>
          <cell r="K29" t="str">
            <v>2.0.0.0.0 SECTOR PÚBLICO DE LAS ENTIDADES FEDERATIVAS</v>
          </cell>
          <cell r="L29" t="str">
            <v>2.1.0.0.0 SECTOR PÚBLICO NO FINANCIERO</v>
          </cell>
          <cell r="M29" t="str">
            <v>2.1.1.0.0 GOBIERNO GENERAL ESTATAL O DEL DISTRITO FEDERAL</v>
          </cell>
          <cell r="N29" t="str">
            <v>2.1.1.1.0 Gobierno Estatal o del Distrito Federal</v>
          </cell>
          <cell r="O29" t="str">
            <v>2.1.1.1.1 Poder Ejecutivo</v>
          </cell>
        </row>
        <row r="30">
          <cell r="B30">
            <v>120101</v>
          </cell>
          <cell r="C30" t="str">
            <v>Delegación Administrativa de la SEFINA</v>
          </cell>
          <cell r="D30" t="str">
            <v>Secretaría</v>
          </cell>
          <cell r="E30" t="str">
            <v>Poder Ejecutivo</v>
          </cell>
          <cell r="F30" t="str">
            <v>Secretaría de Finanzas y Administración</v>
          </cell>
          <cell r="G30" t="str">
            <v>Secretaría de Finanzas y Administración</v>
          </cell>
          <cell r="H30" t="str">
            <v>Secretaría de Finanzas y Administración</v>
          </cell>
          <cell r="I30" t="str">
            <v>Poder Ejecutivo</v>
          </cell>
          <cell r="J30" t="str">
            <v>B. RAMOS ADMINISTRATIVOS</v>
          </cell>
          <cell r="K30" t="str">
            <v>2.0.0.0.0 SECTOR PÚBLICO DE LAS ENTIDADES FEDERATIVAS</v>
          </cell>
          <cell r="L30" t="str">
            <v>2.1.0.0.0 SECTOR PÚBLICO NO FINANCIERO</v>
          </cell>
          <cell r="M30" t="str">
            <v>2.1.1.0.0 GOBIERNO GENERAL ESTATAL O DEL DISTRITO FEDERAL</v>
          </cell>
          <cell r="N30" t="str">
            <v>2.1.1.1.0 Gobierno Estatal o del Distrito Federal</v>
          </cell>
          <cell r="O30" t="str">
            <v>2.1.1.1.1 Poder Ejecutivo</v>
          </cell>
        </row>
        <row r="31">
          <cell r="B31">
            <v>120403</v>
          </cell>
          <cell r="C31" t="str">
            <v>Dirección General de Administración y Desarrollo de Personal</v>
          </cell>
          <cell r="D31" t="str">
            <v>Secretaría</v>
          </cell>
          <cell r="E31" t="str">
            <v>Poder Ejecutivo</v>
          </cell>
          <cell r="F31" t="str">
            <v>Secretaría de Finanzas y Administración</v>
          </cell>
          <cell r="G31" t="str">
            <v>Secretaría de Finanzas y Administración</v>
          </cell>
          <cell r="H31" t="str">
            <v>Secretaría de Finanzas y Administración</v>
          </cell>
          <cell r="I31" t="str">
            <v>Poder Ejecutivo</v>
          </cell>
          <cell r="J31" t="str">
            <v>B. RAMOS ADMINISTRATIVOS</v>
          </cell>
          <cell r="K31" t="str">
            <v>2.0.0.0.0 SECTOR PÚBLICO DE LAS ENTIDADES FEDERATIVAS</v>
          </cell>
          <cell r="L31" t="str">
            <v>2.1.0.0.0 SECTOR PÚBLICO NO FINANCIERO</v>
          </cell>
          <cell r="M31" t="str">
            <v>2.1.1.0.0 GOBIERNO GENERAL ESTATAL O DEL DISTRITO FEDERAL</v>
          </cell>
          <cell r="N31" t="str">
            <v>2.1.1.1.0 Gobierno Estatal o del Distrito Federal</v>
          </cell>
          <cell r="O31" t="str">
            <v>2.1.1.1.1 Poder Ejecutivo</v>
          </cell>
        </row>
        <row r="32">
          <cell r="B32">
            <v>120402</v>
          </cell>
          <cell r="C32" t="str">
            <v>Dirección General de Adquisiciones y Servicios Generales</v>
          </cell>
          <cell r="D32" t="str">
            <v>Secretaría</v>
          </cell>
          <cell r="E32" t="str">
            <v>Poder Ejecutivo</v>
          </cell>
          <cell r="F32" t="str">
            <v>Secretaría de Finanzas y Administración</v>
          </cell>
          <cell r="G32" t="str">
            <v>Secretaría de Finanzas y Administración</v>
          </cell>
          <cell r="H32" t="str">
            <v>Secretaría de Finanzas y Administración</v>
          </cell>
          <cell r="I32" t="str">
            <v>Poder Ejecutivo</v>
          </cell>
          <cell r="J32" t="str">
            <v>B. RAMOS ADMINISTRATIVOS</v>
          </cell>
          <cell r="K32" t="str">
            <v>2.0.0.0.0 SECTOR PÚBLICO DE LAS ENTIDADES FEDERATIVAS</v>
          </cell>
          <cell r="L32" t="str">
            <v>2.1.0.0.0 SECTOR PÚBLICO NO FINANCIERO</v>
          </cell>
          <cell r="M32" t="str">
            <v>2.1.1.0.0 GOBIERNO GENERAL ESTATAL O DEL DISTRITO FEDERAL</v>
          </cell>
          <cell r="N32" t="str">
            <v>2.1.1.1.0 Gobierno Estatal o del Distrito Federal</v>
          </cell>
          <cell r="O32" t="str">
            <v>2.1.1.1.1 Poder Ejecutivo</v>
          </cell>
        </row>
        <row r="33">
          <cell r="B33">
            <v>120301</v>
          </cell>
          <cell r="C33" t="str">
            <v>Dirección General de Contabilidad Gubernamental</v>
          </cell>
          <cell r="D33" t="str">
            <v>Secretaría</v>
          </cell>
          <cell r="E33" t="str">
            <v>Poder Ejecutivo</v>
          </cell>
          <cell r="F33" t="str">
            <v>Secretaría de Finanzas y Administración</v>
          </cell>
          <cell r="G33" t="str">
            <v>Secretaría de Finanzas y Administración</v>
          </cell>
          <cell r="H33" t="str">
            <v>Secretaría de Finanzas y Administración</v>
          </cell>
          <cell r="I33" t="str">
            <v>Poder Ejecutivo</v>
          </cell>
          <cell r="J33" t="str">
            <v>B. RAMOS ADMINISTRATIVOS</v>
          </cell>
          <cell r="K33" t="str">
            <v>2.0.0.0.0 SECTOR PÚBLICO DE LAS ENTIDADES FEDERATIVAS</v>
          </cell>
          <cell r="L33" t="str">
            <v>2.1.0.0.0 SECTOR PÚBLICO NO FINANCIERO</v>
          </cell>
          <cell r="M33" t="str">
            <v>2.1.1.0.0 GOBIERNO GENERAL ESTATAL O DEL DISTRITO FEDERAL</v>
          </cell>
          <cell r="N33" t="str">
            <v>2.1.1.1.0 Gobierno Estatal o del Distrito Federal</v>
          </cell>
          <cell r="O33" t="str">
            <v>2.1.1.1.1 Poder Ejecutivo</v>
          </cell>
        </row>
        <row r="34">
          <cell r="B34">
            <v>120401</v>
          </cell>
          <cell r="C34" t="str">
            <v>Dirección General de Control del Ejercicio Presupuestal</v>
          </cell>
          <cell r="D34" t="str">
            <v>Secretaría</v>
          </cell>
          <cell r="E34" t="str">
            <v>Poder Ejecutivo</v>
          </cell>
          <cell r="F34" t="str">
            <v>Secretaría de Finanzas y Administración</v>
          </cell>
          <cell r="G34" t="str">
            <v>Secretaría de Finanzas y Administración</v>
          </cell>
          <cell r="H34" t="str">
            <v>Secretaría de Finanzas y Administración</v>
          </cell>
          <cell r="I34" t="str">
            <v>Poder Ejecutivo</v>
          </cell>
          <cell r="J34" t="str">
            <v>B. RAMOS ADMINISTRATIVOS</v>
          </cell>
          <cell r="K34" t="str">
            <v>2.0.0.0.0 SECTOR PÚBLICO DE LAS ENTIDADES FEDERATIVAS</v>
          </cell>
          <cell r="L34" t="str">
            <v>2.1.0.0.0 SECTOR PÚBLICO NO FINANCIERO</v>
          </cell>
          <cell r="M34" t="str">
            <v>2.1.1.0.0 GOBIERNO GENERAL ESTATAL O DEL DISTRITO FEDERAL</v>
          </cell>
          <cell r="N34" t="str">
            <v>2.1.1.1.0 Gobierno Estatal o del Distrito Federal</v>
          </cell>
          <cell r="O34" t="str">
            <v>2.1.1.1.1 Poder Ejecutivo</v>
          </cell>
        </row>
        <row r="35">
          <cell r="B35">
            <v>120404</v>
          </cell>
          <cell r="C35" t="str">
            <v>Dirección General de Control Patrimonial</v>
          </cell>
          <cell r="D35" t="str">
            <v>Secretaría</v>
          </cell>
          <cell r="E35" t="str">
            <v>Poder Ejecutivo</v>
          </cell>
          <cell r="F35" t="str">
            <v>Secretaría de Finanzas y Administración</v>
          </cell>
          <cell r="G35" t="str">
            <v>Secretaría de Finanzas y Administración</v>
          </cell>
          <cell r="H35" t="str">
            <v>Secretaría de Finanzas y Administración</v>
          </cell>
          <cell r="I35" t="str">
            <v>Poder Ejecutivo</v>
          </cell>
          <cell r="J35" t="str">
            <v>B. RAMOS ADMINISTRATIVOS</v>
          </cell>
          <cell r="K35" t="str">
            <v>2.0.0.0.0 SECTOR PÚBLICO DE LAS ENTIDADES FEDERATIVAS</v>
          </cell>
          <cell r="L35" t="str">
            <v>2.1.0.0.0 SECTOR PÚBLICO NO FINANCIERO</v>
          </cell>
          <cell r="M35" t="str">
            <v>2.1.1.0.0 GOBIERNO GENERAL ESTATAL O DEL DISTRITO FEDERAL</v>
          </cell>
          <cell r="N35" t="str">
            <v>2.1.1.1.0 Gobierno Estatal o del Distrito Federal</v>
          </cell>
          <cell r="O35" t="str">
            <v>2.1.1.1.1 Poder Ejecutivo</v>
          </cell>
        </row>
        <row r="36">
          <cell r="B36">
            <v>120204</v>
          </cell>
          <cell r="C36" t="str">
            <v>Dirección General de Estudios Hacendarios</v>
          </cell>
          <cell r="D36" t="str">
            <v>Secretaría</v>
          </cell>
          <cell r="E36" t="str">
            <v>Poder Ejecutivo</v>
          </cell>
          <cell r="F36" t="str">
            <v>Secretaría de Finanzas y Administración</v>
          </cell>
          <cell r="G36" t="str">
            <v>Secretaría de Finanzas y Administración</v>
          </cell>
          <cell r="H36" t="str">
            <v>Secretaría de Finanzas y Administración</v>
          </cell>
          <cell r="I36" t="str">
            <v>Poder Ejecutivo</v>
          </cell>
          <cell r="J36" t="str">
            <v>B. RAMOS ADMINISTRATIVOS</v>
          </cell>
          <cell r="K36" t="str">
            <v>2.0.0.0.0 SECTOR PÚBLICO DE LAS ENTIDADES FEDERATIVAS</v>
          </cell>
          <cell r="L36" t="str">
            <v>2.1.0.0.0 SECTOR PÚBLICO NO FINANCIERO</v>
          </cell>
          <cell r="M36" t="str">
            <v>2.1.1.0.0 GOBIERNO GENERAL ESTATAL O DEL DISTRITO FEDERAL</v>
          </cell>
          <cell r="N36" t="str">
            <v>2.1.1.1.0 Gobierno Estatal o del Distrito Federal</v>
          </cell>
          <cell r="O36" t="str">
            <v>2.1.1.1.1 Poder Ejecutivo</v>
          </cell>
        </row>
        <row r="37">
          <cell r="B37">
            <v>120203</v>
          </cell>
          <cell r="C37" t="str">
            <v>Dirección General de Fiscalización      </v>
          </cell>
          <cell r="D37" t="str">
            <v>Secretaría</v>
          </cell>
          <cell r="E37" t="str">
            <v>Poder Ejecutivo</v>
          </cell>
          <cell r="F37" t="str">
            <v>Secretaría de Finanzas y Administración</v>
          </cell>
          <cell r="G37" t="str">
            <v>Secretaría de Finanzas y Administración</v>
          </cell>
          <cell r="H37" t="str">
            <v>Secretaría de Finanzas y Administración</v>
          </cell>
          <cell r="I37" t="str">
            <v>Poder Ejecutivo</v>
          </cell>
          <cell r="J37" t="str">
            <v>B. RAMOS ADMINISTRATIVOS</v>
          </cell>
          <cell r="K37" t="str">
            <v>2.0.0.0.0 SECTOR PÚBLICO DE LAS ENTIDADES FEDERATIVAS</v>
          </cell>
          <cell r="L37" t="str">
            <v>2.1.0.0.0 SECTOR PÚBLICO NO FINANCIERO</v>
          </cell>
          <cell r="M37" t="str">
            <v>2.1.1.0.0 GOBIERNO GENERAL ESTATAL O DEL DISTRITO FEDERAL</v>
          </cell>
          <cell r="N37" t="str">
            <v>2.1.1.1.0 Gobierno Estatal o del Distrito Federal</v>
          </cell>
          <cell r="O37" t="str">
            <v>2.1.1.1.1 Poder Ejecutivo</v>
          </cell>
        </row>
        <row r="38">
          <cell r="B38">
            <v>120303</v>
          </cell>
          <cell r="C38" t="str">
            <v>Dirección General de Presupuesto Sector Central</v>
          </cell>
          <cell r="D38" t="str">
            <v>Secretaría</v>
          </cell>
          <cell r="E38" t="str">
            <v>Poder Ejecutivo</v>
          </cell>
          <cell r="F38" t="str">
            <v>Secretaría de Finanzas y Administración</v>
          </cell>
          <cell r="G38" t="str">
            <v>Secretaría de Finanzas y Administración</v>
          </cell>
          <cell r="H38" t="str">
            <v>Secretaría de Finanzas y Administración</v>
          </cell>
          <cell r="I38" t="str">
            <v>Poder Ejecutivo</v>
          </cell>
          <cell r="J38" t="str">
            <v>B. RAMOS ADMINISTRATIVOS</v>
          </cell>
          <cell r="K38" t="str">
            <v>2.0.0.0.0 SECTOR PÚBLICO DE LAS ENTIDADES FEDERATIVAS</v>
          </cell>
          <cell r="L38" t="str">
            <v>2.1.0.0.0 SECTOR PÚBLICO NO FINANCIERO</v>
          </cell>
          <cell r="M38" t="str">
            <v>2.1.1.0.0 GOBIERNO GENERAL ESTATAL O DEL DISTRITO FEDERAL</v>
          </cell>
          <cell r="N38" t="str">
            <v>2.1.1.1.0 Gobierno Estatal o del Distrito Federal</v>
          </cell>
          <cell r="O38" t="str">
            <v>2.1.1.1.1 Poder Ejecutivo</v>
          </cell>
        </row>
        <row r="39">
          <cell r="B39">
            <v>120304</v>
          </cell>
          <cell r="C39" t="str">
            <v>Dirección General de Presupuesto y Contabilidad Sector Paraestatal</v>
          </cell>
          <cell r="D39" t="str">
            <v>Secretaría</v>
          </cell>
          <cell r="E39" t="str">
            <v>Poder Ejecutivo</v>
          </cell>
          <cell r="F39" t="str">
            <v>Secretaría de Finanzas y Administración</v>
          </cell>
          <cell r="G39" t="str">
            <v>Secretaría de Finanzas y Administración</v>
          </cell>
          <cell r="H39" t="str">
            <v>Secretaría de Finanzas y Administración</v>
          </cell>
          <cell r="I39" t="str">
            <v>Poder Ejecutivo</v>
          </cell>
          <cell r="J39" t="str">
            <v>B. RAMOS ADMINISTRATIVOS</v>
          </cell>
          <cell r="K39" t="str">
            <v>2.0.0.0.0 SECTOR PÚBLICO DE LAS ENTIDADES FEDERATIVAS</v>
          </cell>
          <cell r="L39" t="str">
            <v>2.1.0.0.0 SECTOR PÚBLICO NO FINANCIERO</v>
          </cell>
          <cell r="M39" t="str">
            <v>2.1.1.0.0 GOBIERNO GENERAL ESTATAL O DEL DISTRITO FEDERAL</v>
          </cell>
          <cell r="N39" t="str">
            <v>2.1.1.1.0 Gobierno Estatal o del Distrito Federal</v>
          </cell>
          <cell r="O39" t="str">
            <v>2.1.1.1.1 Poder Ejecutivo</v>
          </cell>
        </row>
        <row r="40">
          <cell r="B40">
            <v>120202</v>
          </cell>
          <cell r="C40" t="str">
            <v>Dirección General de Recaudación        </v>
          </cell>
          <cell r="D40" t="str">
            <v>Secretaría</v>
          </cell>
          <cell r="E40" t="str">
            <v>Poder Ejecutivo</v>
          </cell>
          <cell r="F40" t="str">
            <v>Secretaría de Finanzas y Administración</v>
          </cell>
          <cell r="G40" t="str">
            <v>Secretaría de Finanzas y Administración</v>
          </cell>
          <cell r="H40" t="str">
            <v>Secretaría de Finanzas y Administración</v>
          </cell>
          <cell r="I40" t="str">
            <v>Poder Ejecutivo</v>
          </cell>
          <cell r="J40" t="str">
            <v>B. RAMOS ADMINISTRATIVOS</v>
          </cell>
          <cell r="K40" t="str">
            <v>2.0.0.0.0 SECTOR PÚBLICO DE LAS ENTIDADES FEDERATIVAS</v>
          </cell>
          <cell r="L40" t="str">
            <v>2.1.0.0.0 SECTOR PÚBLICO NO FINANCIERO</v>
          </cell>
          <cell r="M40" t="str">
            <v>2.1.1.0.0 GOBIERNO GENERAL ESTATAL O DEL DISTRITO FEDERAL</v>
          </cell>
          <cell r="N40" t="str">
            <v>2.1.1.1.0 Gobierno Estatal o del Distrito Federal</v>
          </cell>
          <cell r="O40" t="str">
            <v>2.1.1.1.1 Poder Ejecutivo</v>
          </cell>
        </row>
        <row r="41">
          <cell r="B41">
            <v>120302</v>
          </cell>
          <cell r="C41" t="str">
            <v>Dirección General de Tesorería          </v>
          </cell>
          <cell r="D41" t="str">
            <v>Secretaría</v>
          </cell>
          <cell r="E41" t="str">
            <v>Poder Ejecutivo</v>
          </cell>
          <cell r="F41" t="str">
            <v>Secretaría de Finanzas y Administración</v>
          </cell>
          <cell r="G41" t="str">
            <v>Secretaría de Finanzas y Administración</v>
          </cell>
          <cell r="H41" t="str">
            <v>Secretaría de Finanzas y Administración</v>
          </cell>
          <cell r="I41" t="str">
            <v>Poder Ejecutivo</v>
          </cell>
          <cell r="J41" t="str">
            <v>B. RAMOS ADMINISTRATIVOS</v>
          </cell>
          <cell r="K41" t="str">
            <v>2.0.0.0.0 SECTOR PÚBLICO DE LAS ENTIDADES FEDERATIVAS</v>
          </cell>
          <cell r="L41" t="str">
            <v>2.1.0.0.0 SECTOR PÚBLICO NO FINANCIERO</v>
          </cell>
          <cell r="M41" t="str">
            <v>2.1.1.0.0 GOBIERNO GENERAL ESTATAL O DEL DISTRITO FEDERAL</v>
          </cell>
          <cell r="N41" t="str">
            <v>2.1.1.1.0 Gobierno Estatal o del Distrito Federal</v>
          </cell>
          <cell r="O41" t="str">
            <v>2.1.1.1.1 Poder Ejecutivo</v>
          </cell>
        </row>
        <row r="42">
          <cell r="B42">
            <v>120100</v>
          </cell>
          <cell r="C42" t="str">
            <v>Oficina del Titular de la SEFINA       </v>
          </cell>
          <cell r="D42" t="str">
            <v>Secretaría</v>
          </cell>
          <cell r="E42" t="str">
            <v>Poder Ejecutivo</v>
          </cell>
          <cell r="F42" t="str">
            <v>Secretaría de Finanzas y Administración</v>
          </cell>
          <cell r="G42" t="str">
            <v>Secretaría de Finanzas y Administración</v>
          </cell>
          <cell r="H42" t="str">
            <v>Secretaría de Finanzas y Administración</v>
          </cell>
          <cell r="I42" t="str">
            <v>Poder Ejecutivo</v>
          </cell>
          <cell r="J42" t="str">
            <v>B. RAMOS ADMINISTRATIVOS</v>
          </cell>
          <cell r="K42" t="str">
            <v>2.0.0.0.0 SECTOR PÚBLICO DE LAS ENTIDADES FEDERATIVAS</v>
          </cell>
          <cell r="L42" t="str">
            <v>2.1.0.0.0 SECTOR PÚBLICO NO FINANCIERO</v>
          </cell>
          <cell r="M42" t="str">
            <v>2.1.1.0.0 GOBIERNO GENERAL ESTATAL O DEL DISTRITO FEDERAL</v>
          </cell>
          <cell r="N42" t="str">
            <v>2.1.1.1.0 Gobierno Estatal o del Distrito Federal</v>
          </cell>
          <cell r="O42" t="str">
            <v>2.1.1.1.1 Poder Ejecutivo</v>
          </cell>
        </row>
        <row r="43">
          <cell r="B43">
            <v>120106</v>
          </cell>
          <cell r="C43" t="str">
            <v>Procuraduría Fiscal                 </v>
          </cell>
          <cell r="D43" t="str">
            <v>Secretaría</v>
          </cell>
          <cell r="E43" t="str">
            <v>Poder Ejecutivo</v>
          </cell>
          <cell r="F43" t="str">
            <v>Secretaría de Finanzas y Administración</v>
          </cell>
          <cell r="G43" t="str">
            <v>Secretaría de Finanzas y Administración</v>
          </cell>
          <cell r="H43" t="str">
            <v>Secretaría de Finanzas y Administración</v>
          </cell>
          <cell r="I43" t="str">
            <v>Poder Ejecutivo</v>
          </cell>
          <cell r="J43" t="str">
            <v>B. RAMOS ADMINISTRATIVOS</v>
          </cell>
          <cell r="K43" t="str">
            <v>2.0.0.0.0 SECTOR PÚBLICO DE LAS ENTIDADES FEDERATIVAS</v>
          </cell>
          <cell r="L43" t="str">
            <v>2.1.0.0.0 SECTOR PÚBLICO NO FINANCIERO</v>
          </cell>
          <cell r="M43" t="str">
            <v>2.1.1.0.0 GOBIERNO GENERAL ESTATAL O DEL DISTRITO FEDERAL</v>
          </cell>
          <cell r="N43" t="str">
            <v>2.1.1.1.0 Gobierno Estatal o del Distrito Federal</v>
          </cell>
          <cell r="O43" t="str">
            <v>2.1.1.1.1 Poder Ejecutivo</v>
          </cell>
        </row>
        <row r="44">
          <cell r="B44">
            <v>120400</v>
          </cell>
          <cell r="C44" t="str">
            <v>Subsecretaría de Administración         </v>
          </cell>
          <cell r="D44" t="str">
            <v>Secretaría</v>
          </cell>
          <cell r="E44" t="str">
            <v>Poder Ejecutivo</v>
          </cell>
          <cell r="F44" t="str">
            <v>Secretaría de Finanzas y Administración</v>
          </cell>
          <cell r="G44" t="str">
            <v>Secretaría de Finanzas y Administración</v>
          </cell>
          <cell r="H44" t="str">
            <v>Secretaría de Finanzas y Administración</v>
          </cell>
          <cell r="I44" t="str">
            <v>Poder Ejecutivo</v>
          </cell>
          <cell r="J44" t="str">
            <v>B. RAMOS ADMINISTRATIVOS</v>
          </cell>
          <cell r="K44" t="str">
            <v>2.0.0.0.0 SECTOR PÚBLICO DE LAS ENTIDADES FEDERATIVAS</v>
          </cell>
          <cell r="L44" t="str">
            <v>2.1.0.0.0 SECTOR PÚBLICO NO FINANCIERO</v>
          </cell>
          <cell r="M44" t="str">
            <v>2.1.1.0.0 GOBIERNO GENERAL ESTATAL O DEL DISTRITO FEDERAL</v>
          </cell>
          <cell r="N44" t="str">
            <v>2.1.1.1.0 Gobierno Estatal o del Distrito Federal</v>
          </cell>
          <cell r="O44" t="str">
            <v>2.1.1.1.1 Poder Ejecutivo</v>
          </cell>
        </row>
        <row r="45">
          <cell r="B45">
            <v>120300</v>
          </cell>
          <cell r="C45" t="str">
            <v>Subsecretaría de Egresos                </v>
          </cell>
          <cell r="D45" t="str">
            <v>Secretaría</v>
          </cell>
          <cell r="E45" t="str">
            <v>Poder Ejecutivo</v>
          </cell>
          <cell r="F45" t="str">
            <v>Secretaría de Finanzas y Administración</v>
          </cell>
          <cell r="G45" t="str">
            <v>Secretaría de Finanzas y Administración</v>
          </cell>
          <cell r="H45" t="str">
            <v>Secretaría de Finanzas y Administración</v>
          </cell>
          <cell r="I45" t="str">
            <v>Poder Ejecutivo</v>
          </cell>
          <cell r="J45" t="str">
            <v>B. RAMOS ADMINISTRATIVOS</v>
          </cell>
          <cell r="K45" t="str">
            <v>2.0.0.0.0 SECTOR PÚBLICO DE LAS ENTIDADES FEDERATIVAS</v>
          </cell>
          <cell r="L45" t="str">
            <v>2.1.0.0.0 SECTOR PÚBLICO NO FINANCIERO</v>
          </cell>
          <cell r="M45" t="str">
            <v>2.1.1.0.0 GOBIERNO GENERAL ESTATAL O DEL DISTRITO FEDERAL</v>
          </cell>
          <cell r="N45" t="str">
            <v>2.1.1.1.0 Gobierno Estatal o del Distrito Federal</v>
          </cell>
          <cell r="O45" t="str">
            <v>2.1.1.1.1 Poder Ejecutivo</v>
          </cell>
        </row>
        <row r="46">
          <cell r="B46">
            <v>120200</v>
          </cell>
          <cell r="C46" t="str">
            <v>Subsecretaría de Ingresos               </v>
          </cell>
          <cell r="D46" t="str">
            <v>Secretaría</v>
          </cell>
          <cell r="E46" t="str">
            <v>Poder Ejecutivo</v>
          </cell>
          <cell r="F46" t="str">
            <v>Secretaría de Finanzas y Administración</v>
          </cell>
          <cell r="G46" t="str">
            <v>Secretaría de Finanzas y Administración</v>
          </cell>
          <cell r="H46" t="str">
            <v>Secretaría de Finanzas y Administración</v>
          </cell>
          <cell r="I46" t="str">
            <v>Poder Ejecutivo</v>
          </cell>
          <cell r="J46" t="str">
            <v>B. RAMOS ADMINISTRATIVOS</v>
          </cell>
          <cell r="K46" t="str">
            <v>2.0.0.0.0 SECTOR PÚBLICO DE LAS ENTIDADES FEDERATIVAS</v>
          </cell>
          <cell r="L46" t="str">
            <v>2.1.0.0.0 SECTOR PÚBLICO NO FINANCIERO</v>
          </cell>
          <cell r="M46" t="str">
            <v>2.1.1.0.0 GOBIERNO GENERAL ESTATAL O DEL DISTRITO FEDERAL</v>
          </cell>
          <cell r="N46" t="str">
            <v>2.1.1.1.0 Gobierno Estatal o del Distrito Federal</v>
          </cell>
          <cell r="O46" t="str">
            <v>2.1.1.1.1 Poder Ejecutivo</v>
          </cell>
        </row>
        <row r="47">
          <cell r="B47">
            <v>120103</v>
          </cell>
          <cell r="C47" t="str">
            <v>Unidad de Asuntos Jurídicos             </v>
          </cell>
          <cell r="D47" t="str">
            <v>Secretaría</v>
          </cell>
          <cell r="E47" t="str">
            <v>Poder Ejecutivo</v>
          </cell>
          <cell r="F47" t="str">
            <v>Secretaría de Finanzas y Administración</v>
          </cell>
          <cell r="G47" t="str">
            <v>Secretaría de Finanzas y Administración</v>
          </cell>
          <cell r="H47" t="str">
            <v>Secretaría de Finanzas y Administración</v>
          </cell>
          <cell r="I47" t="str">
            <v>Poder Ejecutivo</v>
          </cell>
          <cell r="J47" t="str">
            <v>B. RAMOS ADMINISTRATIVOS</v>
          </cell>
          <cell r="K47" t="str">
            <v>2.0.0.0.0 SECTOR PÚBLICO DE LAS ENTIDADES FEDERATIVAS</v>
          </cell>
          <cell r="L47" t="str">
            <v>2.1.0.0.0 SECTOR PÚBLICO NO FINANCIERO</v>
          </cell>
          <cell r="M47" t="str">
            <v>2.1.1.0.0 GOBIERNO GENERAL ESTATAL O DEL DISTRITO FEDERAL</v>
          </cell>
          <cell r="N47" t="str">
            <v>2.1.1.1.0 Gobierno Estatal o del Distrito Federal</v>
          </cell>
          <cell r="O47" t="str">
            <v>2.1.1.1.1 Poder Ejecutivo</v>
          </cell>
        </row>
        <row r="48">
          <cell r="B48">
            <v>110101</v>
          </cell>
          <cell r="C48" t="str">
            <v>Dirección General Admtva. de La Secretaría de Desarrollo Social</v>
          </cell>
          <cell r="D48" t="str">
            <v>Secretaría</v>
          </cell>
          <cell r="E48" t="str">
            <v>Poder Ejecutivo</v>
          </cell>
          <cell r="F48" t="str">
            <v>Secretaría de Desarrollo Social</v>
          </cell>
          <cell r="G48" t="str">
            <v>Secretaría de Desarrollo Social</v>
          </cell>
          <cell r="H48" t="str">
            <v>Secretaría de Desarrollo Social</v>
          </cell>
          <cell r="I48" t="str">
            <v>Poder Ejecutivo</v>
          </cell>
          <cell r="J48" t="str">
            <v>B. RAMOS ADMINISTRATIVOS</v>
          </cell>
          <cell r="K48" t="str">
            <v>2.0.0.0.0 SECTOR PÚBLICO DE LAS ENTIDADES FEDERATIVAS</v>
          </cell>
          <cell r="L48" t="str">
            <v>2.1.0.0.0 SECTOR PÚBLICO NO FINANCIERO</v>
          </cell>
          <cell r="M48" t="str">
            <v>2.1.1.0.0 GOBIERNO GENERAL ESTATAL O DEL DISTRITO FEDERAL</v>
          </cell>
          <cell r="N48" t="str">
            <v>2.1.1.1.0 Gobierno Estatal o del Distrito Federal</v>
          </cell>
          <cell r="O48" t="str">
            <v>2.1.1.1.1 Poder Ejecutivo</v>
          </cell>
        </row>
        <row r="49">
          <cell r="B49">
            <v>110202</v>
          </cell>
          <cell r="C49" t="str">
            <v>Dirección General de Acciones Prioritarias</v>
          </cell>
          <cell r="D49" t="str">
            <v>Secretaría</v>
          </cell>
          <cell r="E49" t="str">
            <v>Poder Ejecutivo</v>
          </cell>
          <cell r="F49" t="str">
            <v>Secretaría de Desarrollo Social</v>
          </cell>
          <cell r="G49" t="str">
            <v>Secretaría de Desarrollo Social</v>
          </cell>
          <cell r="H49" t="str">
            <v>Secretaría de Desarrollo Social</v>
          </cell>
          <cell r="I49" t="str">
            <v>Poder Ejecutivo</v>
          </cell>
          <cell r="J49" t="str">
            <v>B. RAMOS ADMINISTRATIVOS</v>
          </cell>
          <cell r="K49" t="str">
            <v>2.0.0.0.0 SECTOR PÚBLICO DE LAS ENTIDADES FEDERATIVAS</v>
          </cell>
          <cell r="L49" t="str">
            <v>2.1.0.0.0 SECTOR PÚBLICO NO FINANCIERO</v>
          </cell>
          <cell r="M49" t="str">
            <v>2.1.1.0.0 GOBIERNO GENERAL ESTATAL O DEL DISTRITO FEDERAL</v>
          </cell>
          <cell r="N49" t="str">
            <v>2.1.1.1.0 Gobierno Estatal o del Distrito Federal</v>
          </cell>
          <cell r="O49" t="str">
            <v>2.1.1.1.1 Poder Ejecutivo</v>
          </cell>
        </row>
        <row r="50">
          <cell r="B50">
            <v>110201</v>
          </cell>
          <cell r="C50" t="str">
            <v>Dirección General de Atención a Guerrerenses Radicados en el Extranjero</v>
          </cell>
          <cell r="D50" t="str">
            <v>Secretaría</v>
          </cell>
          <cell r="E50" t="str">
            <v>Poder Ejecutivo</v>
          </cell>
          <cell r="F50" t="str">
            <v>Secretaría de Desarrollo Social</v>
          </cell>
          <cell r="G50" t="str">
            <v>Secretaría de Desarrollo Social</v>
          </cell>
          <cell r="H50" t="str">
            <v>Secretaría de Desarrollo Social</v>
          </cell>
          <cell r="I50" t="str">
            <v>Poder Ejecutivo</v>
          </cell>
          <cell r="J50" t="str">
            <v>B. RAMOS ADMINISTRATIVOS</v>
          </cell>
          <cell r="K50" t="str">
            <v>2.0.0.0.0 SECTOR PÚBLICO DE LAS ENTIDADES FEDERATIVAS</v>
          </cell>
          <cell r="L50" t="str">
            <v>2.1.0.0.0 SECTOR PÚBLICO NO FINANCIERO</v>
          </cell>
          <cell r="M50" t="str">
            <v>2.1.1.0.0 GOBIERNO GENERAL ESTATAL O DEL DISTRITO FEDERAL</v>
          </cell>
          <cell r="N50" t="str">
            <v>2.1.1.1.0 Gobierno Estatal o del Distrito Federal</v>
          </cell>
          <cell r="O50" t="str">
            <v>2.1.1.1.1 Poder Ejecutivo</v>
          </cell>
        </row>
        <row r="51">
          <cell r="B51">
            <v>110203</v>
          </cell>
          <cell r="C51" t="str">
            <v>Dirección General de Becas              </v>
          </cell>
          <cell r="D51" t="str">
            <v>Secretaría</v>
          </cell>
          <cell r="E51" t="str">
            <v>Poder Ejecutivo</v>
          </cell>
          <cell r="F51" t="str">
            <v>Secretaría de Desarrollo Social</v>
          </cell>
          <cell r="G51" t="str">
            <v>Secretaría de Desarrollo Social</v>
          </cell>
          <cell r="H51" t="str">
            <v>Secretaría de Desarrollo Social</v>
          </cell>
          <cell r="I51" t="str">
            <v>Poder Ejecutivo</v>
          </cell>
          <cell r="J51" t="str">
            <v>B. RAMOS ADMINISTRATIVOS</v>
          </cell>
          <cell r="K51" t="str">
            <v>2.0.0.0.0 SECTOR PÚBLICO DE LAS ENTIDADES FEDERATIVAS</v>
          </cell>
          <cell r="L51" t="str">
            <v>2.1.0.0.0 SECTOR PÚBLICO NO FINANCIERO</v>
          </cell>
          <cell r="M51" t="str">
            <v>2.1.1.0.0 GOBIERNO GENERAL ESTATAL O DEL DISTRITO FEDERAL</v>
          </cell>
          <cell r="N51" t="str">
            <v>2.1.1.1.0 Gobierno Estatal o del Distrito Federal</v>
          </cell>
          <cell r="O51" t="str">
            <v>2.1.1.1.1 Poder Ejecutivo</v>
          </cell>
        </row>
        <row r="52">
          <cell r="B52">
            <v>110204</v>
          </cell>
          <cell r="C52" t="str">
            <v>Dirección General de Desarrollo Productivo</v>
          </cell>
          <cell r="D52" t="str">
            <v>Secretaría</v>
          </cell>
          <cell r="E52" t="str">
            <v>Poder Ejecutivo</v>
          </cell>
          <cell r="F52" t="str">
            <v>Secretaría de Desarrollo Social</v>
          </cell>
          <cell r="G52" t="str">
            <v>Secretaría de Desarrollo Social</v>
          </cell>
          <cell r="H52" t="str">
            <v>Secretaría de Desarrollo Social</v>
          </cell>
          <cell r="I52" t="str">
            <v>Poder Ejecutivo</v>
          </cell>
          <cell r="J52" t="str">
            <v>B. RAMOS ADMINISTRATIVOS</v>
          </cell>
          <cell r="K52" t="str">
            <v>2.0.0.0.0 SECTOR PÚBLICO DE LAS ENTIDADES FEDERATIVAS</v>
          </cell>
          <cell r="L52" t="str">
            <v>2.1.0.0.0 SECTOR PÚBLICO NO FINANCIERO</v>
          </cell>
          <cell r="M52" t="str">
            <v>2.1.1.0.0 GOBIERNO GENERAL ESTATAL O DEL DISTRITO FEDERAL</v>
          </cell>
          <cell r="N52" t="str">
            <v>2.1.1.1.0 Gobierno Estatal o del Distrito Federal</v>
          </cell>
          <cell r="O52" t="str">
            <v>2.1.1.1.1 Poder Ejecutivo</v>
          </cell>
        </row>
        <row r="53">
          <cell r="B53">
            <v>110301</v>
          </cell>
          <cell r="C53" t="str">
            <v>Dirección General de Información Estadística</v>
          </cell>
          <cell r="D53" t="str">
            <v>Secretaría</v>
          </cell>
          <cell r="E53" t="str">
            <v>Poder Ejecutivo</v>
          </cell>
          <cell r="F53" t="str">
            <v>Secretaría de Desarrollo Social</v>
          </cell>
          <cell r="G53" t="str">
            <v>Secretaría de Desarrollo Social</v>
          </cell>
          <cell r="H53" t="str">
            <v>Secretaría de Desarrollo Social</v>
          </cell>
          <cell r="I53" t="str">
            <v>Poder Ejecutivo</v>
          </cell>
          <cell r="J53" t="str">
            <v>B. RAMOS ADMINISTRATIVOS</v>
          </cell>
          <cell r="K53" t="str">
            <v>2.0.0.0.0 SECTOR PÚBLICO DE LAS ENTIDADES FEDERATIVAS</v>
          </cell>
          <cell r="L53" t="str">
            <v>2.1.0.0.0 SECTOR PÚBLICO NO FINANCIERO</v>
          </cell>
          <cell r="M53" t="str">
            <v>2.1.1.0.0 GOBIERNO GENERAL ESTATAL O DEL DISTRITO FEDERAL</v>
          </cell>
          <cell r="N53" t="str">
            <v>2.1.1.1.0 Gobierno Estatal o del Distrito Federal</v>
          </cell>
          <cell r="O53" t="str">
            <v>2.1.1.1.1 Poder Ejecutivo</v>
          </cell>
        </row>
        <row r="54">
          <cell r="B54">
            <v>110100</v>
          </cell>
          <cell r="C54" t="str">
            <v>Oficina del Titular de la SEDESOL       </v>
          </cell>
          <cell r="D54" t="str">
            <v>Secretaría</v>
          </cell>
          <cell r="E54" t="str">
            <v>Poder Ejecutivo</v>
          </cell>
          <cell r="F54" t="str">
            <v>Secretaría de Desarrollo Social</v>
          </cell>
          <cell r="G54" t="str">
            <v>Secretaría de Desarrollo Social</v>
          </cell>
          <cell r="H54" t="str">
            <v>Secretaría de Desarrollo Social</v>
          </cell>
          <cell r="I54" t="str">
            <v>Poder Ejecutivo</v>
          </cell>
          <cell r="J54" t="str">
            <v>B. RAMOS ADMINISTRATIVOS</v>
          </cell>
          <cell r="K54" t="str">
            <v>2.0.0.0.0 SECTOR PÚBLICO DE LAS ENTIDADES FEDERATIVAS</v>
          </cell>
          <cell r="L54" t="str">
            <v>2.1.0.0.0 SECTOR PÚBLICO NO FINANCIERO</v>
          </cell>
          <cell r="M54" t="str">
            <v>2.1.1.0.0 GOBIERNO GENERAL ESTATAL O DEL DISTRITO FEDERAL</v>
          </cell>
          <cell r="N54" t="str">
            <v>2.1.1.1.0 Gobierno Estatal o del Distrito Federal</v>
          </cell>
          <cell r="O54" t="str">
            <v>2.1.1.1.1 Poder Ejecutivo</v>
          </cell>
        </row>
        <row r="55">
          <cell r="B55">
            <v>110200</v>
          </cell>
          <cell r="C55" t="str">
            <v>Subsecretaria de Desarrollo Social      </v>
          </cell>
          <cell r="D55" t="str">
            <v>Secretaría</v>
          </cell>
          <cell r="E55" t="str">
            <v>Poder Ejecutivo</v>
          </cell>
          <cell r="F55" t="str">
            <v>Secretaría de Desarrollo Social</v>
          </cell>
          <cell r="G55" t="str">
            <v>Secretaría de Desarrollo Social</v>
          </cell>
          <cell r="H55" t="str">
            <v>Secretaría de Desarrollo Social</v>
          </cell>
          <cell r="I55" t="str">
            <v>Poder Ejecutivo</v>
          </cell>
          <cell r="J55" t="str">
            <v>B. RAMOS ADMINISTRATIVOS</v>
          </cell>
          <cell r="K55" t="str">
            <v>2.0.0.0.0 SECTOR PÚBLICO DE LAS ENTIDADES FEDERATIVAS</v>
          </cell>
          <cell r="L55" t="str">
            <v>2.1.0.0.0 SECTOR PÚBLICO NO FINANCIERO</v>
          </cell>
          <cell r="M55" t="str">
            <v>2.1.1.0.0 GOBIERNO GENERAL ESTATAL O DEL DISTRITO FEDERAL</v>
          </cell>
          <cell r="N55" t="str">
            <v>2.1.1.1.0 Gobierno Estatal o del Distrito Federal</v>
          </cell>
          <cell r="O55" t="str">
            <v>2.1.1.1.1 Poder Ejecutivo</v>
          </cell>
        </row>
        <row r="56">
          <cell r="B56">
            <v>110300</v>
          </cell>
          <cell r="C56" t="str">
            <v>Subsecretaria de Planeación y Prospectiva</v>
          </cell>
          <cell r="D56" t="str">
            <v>Secretaría</v>
          </cell>
          <cell r="E56" t="str">
            <v>Poder Ejecutivo</v>
          </cell>
          <cell r="F56" t="str">
            <v>Secretaría de Desarrollo Social</v>
          </cell>
          <cell r="G56" t="str">
            <v>Secretaría de Desarrollo Social</v>
          </cell>
          <cell r="H56" t="str">
            <v>Secretaría de Desarrollo Social</v>
          </cell>
          <cell r="I56" t="str">
            <v>Poder Ejecutivo</v>
          </cell>
          <cell r="J56" t="str">
            <v>B. RAMOS ADMINISTRATIVOS</v>
          </cell>
          <cell r="K56" t="str">
            <v>2.0.0.0.0 SECTOR PÚBLICO DE LAS ENTIDADES FEDERATIVAS</v>
          </cell>
          <cell r="L56" t="str">
            <v>2.1.0.0.0 SECTOR PÚBLICO NO FINANCIERO</v>
          </cell>
          <cell r="M56" t="str">
            <v>2.1.1.0.0 GOBIERNO GENERAL ESTATAL O DEL DISTRITO FEDERAL</v>
          </cell>
          <cell r="N56" t="str">
            <v>2.1.1.1.0 Gobierno Estatal o del Distrito Federal</v>
          </cell>
          <cell r="O56" t="str">
            <v>2.1.1.1.1 Poder Ejecutivo</v>
          </cell>
        </row>
        <row r="57">
          <cell r="B57">
            <v>130100</v>
          </cell>
          <cell r="C57" t="str">
            <v>Oficina del Titular de la SEDUOP       </v>
          </cell>
          <cell r="D57" t="str">
            <v>Secretaría</v>
          </cell>
          <cell r="E57" t="str">
            <v>Poder Ejecutivo</v>
          </cell>
          <cell r="F57" t="str">
            <v>Secretaría de Desarrollo Urbano, Obras Públicas y Ordenamiento Territorial</v>
          </cell>
          <cell r="G57" t="str">
            <v>Secretaría de Desarrollo Urbano, Obras Públicas y Ordenamiento Territorial</v>
          </cell>
          <cell r="H57" t="str">
            <v>Secretaría de Desarrollo Urbano, Obras Públicas y Ordenamiento Territorial</v>
          </cell>
          <cell r="I57" t="str">
            <v>Poder Ejecutivo</v>
          </cell>
          <cell r="J57" t="str">
            <v>B. RAMOS ADMINISTRATIVOS</v>
          </cell>
          <cell r="K57" t="str">
            <v>2.0.0.0.0 SECTOR PÚBLICO DE LAS ENTIDADES FEDERATIVAS</v>
          </cell>
          <cell r="L57" t="str">
            <v>2.1.0.0.0 SECTOR PÚBLICO NO FINANCIERO</v>
          </cell>
          <cell r="M57" t="str">
            <v>2.1.1.0.0 GOBIERNO GENERAL ESTATAL O DEL DISTRITO FEDERAL</v>
          </cell>
          <cell r="N57" t="str">
            <v>2.1.1.1.0 Gobierno Estatal o del Distrito Federal</v>
          </cell>
          <cell r="O57" t="str">
            <v>2.1.1.1.1 Poder Ejecutivo</v>
          </cell>
        </row>
        <row r="58">
          <cell r="B58">
            <v>140700</v>
          </cell>
          <cell r="C58" t="str">
            <v>Consejo Estatal de Seguridad Publica    </v>
          </cell>
          <cell r="D58" t="str">
            <v>Secretaría</v>
          </cell>
          <cell r="E58" t="str">
            <v>Poder Ejecutivo</v>
          </cell>
          <cell r="F58" t="str">
            <v>Secretaría de Seguridad Pública</v>
          </cell>
          <cell r="G58" t="str">
            <v>Secretaría de Seguridad Pública</v>
          </cell>
          <cell r="H58" t="str">
            <v>Secretaría de Seguridad Pública</v>
          </cell>
          <cell r="I58" t="str">
            <v>Poder Ejecutivo</v>
          </cell>
          <cell r="J58" t="str">
            <v>B. RAMOS ADMINISTRATIVOS</v>
          </cell>
          <cell r="K58" t="str">
            <v>2.0.0.0.0 SECTOR PÚBLICO DE LAS ENTIDADES FEDERATIVAS</v>
          </cell>
          <cell r="L58" t="str">
            <v>2.1.0.0.0 SECTOR PÚBLICO NO FINANCIERO</v>
          </cell>
          <cell r="M58" t="str">
            <v>2.1.1.0.0 GOBIERNO GENERAL ESTATAL O DEL DISTRITO FEDERAL</v>
          </cell>
          <cell r="N58" t="str">
            <v>2.1.1.1.0 Gobierno Estatal o del Distrito Federal</v>
          </cell>
          <cell r="O58" t="str">
            <v>2.1.1.1.1 Poder Ejecutivo</v>
          </cell>
        </row>
        <row r="59">
          <cell r="B59">
            <v>140100</v>
          </cell>
          <cell r="C59" t="str">
            <v>Oficina del Titular de La SSP</v>
          </cell>
          <cell r="D59" t="str">
            <v>Secretaría</v>
          </cell>
          <cell r="E59" t="str">
            <v>Poder Ejecutivo</v>
          </cell>
          <cell r="F59" t="str">
            <v>Secretaría de Seguridad Pública</v>
          </cell>
          <cell r="G59" t="str">
            <v>Secretaría de Seguridad Pública</v>
          </cell>
          <cell r="H59" t="str">
            <v>Secretaría de Seguridad Pública</v>
          </cell>
          <cell r="I59" t="str">
            <v>Poder Ejecutivo</v>
          </cell>
          <cell r="J59" t="str">
            <v>B. RAMOS ADMINISTRATIVOS</v>
          </cell>
          <cell r="K59" t="str">
            <v>2.0.0.0.0 SECTOR PÚBLICO DE LAS ENTIDADES FEDERATIVAS</v>
          </cell>
          <cell r="L59" t="str">
            <v>2.1.0.0.0 SECTOR PÚBLICO NO FINANCIERO</v>
          </cell>
          <cell r="M59" t="str">
            <v>2.1.1.0.0 GOBIERNO GENERAL ESTATAL O DEL DISTRITO FEDERAL</v>
          </cell>
          <cell r="N59" t="str">
            <v>2.1.1.1.0 Gobierno Estatal o del Distrito Federal</v>
          </cell>
          <cell r="O59" t="str">
            <v>2.1.1.1.1 Poder Ejecutivo</v>
          </cell>
        </row>
        <row r="60">
          <cell r="B60">
            <v>140102</v>
          </cell>
          <cell r="C60" t="str">
            <v>Unidad de Enlace con la Sociedad        </v>
          </cell>
          <cell r="D60" t="str">
            <v>Secretaría</v>
          </cell>
          <cell r="E60" t="str">
            <v>Poder Ejecutivo</v>
          </cell>
          <cell r="F60" t="str">
            <v>Secretaría de Seguridad Pública</v>
          </cell>
          <cell r="G60" t="str">
            <v>Secretaría de Seguridad Pública</v>
          </cell>
          <cell r="H60" t="str">
            <v>Secretaría de Seguridad Pública</v>
          </cell>
          <cell r="I60" t="str">
            <v>Poder Ejecutivo</v>
          </cell>
          <cell r="J60" t="str">
            <v>B. RAMOS ADMINISTRATIVOS</v>
          </cell>
          <cell r="K60" t="str">
            <v>2.0.0.0.0 SECTOR PÚBLICO DE LAS ENTIDADES FEDERATIVAS</v>
          </cell>
          <cell r="L60" t="str">
            <v>2.1.0.0.0 SECTOR PÚBLICO NO FINANCIERO</v>
          </cell>
          <cell r="M60" t="str">
            <v>2.1.1.0.0 GOBIERNO GENERAL ESTATAL O DEL DISTRITO FEDERAL</v>
          </cell>
          <cell r="N60" t="str">
            <v>2.1.1.1.0 Gobierno Estatal o del Distrito Federal</v>
          </cell>
          <cell r="O60" t="str">
            <v>2.1.1.1.1 Poder Ejecutivo</v>
          </cell>
        </row>
        <row r="61">
          <cell r="B61">
            <v>150104</v>
          </cell>
          <cell r="C61" t="str">
            <v>CENDI Acapulco                          </v>
          </cell>
          <cell r="D61" t="str">
            <v>Secretaría</v>
          </cell>
          <cell r="E61" t="str">
            <v>Poder Ejecutivo</v>
          </cell>
          <cell r="F61" t="str">
            <v>Secretaría de Educación</v>
          </cell>
          <cell r="G61" t="str">
            <v>Secretaría de Educación</v>
          </cell>
          <cell r="H61" t="str">
            <v>Secretaría de Educación</v>
          </cell>
          <cell r="I61" t="str">
            <v>Poder Ejecutivo</v>
          </cell>
          <cell r="J61" t="str">
            <v>B. RAMOS ADMINISTRATIVOS</v>
          </cell>
          <cell r="K61" t="str">
            <v>2.0.0.0.0 SECTOR PÚBLICO DE LAS ENTIDADES FEDERATIVAS</v>
          </cell>
          <cell r="L61" t="str">
            <v>2.1.0.0.0 SECTOR PÚBLICO NO FINANCIERO</v>
          </cell>
          <cell r="M61" t="str">
            <v>2.1.1.0.0 GOBIERNO GENERAL ESTATAL O DEL DISTRITO FEDERAL</v>
          </cell>
          <cell r="N61" t="str">
            <v>2.1.1.1.0 Gobierno Estatal o del Distrito Federal</v>
          </cell>
          <cell r="O61" t="str">
            <v>2.1.1.1.1 Poder Ejecutivo</v>
          </cell>
        </row>
        <row r="62">
          <cell r="B62">
            <v>150103</v>
          </cell>
          <cell r="C62" t="str">
            <v>CENDI Iguala                            </v>
          </cell>
          <cell r="D62" t="str">
            <v>Secretaría</v>
          </cell>
          <cell r="E62" t="str">
            <v>Poder Ejecutivo</v>
          </cell>
          <cell r="F62" t="str">
            <v>Secretaría de Educación</v>
          </cell>
          <cell r="G62" t="str">
            <v>Secretaría de Educación</v>
          </cell>
          <cell r="H62" t="str">
            <v>Secretaría de Educación</v>
          </cell>
          <cell r="I62" t="str">
            <v>Poder Ejecutivo</v>
          </cell>
          <cell r="J62" t="str">
            <v>B. RAMOS ADMINISTRATIVOS</v>
          </cell>
          <cell r="K62" t="str">
            <v>2.0.0.0.0 SECTOR PÚBLICO DE LAS ENTIDADES FEDERATIVAS</v>
          </cell>
          <cell r="L62" t="str">
            <v>2.1.0.0.0 SECTOR PÚBLICO NO FINANCIERO</v>
          </cell>
          <cell r="M62" t="str">
            <v>2.1.1.0.0 GOBIERNO GENERAL ESTATAL O DEL DISTRITO FEDERAL</v>
          </cell>
          <cell r="N62" t="str">
            <v>2.1.1.1.0 Gobierno Estatal o del Distrito Federal</v>
          </cell>
          <cell r="O62" t="str">
            <v>2.1.1.1.1 Poder Ejecutivo</v>
          </cell>
        </row>
        <row r="63">
          <cell r="B63">
            <v>150101</v>
          </cell>
          <cell r="C63" t="str">
            <v>Coordinación de Administración y Finanzas de la SEG</v>
          </cell>
          <cell r="D63" t="str">
            <v>Secretaría</v>
          </cell>
          <cell r="E63" t="str">
            <v>Poder Ejecutivo</v>
          </cell>
          <cell r="F63" t="str">
            <v>Secretaría de Educación</v>
          </cell>
          <cell r="G63" t="str">
            <v>Secretaría de Educación</v>
          </cell>
          <cell r="H63" t="str">
            <v>Secretaría de Educación</v>
          </cell>
          <cell r="I63" t="str">
            <v>Poder Ejecutivo</v>
          </cell>
          <cell r="J63" t="str">
            <v>B. RAMOS ADMINISTRATIVOS</v>
          </cell>
          <cell r="K63" t="str">
            <v>2.0.0.0.0 SECTOR PÚBLICO DE LAS ENTIDADES FEDERATIVAS</v>
          </cell>
          <cell r="L63" t="str">
            <v>2.1.0.0.0 SECTOR PÚBLICO NO FINANCIERO</v>
          </cell>
          <cell r="M63" t="str">
            <v>2.1.1.0.0 GOBIERNO GENERAL ESTATAL O DEL DISTRITO FEDERAL</v>
          </cell>
          <cell r="N63" t="str">
            <v>2.1.1.1.0 Gobierno Estatal o del Distrito Federal</v>
          </cell>
          <cell r="O63" t="str">
            <v>2.1.1.1.1 Poder Ejecutivo</v>
          </cell>
        </row>
        <row r="64">
          <cell r="B64">
            <v>150405</v>
          </cell>
          <cell r="C64" t="str">
            <v>Educación Preescolar                    </v>
          </cell>
          <cell r="D64" t="str">
            <v>Secretaría</v>
          </cell>
          <cell r="E64" t="str">
            <v>Poder Ejecutivo</v>
          </cell>
          <cell r="F64" t="str">
            <v>Secretaría de Educación</v>
          </cell>
          <cell r="G64" t="str">
            <v>Secretaría de Educación</v>
          </cell>
          <cell r="H64" t="str">
            <v>Secretaría de Educación</v>
          </cell>
          <cell r="I64" t="str">
            <v>Poder Ejecutivo</v>
          </cell>
          <cell r="J64" t="str">
            <v>B. RAMOS ADMINISTRATIVOS</v>
          </cell>
          <cell r="K64" t="str">
            <v>2.0.0.0.0 SECTOR PÚBLICO DE LAS ENTIDADES FEDERATIVAS</v>
          </cell>
          <cell r="L64" t="str">
            <v>2.1.0.0.0 SECTOR PÚBLICO NO FINANCIERO</v>
          </cell>
          <cell r="M64" t="str">
            <v>2.1.1.0.0 GOBIERNO GENERAL ESTATAL O DEL DISTRITO FEDERAL</v>
          </cell>
          <cell r="N64" t="str">
            <v>2.1.1.1.0 Gobierno Estatal o del Distrito Federal</v>
          </cell>
          <cell r="O64" t="str">
            <v>2.1.1.1.1 Poder Ejecutivo</v>
          </cell>
        </row>
        <row r="65">
          <cell r="B65">
            <v>150403</v>
          </cell>
          <cell r="C65" t="str">
            <v>Educación Secundaria                    </v>
          </cell>
          <cell r="D65" t="str">
            <v>Secretaría</v>
          </cell>
          <cell r="E65" t="str">
            <v>Poder Ejecutivo</v>
          </cell>
          <cell r="F65" t="str">
            <v>Secretaría de Educación</v>
          </cell>
          <cell r="G65" t="str">
            <v>Secretaría de Educación</v>
          </cell>
          <cell r="H65" t="str">
            <v>Secretaría de Educación</v>
          </cell>
          <cell r="I65" t="str">
            <v>Poder Ejecutivo</v>
          </cell>
          <cell r="J65" t="str">
            <v>B. RAMOS ADMINISTRATIVOS</v>
          </cell>
          <cell r="K65" t="str">
            <v>2.0.0.0.0 SECTOR PÚBLICO DE LAS ENTIDADES FEDERATIVAS</v>
          </cell>
          <cell r="L65" t="str">
            <v>2.1.0.0.0 SECTOR PÚBLICO NO FINANCIERO</v>
          </cell>
          <cell r="M65" t="str">
            <v>2.1.1.0.0 GOBIERNO GENERAL ESTATAL O DEL DISTRITO FEDERAL</v>
          </cell>
          <cell r="N65" t="str">
            <v>2.1.1.1.0 Gobierno Estatal o del Distrito Federal</v>
          </cell>
          <cell r="O65" t="str">
            <v>2.1.1.1.1 Poder Ejecutivo</v>
          </cell>
        </row>
        <row r="66">
          <cell r="B66">
            <v>150100</v>
          </cell>
          <cell r="C66" t="str">
            <v>Oficina del Titular de la SEG              </v>
          </cell>
          <cell r="D66" t="str">
            <v>Secretaría</v>
          </cell>
          <cell r="E66" t="str">
            <v>Poder Ejecutivo</v>
          </cell>
          <cell r="F66" t="str">
            <v>Secretaría de Educación</v>
          </cell>
          <cell r="G66" t="str">
            <v>Secretaría de Educación</v>
          </cell>
          <cell r="H66" t="str">
            <v>Secretaría de Educación</v>
          </cell>
          <cell r="I66" t="str">
            <v>Poder Ejecutivo</v>
          </cell>
          <cell r="J66" t="str">
            <v>B. RAMOS ADMINISTRATIVOS</v>
          </cell>
          <cell r="K66" t="str">
            <v>2.0.0.0.0 SECTOR PÚBLICO DE LAS ENTIDADES FEDERATIVAS</v>
          </cell>
          <cell r="L66" t="str">
            <v>2.1.0.0.0 SECTOR PÚBLICO NO FINANCIERO</v>
          </cell>
          <cell r="M66" t="str">
            <v>2.1.1.0.0 GOBIERNO GENERAL ESTATAL O DEL DISTRITO FEDERAL</v>
          </cell>
          <cell r="N66" t="str">
            <v>2.1.1.1.0 Gobierno Estatal o del Distrito Federal</v>
          </cell>
          <cell r="O66" t="str">
            <v>2.1.1.1.1 Poder Ejecutivo</v>
          </cell>
        </row>
        <row r="67">
          <cell r="B67">
            <v>150200</v>
          </cell>
          <cell r="C67" t="str">
            <v>Subsecretaría de Planeación Educativa   </v>
          </cell>
          <cell r="D67" t="str">
            <v>Secretaría</v>
          </cell>
          <cell r="E67" t="str">
            <v>Poder Ejecutivo</v>
          </cell>
          <cell r="F67" t="str">
            <v>Secretaría de Educación</v>
          </cell>
          <cell r="G67" t="str">
            <v>Secretaría de Educación</v>
          </cell>
          <cell r="H67" t="str">
            <v>Secretaría de Educación</v>
          </cell>
          <cell r="I67" t="str">
            <v>Poder Ejecutivo</v>
          </cell>
          <cell r="J67" t="str">
            <v>B. RAMOS ADMINISTRATIVOS</v>
          </cell>
          <cell r="K67" t="str">
            <v>2.0.0.0.0 SECTOR PÚBLICO DE LAS ENTIDADES FEDERATIVAS</v>
          </cell>
          <cell r="L67" t="str">
            <v>2.1.0.0.0 SECTOR PÚBLICO NO FINANCIERO</v>
          </cell>
          <cell r="M67" t="str">
            <v>2.1.1.0.0 GOBIERNO GENERAL ESTATAL O DEL DISTRITO FEDERAL</v>
          </cell>
          <cell r="N67" t="str">
            <v>2.1.1.1.0 Gobierno Estatal o del Distrito Federal</v>
          </cell>
          <cell r="O67" t="str">
            <v>2.1.1.1.1 Poder Ejecutivo</v>
          </cell>
        </row>
        <row r="68">
          <cell r="B68">
            <v>390100</v>
          </cell>
          <cell r="C68" t="str">
            <v>Oficina del Titular de la Secretaría de la Cultura   </v>
          </cell>
          <cell r="D68" t="str">
            <v>Secretaría</v>
          </cell>
          <cell r="E68" t="str">
            <v>Poder Ejecutivo</v>
          </cell>
          <cell r="F68" t="str">
            <v>Secretaría de la Cultura</v>
          </cell>
          <cell r="G68" t="str">
            <v>Secretaría de la Cultura</v>
          </cell>
          <cell r="H68" t="str">
            <v>Secretaría de la Cultura</v>
          </cell>
          <cell r="I68" t="str">
            <v>Poder Ejecutivo</v>
          </cell>
          <cell r="J68" t="str">
            <v>B. RAMOS ADMINISTRATIVOS</v>
          </cell>
          <cell r="K68" t="str">
            <v>2.0.0.0.0 SECTOR PÚBLICO DE LAS ENTIDADES FEDERATIVAS</v>
          </cell>
          <cell r="L68" t="str">
            <v>2.1.0.0.0 SECTOR PÚBLICO NO FINANCIERO</v>
          </cell>
          <cell r="M68" t="str">
            <v>2.1.1.0.0 GOBIERNO GENERAL ESTATAL O DEL DISTRITO FEDERAL</v>
          </cell>
          <cell r="N68" t="str">
            <v>2.1.1.1.0 Gobierno Estatal o del Distrito Federal</v>
          </cell>
          <cell r="O68" t="str">
            <v>2.1.1.1.1 Poder Ejecutivo</v>
          </cell>
        </row>
        <row r="69">
          <cell r="B69">
            <v>390000</v>
          </cell>
          <cell r="C69" t="str">
            <v>Secretaría de la Cultura</v>
          </cell>
          <cell r="D69" t="str">
            <v>Secretaría</v>
          </cell>
          <cell r="E69" t="str">
            <v>Poder Ejecutivo</v>
          </cell>
          <cell r="F69" t="str">
            <v>Secretaría de la Cultura</v>
          </cell>
          <cell r="G69" t="str">
            <v>Secretaría de la Cultura</v>
          </cell>
          <cell r="H69" t="str">
            <v>Secretaría de la Cultura</v>
          </cell>
          <cell r="I69" t="str">
            <v>Poder Ejecutivo</v>
          </cell>
          <cell r="J69" t="str">
            <v>B. RAMOS ADMINISTRATIVOS</v>
          </cell>
          <cell r="K69" t="str">
            <v>2.0.0.0.0 SECTOR PÚBLICO DE LAS ENTIDADES FEDERATIVAS</v>
          </cell>
          <cell r="L69" t="str">
            <v>2.1.0.0.0 SECTOR PÚBLICO NO FINANCIERO</v>
          </cell>
          <cell r="M69" t="str">
            <v>2.1.1.0.0 GOBIERNO GENERAL ESTATAL O DEL DISTRITO FEDERAL</v>
          </cell>
          <cell r="N69" t="str">
            <v>2.1.1.1.0 Gobierno Estatal o del Distrito Federal</v>
          </cell>
          <cell r="O69" t="str">
            <v>2.1.1.1.1 Poder Ejecutivo</v>
          </cell>
        </row>
        <row r="70">
          <cell r="B70">
            <v>160700</v>
          </cell>
          <cell r="C70" t="str">
            <v>Administración Estatal del Patrimonio</v>
          </cell>
          <cell r="D70" t="str">
            <v>Secretaría</v>
          </cell>
          <cell r="E70" t="str">
            <v>Poder Ejecutivo</v>
          </cell>
          <cell r="F70" t="str">
            <v>Secretaría de Salud</v>
          </cell>
          <cell r="G70" t="str">
            <v>Secretaría de Salud</v>
          </cell>
          <cell r="H70" t="str">
            <v>Secretaría de Salud</v>
          </cell>
          <cell r="I70" t="str">
            <v>Poder Ejecutivo</v>
          </cell>
          <cell r="J70" t="str">
            <v>B. RAMOS ADMINISTRATIVOS</v>
          </cell>
          <cell r="K70" t="str">
            <v>2.0.0.0.0 SECTOR PÚBLICO DE LAS ENTIDADES FEDERATIVAS</v>
          </cell>
          <cell r="L70" t="str">
            <v>2.1.0.0.0 SECTOR PÚBLICO NO FINANCIERO</v>
          </cell>
          <cell r="M70" t="str">
            <v>2.1.1.0.0 GOBIERNO GENERAL ESTATAL O DEL DISTRITO FEDERAL</v>
          </cell>
          <cell r="N70" t="str">
            <v>2.1.1.1.0 Gobierno Estatal o del Distrito Federal</v>
          </cell>
          <cell r="O70" t="str">
            <v>2.1.1.1.1 Poder Ejecutivo</v>
          </cell>
        </row>
        <row r="71">
          <cell r="B71">
            <v>160800</v>
          </cell>
          <cell r="C71" t="str">
            <v>Comisión Estatal de Arbitraje Médico</v>
          </cell>
          <cell r="D71" t="str">
            <v>Secretaría</v>
          </cell>
          <cell r="E71" t="str">
            <v>Poder Ejecutivo</v>
          </cell>
          <cell r="F71" t="str">
            <v>Secretaría de Salud</v>
          </cell>
          <cell r="G71" t="str">
            <v>Secretaría de Salud</v>
          </cell>
          <cell r="H71" t="str">
            <v>Secretaría de Salud</v>
          </cell>
          <cell r="I71" t="str">
            <v>Poder Ejecutivo</v>
          </cell>
          <cell r="J71" t="str">
            <v>B. RAMOS ADMINISTRATIVOS</v>
          </cell>
          <cell r="K71" t="str">
            <v>2.0.0.0.0 SECTOR PÚBLICO DE LAS ENTIDADES FEDERATIVAS</v>
          </cell>
          <cell r="L71" t="str">
            <v>2.1.0.0.0 SECTOR PÚBLICO NO FINANCIERO</v>
          </cell>
          <cell r="M71" t="str">
            <v>2.1.1.0.0 GOBIERNO GENERAL ESTATAL O DEL DISTRITO FEDERAL</v>
          </cell>
          <cell r="N71" t="str">
            <v>2.1.1.1.0 Gobierno Estatal o del Distrito Federal</v>
          </cell>
          <cell r="O71" t="str">
            <v>2.1.1.1.1 Poder Ejecutivo</v>
          </cell>
        </row>
        <row r="72">
          <cell r="B72">
            <v>160100</v>
          </cell>
          <cell r="C72" t="str">
            <v>Oficina del Titular de la SSA           </v>
          </cell>
          <cell r="D72" t="str">
            <v>Secretaría</v>
          </cell>
          <cell r="E72" t="str">
            <v>Poder Ejecutivo</v>
          </cell>
          <cell r="F72" t="str">
            <v>Secretaría de Salud</v>
          </cell>
          <cell r="G72" t="str">
            <v>Secretaría de Salud</v>
          </cell>
          <cell r="H72" t="str">
            <v>Secretaría de Salud</v>
          </cell>
          <cell r="I72" t="str">
            <v>Poder Ejecutivo</v>
          </cell>
          <cell r="J72" t="str">
            <v>B. RAMOS ADMINISTRATIVOS</v>
          </cell>
          <cell r="K72" t="str">
            <v>2.0.0.0.0 SECTOR PÚBLICO DE LAS ENTIDADES FEDERATIVAS</v>
          </cell>
          <cell r="L72" t="str">
            <v>2.1.0.0.0 SECTOR PÚBLICO NO FINANCIERO</v>
          </cell>
          <cell r="M72" t="str">
            <v>2.1.1.0.0 GOBIERNO GENERAL ESTATAL O DEL DISTRITO FEDERAL</v>
          </cell>
          <cell r="N72" t="str">
            <v>2.1.1.1.0 Gobierno Estatal o del Distrito Federal</v>
          </cell>
          <cell r="O72" t="str">
            <v>2.1.1.1.1 Poder Ejecutivo</v>
          </cell>
        </row>
        <row r="73">
          <cell r="B73">
            <v>160400</v>
          </cell>
          <cell r="C73" t="str">
            <v>Subsecretaría de Prevención y Control de Enfermedades</v>
          </cell>
          <cell r="D73" t="str">
            <v>Secretaría</v>
          </cell>
          <cell r="E73" t="str">
            <v>Poder Ejecutivo</v>
          </cell>
          <cell r="F73" t="str">
            <v>Secretaría de Salud</v>
          </cell>
          <cell r="G73" t="str">
            <v>Secretaría de Salud</v>
          </cell>
          <cell r="H73" t="str">
            <v>Secretaría de Salud</v>
          </cell>
          <cell r="I73" t="str">
            <v>Poder Ejecutivo</v>
          </cell>
          <cell r="J73" t="str">
            <v>B. RAMOS ADMINISTRATIVOS</v>
          </cell>
          <cell r="K73" t="str">
            <v>2.0.0.0.0 SECTOR PÚBLICO DE LAS ENTIDADES FEDERATIVAS</v>
          </cell>
          <cell r="L73" t="str">
            <v>2.1.0.0.0 SECTOR PÚBLICO NO FINANCIERO</v>
          </cell>
          <cell r="M73" t="str">
            <v>2.1.1.0.0 GOBIERNO GENERAL ESTATAL O DEL DISTRITO FEDERAL</v>
          </cell>
          <cell r="N73" t="str">
            <v>2.1.1.1.0 Gobierno Estatal o del Distrito Federal</v>
          </cell>
          <cell r="O73" t="str">
            <v>2.1.1.1.1 Poder Ejecutivo</v>
          </cell>
        </row>
        <row r="74">
          <cell r="B74">
            <v>170100</v>
          </cell>
          <cell r="C74" t="str">
            <v>Oficina del Titular de la SEDECO        </v>
          </cell>
          <cell r="D74" t="str">
            <v>Secretaría</v>
          </cell>
          <cell r="E74" t="str">
            <v>Poder Ejecutivo</v>
          </cell>
          <cell r="F74" t="str">
            <v>Secretaría de Fomento y Desarrollo Económico</v>
          </cell>
          <cell r="G74" t="str">
            <v>Secretaría de Fomento y Desarrollo Económico</v>
          </cell>
          <cell r="H74" t="str">
            <v>Secretaría de Fomento y Desarrollo Económico</v>
          </cell>
          <cell r="I74" t="str">
            <v>Poder Ejecutivo</v>
          </cell>
          <cell r="J74" t="str">
            <v>B. RAMOS ADMINISTRATIVOS</v>
          </cell>
          <cell r="K74" t="str">
            <v>2.0.0.0.0 SECTOR PÚBLICO DE LAS ENTIDADES FEDERATIVAS</v>
          </cell>
          <cell r="L74" t="str">
            <v>2.1.0.0.0 SECTOR PÚBLICO NO FINANCIERO</v>
          </cell>
          <cell r="M74" t="str">
            <v>2.1.1.0.0 GOBIERNO GENERAL ESTATAL O DEL DISTRITO FEDERAL</v>
          </cell>
          <cell r="N74" t="str">
            <v>2.1.1.1.0 Gobierno Estatal o del Distrito Federal</v>
          </cell>
          <cell r="O74" t="str">
            <v>2.1.1.1.1 Poder Ejecutivo</v>
          </cell>
        </row>
        <row r="75">
          <cell r="B75">
            <v>180500</v>
          </cell>
          <cell r="C75" t="str">
            <v>Consejo Consultivo Turístico             </v>
          </cell>
          <cell r="D75" t="str">
            <v>Secretaría</v>
          </cell>
          <cell r="E75" t="str">
            <v>Poder Ejecutivo</v>
          </cell>
          <cell r="F75" t="str">
            <v>Secretaría de Turismo</v>
          </cell>
          <cell r="G75" t="str">
            <v>Secretaría de Turismo</v>
          </cell>
          <cell r="H75" t="str">
            <v>Secretaría de Turismo</v>
          </cell>
          <cell r="I75" t="str">
            <v>Poder Ejecutivo</v>
          </cell>
          <cell r="J75" t="str">
            <v>B. RAMOS ADMINISTRATIVOS</v>
          </cell>
          <cell r="K75" t="str">
            <v>2.0.0.0.0 SECTOR PÚBLICO DE LAS ENTIDADES FEDERATIVAS</v>
          </cell>
          <cell r="L75" t="str">
            <v>2.1.0.0.0 SECTOR PÚBLICO NO FINANCIERO</v>
          </cell>
          <cell r="M75" t="str">
            <v>2.1.1.0.0 GOBIERNO GENERAL ESTATAL O DEL DISTRITO FEDERAL</v>
          </cell>
          <cell r="N75" t="str">
            <v>2.1.1.1.0 Gobierno Estatal o del Distrito Federal</v>
          </cell>
          <cell r="O75" t="str">
            <v>2.1.1.1.1 Poder Ejecutivo</v>
          </cell>
        </row>
        <row r="76">
          <cell r="B76">
            <v>180100</v>
          </cell>
          <cell r="C76" t="str">
            <v>Oficina del Titular de la SEFOTUR </v>
          </cell>
          <cell r="D76" t="str">
            <v>Secretaría</v>
          </cell>
          <cell r="E76" t="str">
            <v>Poder Ejecutivo</v>
          </cell>
          <cell r="F76" t="str">
            <v>Secretaría de Turismo</v>
          </cell>
          <cell r="G76" t="str">
            <v>Secretaría de Turismo</v>
          </cell>
          <cell r="H76" t="str">
            <v>Secretaría de Turismo</v>
          </cell>
          <cell r="I76" t="str">
            <v>Poder Ejecutivo</v>
          </cell>
          <cell r="J76" t="str">
            <v>B. RAMOS ADMINISTRATIVOS</v>
          </cell>
          <cell r="K76" t="str">
            <v>2.0.0.0.0 SECTOR PÚBLICO DE LAS ENTIDADES FEDERATIVAS</v>
          </cell>
          <cell r="L76" t="str">
            <v>2.1.0.0.0 SECTOR PÚBLICO NO FINANCIERO</v>
          </cell>
          <cell r="M76" t="str">
            <v>2.1.1.0.0 GOBIERNO GENERAL ESTATAL O DEL DISTRITO FEDERAL</v>
          </cell>
          <cell r="N76" t="str">
            <v>2.1.1.1.0 Gobierno Estatal o del Distrito Federal</v>
          </cell>
          <cell r="O76" t="str">
            <v>2.1.1.1.1 Poder Ejecutivo</v>
          </cell>
        </row>
        <row r="77">
          <cell r="B77">
            <v>180000</v>
          </cell>
          <cell r="C77" t="str">
            <v>Secretaría de Fomento Turístico</v>
          </cell>
          <cell r="D77" t="str">
            <v>Secretaría</v>
          </cell>
          <cell r="E77" t="str">
            <v>Poder Ejecutivo</v>
          </cell>
          <cell r="F77" t="str">
            <v>Secretaría de Turismo</v>
          </cell>
          <cell r="G77" t="str">
            <v>Secretaría de Turismo</v>
          </cell>
          <cell r="H77" t="str">
            <v>Secretaría de Turismo</v>
          </cell>
          <cell r="I77" t="str">
            <v>Poder Ejecutivo</v>
          </cell>
          <cell r="J77" t="str">
            <v>B. RAMOS ADMINISTRATIVOS</v>
          </cell>
          <cell r="K77" t="str">
            <v>2.0.0.0.0 SECTOR PÚBLICO DE LAS ENTIDADES FEDERATIVAS</v>
          </cell>
          <cell r="L77" t="str">
            <v>2.1.0.0.0 SECTOR PÚBLICO NO FINANCIERO</v>
          </cell>
          <cell r="M77" t="str">
            <v>2.1.1.0.0 GOBIERNO GENERAL ESTATAL O DEL DISTRITO FEDERAL</v>
          </cell>
          <cell r="N77" t="str">
            <v>2.1.1.1.0 Gobierno Estatal o del Distrito Federal</v>
          </cell>
          <cell r="O77" t="str">
            <v>2.1.1.1.1 Poder Ejecutivo</v>
          </cell>
        </row>
        <row r="78">
          <cell r="B78">
            <v>190100</v>
          </cell>
          <cell r="C78" t="str">
            <v>Oficina del Titular de la SEDER</v>
          </cell>
          <cell r="D78" t="str">
            <v>Secretaría</v>
          </cell>
          <cell r="E78" t="str">
            <v>Poder Ejecutivo</v>
          </cell>
          <cell r="F78" t="str">
            <v>Secretaría de Agricultura, Pesca y Desarrollo Rural</v>
          </cell>
          <cell r="G78" t="str">
            <v>Secretaría de Agricultura, Pesca y Desarrollo Rural</v>
          </cell>
          <cell r="H78" t="str">
            <v>Secretaría de Agricultura, Pesca y Desarrollo Rural</v>
          </cell>
          <cell r="I78" t="str">
            <v>Poder Ejecutivo</v>
          </cell>
          <cell r="J78" t="str">
            <v>B. RAMOS ADMINISTRATIVOS</v>
          </cell>
          <cell r="K78" t="str">
            <v>2.0.0.0.0 SECTOR PÚBLICO DE LAS ENTIDADES FEDERATIVAS</v>
          </cell>
          <cell r="L78" t="str">
            <v>2.1.0.0.0 SECTOR PÚBLICO NO FINANCIERO</v>
          </cell>
          <cell r="M78" t="str">
            <v>2.1.1.0.0 GOBIERNO GENERAL ESTATAL O DEL DISTRITO FEDERAL</v>
          </cell>
          <cell r="N78" t="str">
            <v>2.1.1.1.0 Gobierno Estatal o del Distrito Federal</v>
          </cell>
          <cell r="O78" t="str">
            <v>2.1.1.1.1 Poder Ejecutivo</v>
          </cell>
        </row>
        <row r="79">
          <cell r="B79">
            <v>230100</v>
          </cell>
          <cell r="C79" t="str">
            <v>Oficina del Titular de la SEMAREN       </v>
          </cell>
          <cell r="D79" t="str">
            <v>Secretaría</v>
          </cell>
          <cell r="E79" t="str">
            <v>Poder Ejecutivo</v>
          </cell>
          <cell r="F79" t="str">
            <v>Secretaría de Medio Ambiente y Recursos Naturales</v>
          </cell>
          <cell r="G79" t="str">
            <v>Secretaría de Medio Ambiente y Recursos Naturales</v>
          </cell>
          <cell r="H79" t="str">
            <v>Secretaría de Medio Ambiente y Recursos Naturales</v>
          </cell>
          <cell r="I79" t="str">
            <v>Poder Ejecutivo</v>
          </cell>
          <cell r="J79" t="str">
            <v>B. RAMOS ADMINISTRATIVOS</v>
          </cell>
          <cell r="K79" t="str">
            <v>2.0.0.0.0 SECTOR PÚBLICO DE LAS ENTIDADES FEDERATIVAS</v>
          </cell>
          <cell r="L79" t="str">
            <v>2.1.0.0.0 SECTOR PÚBLICO NO FINANCIERO</v>
          </cell>
          <cell r="M79" t="str">
            <v>2.1.1.0.0 GOBIERNO GENERAL ESTATAL O DEL DISTRITO FEDERAL</v>
          </cell>
          <cell r="N79" t="str">
            <v>2.1.1.1.0 Gobierno Estatal o del Distrito Federal</v>
          </cell>
          <cell r="O79" t="str">
            <v>2.1.1.1.1 Poder Ejecutivo</v>
          </cell>
        </row>
        <row r="80">
          <cell r="B80">
            <v>200100</v>
          </cell>
          <cell r="C80" t="str">
            <v>Oficina del Titular de la SAI</v>
          </cell>
          <cell r="D80" t="str">
            <v>Secretaría</v>
          </cell>
          <cell r="E80" t="str">
            <v>Poder Ejecutivo</v>
          </cell>
          <cell r="F80" t="str">
            <v>Secretaría de Asuntos Indígenas y Comunidades Afromexicanos</v>
          </cell>
          <cell r="G80" t="str">
            <v>Secretaría de Asuntos Indígenas y Comunidades Afromexicanos</v>
          </cell>
          <cell r="H80" t="str">
            <v>Secretaría de Asuntos Indígenas y Comunidades Afromexicanos</v>
          </cell>
          <cell r="I80" t="str">
            <v>Poder Ejecutivo</v>
          </cell>
          <cell r="J80" t="str">
            <v>B. RAMOS ADMINISTRATIVOS</v>
          </cell>
          <cell r="K80" t="str">
            <v>2.0.0.0.0 SECTOR PÚBLICO DE LAS ENTIDADES FEDERATIVAS</v>
          </cell>
          <cell r="L80" t="str">
            <v>2.1.0.0.0 SECTOR PÚBLICO NO FINANCIERO</v>
          </cell>
          <cell r="M80" t="str">
            <v>2.1.1.0.0 GOBIERNO GENERAL ESTATAL O DEL DISTRITO FEDERAL</v>
          </cell>
          <cell r="N80" t="str">
            <v>2.1.1.1.0 Gobierno Estatal o del Distrito Federal</v>
          </cell>
          <cell r="O80" t="str">
            <v>2.1.1.1.1 Poder Ejecutivo</v>
          </cell>
        </row>
        <row r="81">
          <cell r="B81">
            <v>210100</v>
          </cell>
          <cell r="C81" t="str">
            <v>Oficina del Titular de la SEMUJER      </v>
          </cell>
          <cell r="D81" t="str">
            <v>Secretaría</v>
          </cell>
          <cell r="E81" t="str">
            <v>Poder Ejecutivo</v>
          </cell>
          <cell r="F81" t="str">
            <v>Secretaría de la Mujer</v>
          </cell>
          <cell r="G81" t="str">
            <v>Secretaría de la Mujer</v>
          </cell>
          <cell r="H81" t="str">
            <v>Secretaría de la Mujer</v>
          </cell>
          <cell r="I81" t="str">
            <v>Poder Ejecutivo</v>
          </cell>
          <cell r="J81" t="str">
            <v>B. RAMOS ADMINISTRATIVOS</v>
          </cell>
          <cell r="K81" t="str">
            <v>2.0.0.0.0 SECTOR PÚBLICO DE LAS ENTIDADES FEDERATIVAS</v>
          </cell>
          <cell r="L81" t="str">
            <v>2.1.0.0.0 SECTOR PÚBLICO NO FINANCIERO</v>
          </cell>
          <cell r="M81" t="str">
            <v>2.1.1.0.0 GOBIERNO GENERAL ESTATAL O DEL DISTRITO FEDERAL</v>
          </cell>
          <cell r="N81" t="str">
            <v>2.1.1.1.0 Gobierno Estatal o del Distrito Federal</v>
          </cell>
          <cell r="O81" t="str">
            <v>2.1.1.1.1 Poder Ejecutivo</v>
          </cell>
        </row>
        <row r="82">
          <cell r="B82">
            <v>220100</v>
          </cell>
          <cell r="C82" t="str">
            <v>Oficina del Titular de la SEJUVE        </v>
          </cell>
          <cell r="D82" t="str">
            <v>Secretaría</v>
          </cell>
          <cell r="E82" t="str">
            <v>Poder Ejecutivo</v>
          </cell>
          <cell r="F82" t="str">
            <v xml:space="preserve">Secretaría de la Juventud y la Niñez </v>
          </cell>
          <cell r="G82" t="str">
            <v xml:space="preserve">Secretaría de la Juventud y la Niñez </v>
          </cell>
          <cell r="H82" t="str">
            <v xml:space="preserve">Secretaría de la Juventud y la Niñez </v>
          </cell>
          <cell r="I82" t="str">
            <v>Poder Ejecutivo</v>
          </cell>
          <cell r="J82" t="str">
            <v>B. RAMOS ADMINISTRATIVOS</v>
          </cell>
          <cell r="K82" t="str">
            <v>2.0.0.0.0 SECTOR PÚBLICO DE LAS ENTIDADES FEDERATIVAS</v>
          </cell>
          <cell r="L82" t="str">
            <v>2.1.0.0.0 SECTOR PÚBLICO NO FINANCIERO</v>
          </cell>
          <cell r="M82" t="str">
            <v>2.1.1.0.0 GOBIERNO GENERAL ESTATAL O DEL DISTRITO FEDERAL</v>
          </cell>
          <cell r="N82" t="str">
            <v>2.1.1.1.0 Gobierno Estatal o del Distrito Federal</v>
          </cell>
          <cell r="O82" t="str">
            <v>2.1.1.1.1 Poder Ejecutivo</v>
          </cell>
        </row>
        <row r="83">
          <cell r="B83">
            <v>115100</v>
          </cell>
          <cell r="C83" t="str">
            <v>Oficina del Titular de La SEMyAI     </v>
          </cell>
          <cell r="D83" t="str">
            <v>Secretaría</v>
          </cell>
          <cell r="E83" t="str">
            <v>Poder Ejecutivo</v>
          </cell>
          <cell r="F83" t="str">
            <v>Secretaría de los Migrantes y Asuntos Internacionales</v>
          </cell>
          <cell r="G83" t="str">
            <v>Secretaría de los Migrantes y Asuntos Internacionales</v>
          </cell>
          <cell r="H83" t="str">
            <v>Secretaría de los Migrantes y Asuntos Internacionales</v>
          </cell>
          <cell r="I83" t="str">
            <v>Poder Ejecutivo</v>
          </cell>
          <cell r="J83" t="str">
            <v>B. RAMOS ADMINISTRATIVOS</v>
          </cell>
          <cell r="K83" t="str">
            <v>2.0.0.0.0 SECTOR PÚBLICO DE LAS ENTIDADES FEDERATIVAS</v>
          </cell>
          <cell r="L83" t="str">
            <v>2.1.0.0.0 SECTOR PÚBLICO NO FINANCIERO</v>
          </cell>
          <cell r="M83" t="str">
            <v>2.1.1.0.0 GOBIERNO GENERAL ESTATAL O DEL DISTRITO FEDERAL</v>
          </cell>
          <cell r="N83" t="str">
            <v>2.1.1.1.0 Gobierno Estatal o del Distrito Federal</v>
          </cell>
          <cell r="O83" t="str">
            <v>2.1.1.1.1 Poder Ejecutivo</v>
          </cell>
        </row>
        <row r="84">
          <cell r="B84">
            <v>115000</v>
          </cell>
          <cell r="C84" t="str">
            <v>Secretaría de los Migrantes y Asuntos Índigenas</v>
          </cell>
          <cell r="D84" t="str">
            <v>Secretaría</v>
          </cell>
          <cell r="E84" t="str">
            <v>Poder Ejecutivo</v>
          </cell>
          <cell r="F84" t="str">
            <v>Secretaría de los Migrantes y Asuntos Internacionales</v>
          </cell>
          <cell r="G84" t="str">
            <v>Secretaría de los Migrantes y Asuntos Internacionales</v>
          </cell>
          <cell r="H84" t="str">
            <v>Secretaría de los Migrantes y Asuntos Internacionales</v>
          </cell>
          <cell r="I84" t="str">
            <v>Poder Ejecutivo</v>
          </cell>
          <cell r="J84" t="str">
            <v>B. RAMOS ADMINISTRATIVOS</v>
          </cell>
          <cell r="K84" t="str">
            <v>2.0.0.0.0 SECTOR PÚBLICO DE LAS ENTIDADES FEDERATIVAS</v>
          </cell>
          <cell r="L84" t="str">
            <v>2.1.0.0.0 SECTOR PÚBLICO NO FINANCIERO</v>
          </cell>
          <cell r="M84" t="str">
            <v>2.1.1.0.0 GOBIERNO GENERAL ESTATAL O DEL DISTRITO FEDERAL</v>
          </cell>
          <cell r="N84" t="str">
            <v>2.1.1.1.0 Gobierno Estatal o del Distrito Federal</v>
          </cell>
          <cell r="O84" t="str">
            <v>2.1.1.1.1 Poder Ejecutivo</v>
          </cell>
        </row>
        <row r="85">
          <cell r="B85">
            <v>100519</v>
          </cell>
          <cell r="C85" t="str">
            <v>Dirección General del Servicio Estatal del Empleo</v>
          </cell>
          <cell r="D85" t="str">
            <v>Secretaría</v>
          </cell>
          <cell r="E85" t="str">
            <v>Poder Ejecutivo</v>
          </cell>
          <cell r="F85" t="str">
            <v>Secretaría del Trabajo y Previsión Social</v>
          </cell>
          <cell r="G85" t="str">
            <v>Secretaría del Trabajo y Previsión Social</v>
          </cell>
          <cell r="H85" t="str">
            <v>Secretaría del Trabajo y Previsión Social</v>
          </cell>
          <cell r="I85" t="str">
            <v>Poder Ejecutivo</v>
          </cell>
          <cell r="J85" t="str">
            <v>B. RAMOS ADMINISTRATIVOS</v>
          </cell>
          <cell r="K85" t="str">
            <v>2.0.0.0.0 SECTOR PÚBLICO DE LAS ENTIDADES FEDERATIVAS</v>
          </cell>
          <cell r="L85" t="str">
            <v>2.1.0.0.0 SECTOR PÚBLICO NO FINANCIERO</v>
          </cell>
          <cell r="M85" t="str">
            <v>2.1.1.0.0 GOBIERNO GENERAL ESTATAL O DEL DISTRITO FEDERAL</v>
          </cell>
          <cell r="N85" t="str">
            <v>2.1.1.1.0 Gobierno Estatal o del Distrito Federal</v>
          </cell>
          <cell r="O85" t="str">
            <v>2.1.1.1.1 Poder Ejecutivo</v>
          </cell>
        </row>
        <row r="86">
          <cell r="B86">
            <v>105100</v>
          </cell>
          <cell r="C86" t="str">
            <v>Oficina del Titular de La STyPS     </v>
          </cell>
          <cell r="D86" t="str">
            <v>Secretaría</v>
          </cell>
          <cell r="E86" t="str">
            <v>Poder Ejecutivo</v>
          </cell>
          <cell r="F86" t="str">
            <v>Secretaría del Trabajo y Previsión Social</v>
          </cell>
          <cell r="G86" t="str">
            <v>Secretaría del Trabajo y Previsión Social</v>
          </cell>
          <cell r="H86" t="str">
            <v>Secretaría del Trabajo y Previsión Social</v>
          </cell>
          <cell r="I86" t="str">
            <v>Poder Ejecutivo</v>
          </cell>
          <cell r="J86" t="str">
            <v>B. RAMOS ADMINISTRATIVOS</v>
          </cell>
          <cell r="K86" t="str">
            <v>2.0.0.0.0 SECTOR PÚBLICO DE LAS ENTIDADES FEDERATIVAS</v>
          </cell>
          <cell r="L86" t="str">
            <v>2.1.0.0.0 SECTOR PÚBLICO NO FINANCIERO</v>
          </cell>
          <cell r="M86" t="str">
            <v>2.1.1.0.0 GOBIERNO GENERAL ESTATAL O DEL DISTRITO FEDERAL</v>
          </cell>
          <cell r="N86" t="str">
            <v>2.1.1.1.0 Gobierno Estatal o del Distrito Federal</v>
          </cell>
          <cell r="O86" t="str">
            <v>2.1.1.1.1 Poder Ejecutivo</v>
          </cell>
        </row>
        <row r="87">
          <cell r="B87">
            <v>600100</v>
          </cell>
          <cell r="C87" t="str">
            <v>Oficina del Titular de La SPC        </v>
          </cell>
          <cell r="D87" t="str">
            <v>Secretaría</v>
          </cell>
          <cell r="E87" t="str">
            <v>Poder Ejecutivo</v>
          </cell>
          <cell r="F87" t="str">
            <v>Secretaría de Protección Civil</v>
          </cell>
          <cell r="G87" t="str">
            <v>Secretaría de Protección Civil</v>
          </cell>
          <cell r="H87" t="str">
            <v>Secretaría de Protección Civil</v>
          </cell>
          <cell r="I87" t="str">
            <v>Poder Ejecutivo</v>
          </cell>
          <cell r="J87" t="str">
            <v>B. RAMOS ADMINISTRATIVOS</v>
          </cell>
          <cell r="K87" t="str">
            <v>2.0.0.0.0 SECTOR PÚBLICO DE LAS ENTIDADES FEDERATIVAS</v>
          </cell>
          <cell r="L87" t="str">
            <v>2.1.0.0.0 SECTOR PÚBLICO NO FINANCIERO</v>
          </cell>
          <cell r="M87" t="str">
            <v>2.1.1.0.0 GOBIERNO GENERAL ESTATAL O DEL DISTRITO FEDERAL</v>
          </cell>
          <cell r="N87" t="str">
            <v>2.1.1.1.0 Gobierno Estatal o del Distrito Federal</v>
          </cell>
          <cell r="O87" t="str">
            <v>2.1.1.1.1 Poder Ejecutivo</v>
          </cell>
        </row>
        <row r="88">
          <cell r="B88">
            <v>245100</v>
          </cell>
          <cell r="C88" t="str">
            <v>Oficina de la Contraloría y Transp. Gub.</v>
          </cell>
          <cell r="D88" t="str">
            <v>Secretaría</v>
          </cell>
          <cell r="E88" t="str">
            <v>Poder Ejecutivo</v>
          </cell>
          <cell r="F88" t="str">
            <v>Secretaría de la Contraloría y Transparencia Gubernamental</v>
          </cell>
          <cell r="G88" t="str">
            <v>Secretaría de la Contraloría y Transparencia Gubernamental</v>
          </cell>
          <cell r="H88" t="str">
            <v>Secretaría de la Contraloría y Transparencia Gubernamental</v>
          </cell>
          <cell r="I88" t="str">
            <v>Poder Ejecutivo</v>
          </cell>
          <cell r="J88" t="str">
            <v>B. RAMOS ADMINISTRATIVOS</v>
          </cell>
          <cell r="K88" t="str">
            <v>2.0.0.0.0 SECTOR PÚBLICO DE LAS ENTIDADES FEDERATIVAS</v>
          </cell>
          <cell r="L88" t="str">
            <v>2.1.0.0.0 SECTOR PÚBLICO NO FINANCIERO</v>
          </cell>
          <cell r="M88" t="str">
            <v>2.1.1.0.0 GOBIERNO GENERAL ESTATAL O DEL DISTRITO FEDERAL</v>
          </cell>
          <cell r="N88" t="str">
            <v>2.1.1.1.0 Gobierno Estatal o del Distrito Federal</v>
          </cell>
          <cell r="O88" t="str">
            <v>2.1.1.1.1 Poder Ejecutivo</v>
          </cell>
        </row>
        <row r="89">
          <cell r="B89">
            <v>85100</v>
          </cell>
          <cell r="C89" t="str">
            <v>Jefe de la Oficina del Gobernador</v>
          </cell>
          <cell r="D89" t="str">
            <v>Dependencia</v>
          </cell>
          <cell r="E89" t="str">
            <v>Poder Ejecutivo</v>
          </cell>
          <cell r="F89" t="str">
            <v>Poder Ejecutivo</v>
          </cell>
          <cell r="G89" t="str">
            <v>Poder Ejecutivo</v>
          </cell>
          <cell r="H89" t="str">
            <v>Jefe de la Oficina del Gobernador</v>
          </cell>
          <cell r="I89" t="str">
            <v>Poder Ejecutivo</v>
          </cell>
          <cell r="J89" t="str">
            <v>B. RAMOS ADMINISTRATIVOS</v>
          </cell>
          <cell r="K89" t="str">
            <v>2.0.0.0.0 SECTOR PÚBLICO DE LAS ENTIDADES FEDERATIVAS</v>
          </cell>
          <cell r="L89" t="str">
            <v>2.1.0.0.0 SECTOR PÚBLICO NO FINANCIERO</v>
          </cell>
          <cell r="M89" t="str">
            <v>2.1.1.0.0 GOBIERNO GENERAL ESTATAL O DEL DISTRITO FEDERAL</v>
          </cell>
          <cell r="N89" t="str">
            <v>2.1.1.1.0 Gobierno Estatal o del Distrito Federal</v>
          </cell>
          <cell r="O89" t="str">
            <v>2.1.1.1.1 Poder Ejecutivo</v>
          </cell>
        </row>
        <row r="90">
          <cell r="B90">
            <v>85101</v>
          </cell>
          <cell r="C90" t="str">
            <v>Secretaría Particular de la Oficina del C. Gobernador</v>
          </cell>
          <cell r="D90" t="str">
            <v>Dependencia</v>
          </cell>
          <cell r="E90" t="str">
            <v>Poder Ejecutivo</v>
          </cell>
          <cell r="F90" t="str">
            <v>Poder Ejecutivo</v>
          </cell>
          <cell r="G90" t="str">
            <v>Poder Ejecutivo</v>
          </cell>
          <cell r="H90" t="str">
            <v>Jefe de la Oficina del Gobernador</v>
          </cell>
          <cell r="I90" t="str">
            <v>Poder Ejecutivo</v>
          </cell>
          <cell r="J90" t="str">
            <v>B. RAMOS ADMINISTRATIVOS</v>
          </cell>
          <cell r="K90" t="str">
            <v>2.0.0.0.0 SECTOR PÚBLICO DE LAS ENTIDADES FEDERATIVAS</v>
          </cell>
          <cell r="L90" t="str">
            <v>2.1.0.0.0 SECTOR PÚBLICO NO FINANCIERO</v>
          </cell>
          <cell r="M90" t="str">
            <v>2.1.1.0.0 GOBIERNO GENERAL ESTATAL O DEL DISTRITO FEDERAL</v>
          </cell>
          <cell r="N90" t="str">
            <v>2.1.1.1.0 Gobierno Estatal o del Distrito Federal</v>
          </cell>
          <cell r="O90" t="str">
            <v>2.1.1.1.1 Poder Ejecutivo</v>
          </cell>
        </row>
        <row r="91">
          <cell r="B91">
            <v>85102</v>
          </cell>
          <cell r="C91" t="str">
            <v>Secretaría Privada de la Oficina del C. Gobernador</v>
          </cell>
          <cell r="D91" t="str">
            <v>Dependencia</v>
          </cell>
          <cell r="E91" t="str">
            <v>Poder Ejecutivo</v>
          </cell>
          <cell r="F91" t="str">
            <v>Poder Ejecutivo</v>
          </cell>
          <cell r="G91" t="str">
            <v>Poder Ejecutivo</v>
          </cell>
          <cell r="H91" t="str">
            <v>Jefe de la Oficina del Gobernador</v>
          </cell>
          <cell r="I91" t="str">
            <v>Poder Ejecutivo</v>
          </cell>
          <cell r="J91" t="str">
            <v>B. RAMOS ADMINISTRATIVOS</v>
          </cell>
          <cell r="K91" t="str">
            <v>2.0.0.0.0 SECTOR PÚBLICO DE LAS ENTIDADES FEDERATIVAS</v>
          </cell>
          <cell r="L91" t="str">
            <v>2.1.0.0.0 SECTOR PÚBLICO NO FINANCIERO</v>
          </cell>
          <cell r="M91" t="str">
            <v>2.1.1.0.0 GOBIERNO GENERAL ESTATAL O DEL DISTRITO FEDERAL</v>
          </cell>
          <cell r="N91" t="str">
            <v>2.1.1.1.0 Gobierno Estatal o del Distrito Federal</v>
          </cell>
          <cell r="O91" t="str">
            <v>2.1.1.1.1 Poder Ejecutivo</v>
          </cell>
        </row>
        <row r="92">
          <cell r="B92">
            <v>85103</v>
          </cell>
          <cell r="C92" t="str">
            <v>Secretaría Auxiliar de la Oficina del C. Gobernador</v>
          </cell>
          <cell r="D92" t="str">
            <v>Dependencia</v>
          </cell>
          <cell r="E92" t="str">
            <v>Poder Ejecutivo</v>
          </cell>
          <cell r="F92" t="str">
            <v>Poder Ejecutivo</v>
          </cell>
          <cell r="G92" t="str">
            <v>Poder Ejecutivo</v>
          </cell>
          <cell r="H92" t="str">
            <v>Jefe de la Oficina del Gobernador</v>
          </cell>
          <cell r="I92" t="str">
            <v>Poder Ejecutivo</v>
          </cell>
          <cell r="J92" t="str">
            <v>B. RAMOS ADMINISTRATIVOS</v>
          </cell>
          <cell r="K92" t="str">
            <v>2.0.0.0.0 SECTOR PÚBLICO DE LAS ENTIDADES FEDERATIVAS</v>
          </cell>
          <cell r="L92" t="str">
            <v>2.1.0.0.0 SECTOR PÚBLICO NO FINANCIERO</v>
          </cell>
          <cell r="M92" t="str">
            <v>2.1.1.0.0 GOBIERNO GENERAL ESTATAL O DEL DISTRITO FEDERAL</v>
          </cell>
          <cell r="N92" t="str">
            <v>2.1.1.1.0 Gobierno Estatal o del Distrito Federal</v>
          </cell>
          <cell r="O92" t="str">
            <v>2.1.1.1.1 Poder Ejecutivo</v>
          </cell>
        </row>
        <row r="93">
          <cell r="B93">
            <v>85104</v>
          </cell>
          <cell r="C93" t="str">
            <v>Coordinación de Giras del C. Gobernador</v>
          </cell>
          <cell r="D93" t="str">
            <v>Dependencia</v>
          </cell>
          <cell r="E93" t="str">
            <v>Poder Ejecutivo</v>
          </cell>
          <cell r="F93" t="str">
            <v>Poder Ejecutivo</v>
          </cell>
          <cell r="G93" t="str">
            <v>Poder Ejecutivo</v>
          </cell>
          <cell r="H93" t="str">
            <v>Jefe de la Oficina del Gobernador</v>
          </cell>
          <cell r="I93" t="str">
            <v>Poder Ejecutivo</v>
          </cell>
          <cell r="J93" t="str">
            <v>B. RAMOS ADMINISTRATIVOS</v>
          </cell>
          <cell r="K93" t="str">
            <v>2.0.0.0.0 SECTOR PÚBLICO DE LAS ENTIDADES FEDERATIVAS</v>
          </cell>
          <cell r="L93" t="str">
            <v>2.1.0.0.0 SECTOR PÚBLICO NO FINANCIERO</v>
          </cell>
          <cell r="M93" t="str">
            <v>2.1.1.0.0 GOBIERNO GENERAL ESTATAL O DEL DISTRITO FEDERAL</v>
          </cell>
          <cell r="N93" t="str">
            <v>2.1.1.1.0 Gobierno Estatal o del Distrito Federal</v>
          </cell>
          <cell r="O93" t="str">
            <v>2.1.1.1.1 Poder Ejecutivo</v>
          </cell>
        </row>
        <row r="94">
          <cell r="B94">
            <v>85105</v>
          </cell>
          <cell r="C94" t="str">
            <v>Dirección General de Comunicación Social</v>
          </cell>
          <cell r="D94" t="str">
            <v>Dependencia</v>
          </cell>
          <cell r="E94" t="str">
            <v>Poder Ejecutivo</v>
          </cell>
          <cell r="F94" t="str">
            <v>Poder Ejecutivo</v>
          </cell>
          <cell r="G94" t="str">
            <v>Poder Ejecutivo</v>
          </cell>
          <cell r="H94" t="str">
            <v>Jefe de la Oficina del Gobernador</v>
          </cell>
          <cell r="I94" t="str">
            <v>Poder Ejecutivo</v>
          </cell>
          <cell r="J94" t="str">
            <v>B. RAMOS ADMINISTRATIVOS</v>
          </cell>
          <cell r="K94" t="str">
            <v>2.0.0.0.0 SECTOR PÚBLICO DE LAS ENTIDADES FEDERATIVAS</v>
          </cell>
          <cell r="L94" t="str">
            <v>2.1.0.0.0 SECTOR PÚBLICO NO FINANCIERO</v>
          </cell>
          <cell r="M94" t="str">
            <v>2.1.1.0.0 GOBIERNO GENERAL ESTATAL O DEL DISTRITO FEDERAL</v>
          </cell>
          <cell r="N94" t="str">
            <v>2.1.1.1.0 Gobierno Estatal o del Distrito Federal</v>
          </cell>
          <cell r="O94" t="str">
            <v>2.1.1.1.1 Poder Ejecutivo</v>
          </cell>
        </row>
        <row r="95">
          <cell r="B95">
            <v>85106</v>
          </cell>
          <cell r="C95" t="str">
            <v>Coordinación de Audiencias</v>
          </cell>
          <cell r="D95" t="str">
            <v>Dependencia</v>
          </cell>
          <cell r="E95" t="str">
            <v>Poder Ejecutivo</v>
          </cell>
          <cell r="F95" t="str">
            <v>Poder Ejecutivo</v>
          </cell>
          <cell r="G95" t="str">
            <v>Poder Ejecutivo</v>
          </cell>
          <cell r="H95" t="str">
            <v>Jefe de la Oficina del Gobernador</v>
          </cell>
          <cell r="I95" t="str">
            <v>Poder Ejecutivo</v>
          </cell>
          <cell r="J95" t="str">
            <v>B. RAMOS ADMINISTRATIVOS</v>
          </cell>
          <cell r="K95" t="str">
            <v>2.0.0.0.0 SECTOR PÚBLICO DE LAS ENTIDADES FEDERATIVAS</v>
          </cell>
          <cell r="L95" t="str">
            <v>2.1.0.0.0 SECTOR PÚBLICO NO FINANCIERO</v>
          </cell>
          <cell r="M95" t="str">
            <v>2.1.1.0.0 GOBIERNO GENERAL ESTATAL O DEL DISTRITO FEDERAL</v>
          </cell>
          <cell r="N95" t="str">
            <v>2.1.1.1.0 Gobierno Estatal o del Distrito Federal</v>
          </cell>
          <cell r="O95" t="str">
            <v>2.1.1.1.1 Poder Ejecutivo</v>
          </cell>
        </row>
        <row r="96">
          <cell r="B96">
            <v>85107</v>
          </cell>
          <cell r="C96" t="str">
            <v>Coordinación Administrativa</v>
          </cell>
          <cell r="D96" t="str">
            <v>Dependencia</v>
          </cell>
          <cell r="E96" t="str">
            <v>Poder Ejecutivo</v>
          </cell>
          <cell r="F96" t="str">
            <v>Poder Ejecutivo</v>
          </cell>
          <cell r="G96" t="str">
            <v>Poder Ejecutivo</v>
          </cell>
          <cell r="H96" t="str">
            <v>Jefe de la Oficina del Gobernador</v>
          </cell>
          <cell r="I96" t="str">
            <v>Poder Ejecutivo</v>
          </cell>
          <cell r="J96" t="str">
            <v>B. RAMOS ADMINISTRATIVOS</v>
          </cell>
          <cell r="K96" t="str">
            <v>2.0.0.0.0 SECTOR PÚBLICO DE LAS ENTIDADES FEDERATIVAS</v>
          </cell>
          <cell r="L96" t="str">
            <v>2.1.0.0.0 SECTOR PÚBLICO NO FINANCIERO</v>
          </cell>
          <cell r="M96" t="str">
            <v>2.1.1.0.0 GOBIERNO GENERAL ESTATAL O DEL DISTRITO FEDERAL</v>
          </cell>
          <cell r="N96" t="str">
            <v>2.1.1.1.0 Gobierno Estatal o del Distrito Federal</v>
          </cell>
          <cell r="O96" t="str">
            <v>2.1.1.1.1 Poder Ejecutivo</v>
          </cell>
        </row>
        <row r="97">
          <cell r="B97">
            <v>270100</v>
          </cell>
          <cell r="C97" t="str">
            <v>Oficina del Titular de la Consejería Jurídica</v>
          </cell>
          <cell r="D97" t="str">
            <v>Dependencia</v>
          </cell>
          <cell r="E97" t="str">
            <v>Poder Ejecutivo</v>
          </cell>
          <cell r="F97" t="str">
            <v>Consejería Jurídica del Poder Ejecutivo</v>
          </cell>
          <cell r="G97" t="str">
            <v>Consejería Jurídica del Poder Ejecutivo</v>
          </cell>
          <cell r="H97" t="str">
            <v>Consejería Jurídica del Poder Ejecutivo</v>
          </cell>
          <cell r="I97" t="str">
            <v>Poder Ejecutivo</v>
          </cell>
          <cell r="J97" t="str">
            <v>B. RAMOS ADMINISTRATIVOS</v>
          </cell>
          <cell r="K97" t="str">
            <v>2.0.0.0.0 SECTOR PÚBLICO DE LAS ENTIDADES FEDERATIVAS</v>
          </cell>
          <cell r="L97" t="str">
            <v>2.1.0.0.0 SECTOR PÚBLICO NO FINANCIERO</v>
          </cell>
          <cell r="M97" t="str">
            <v>2.1.1.0.0 GOBIERNO GENERAL ESTATAL O DEL DISTRITO FEDERAL</v>
          </cell>
          <cell r="N97" t="str">
            <v>2.1.1.1.0 Gobierno Estatal o del Distrito Federal</v>
          </cell>
          <cell r="O97" t="str">
            <v>2.1.1.1.1 Poder Ejecutivo</v>
          </cell>
        </row>
        <row r="98">
          <cell r="B98">
            <v>86100</v>
          </cell>
          <cell r="C98" t="str">
            <v>Consejo de Políticas Públicas</v>
          </cell>
          <cell r="D98" t="str">
            <v>Dependencia</v>
          </cell>
          <cell r="E98" t="str">
            <v>Poder Ejecutivo</v>
          </cell>
          <cell r="F98" t="str">
            <v>Consejo de Políticas Públicas</v>
          </cell>
          <cell r="G98" t="str">
            <v>Consejo de Políticas Públicas</v>
          </cell>
          <cell r="H98" t="str">
            <v>Consejo de Políticas Públicas</v>
          </cell>
          <cell r="I98" t="str">
            <v>Poder Ejecutivo</v>
          </cell>
          <cell r="J98" t="str">
            <v>B. RAMOS ADMINISTRATIVOS</v>
          </cell>
          <cell r="K98" t="str">
            <v>2.0.0.0.0 SECTOR PÚBLICO DE LAS ENTIDADES FEDERATIVAS</v>
          </cell>
          <cell r="L98" t="str">
            <v>2.1.0.0.0 SECTOR PÚBLICO NO FINANCIERO</v>
          </cell>
          <cell r="M98" t="str">
            <v>2.1.1.0.0 GOBIERNO GENERAL ESTATAL O DEL DISTRITO FEDERAL</v>
          </cell>
          <cell r="N98" t="str">
            <v>2.1.1.1.0 Gobierno Estatal o del Distrito Federal</v>
          </cell>
          <cell r="O98" t="str">
            <v>2.1.1.1.1 Poder Ejecutivo</v>
          </cell>
        </row>
        <row r="99">
          <cell r="B99">
            <v>90102</v>
          </cell>
          <cell r="C99" t="str">
            <v>Coordinación General de Fortalecimiento Municipal</v>
          </cell>
          <cell r="D99" t="str">
            <v>Dependencia</v>
          </cell>
          <cell r="E99" t="str">
            <v>Poder Ejecutivo</v>
          </cell>
          <cell r="F99" t="str">
            <v>Coordinación General de Fortalecimiento Municipal</v>
          </cell>
          <cell r="G99" t="str">
            <v>Coordinación General de Fortalecimiento Municipal</v>
          </cell>
          <cell r="H99" t="str">
            <v>Coordinación General de Fortalecimiento Municipal</v>
          </cell>
          <cell r="I99" t="str">
            <v>Poder Ejecutivo</v>
          </cell>
          <cell r="J99" t="str">
            <v>B. RAMOS ADMINISTRATIVOS</v>
          </cell>
          <cell r="K99" t="str">
            <v>2.0.0.0.0 SECTOR PÚBLICO DE LAS ENTIDADES FEDERATIVAS</v>
          </cell>
          <cell r="L99" t="str">
            <v>2.1.0.0.0 SECTOR PÚBLICO NO FINANCIERO</v>
          </cell>
          <cell r="M99" t="str">
            <v>2.1.1.0.0 GOBIERNO GENERAL ESTATAL O DEL DISTRITO FEDERAL</v>
          </cell>
          <cell r="N99" t="str">
            <v>2.1.1.1.0 Gobierno Estatal o del Distrito Federal</v>
          </cell>
          <cell r="O99" t="str">
            <v>2.1.1.1.1 Poder Ejecutivo</v>
          </cell>
        </row>
        <row r="100">
          <cell r="B100">
            <v>90103</v>
          </cell>
          <cell r="C100" t="str">
            <v>Representación del Poder Ejecutivo del Estado de Guerrero en el D.F.</v>
          </cell>
          <cell r="D100" t="str">
            <v>Dependencia</v>
          </cell>
          <cell r="E100" t="str">
            <v>Poder Ejecutivo</v>
          </cell>
          <cell r="F100" t="str">
            <v>Representación del Poder Ejecutivo del Estado de Guerrero en el D.F.</v>
          </cell>
          <cell r="G100" t="str">
            <v>Representación del Poder Ejecutivo del Estado de Guerrero en el D.F.</v>
          </cell>
          <cell r="H100" t="str">
            <v>Representación del Poder Ejecutivo del Estado de Guerrero en el D.F.</v>
          </cell>
          <cell r="I100" t="str">
            <v>Poder Ejecutivo</v>
          </cell>
          <cell r="J100" t="str">
            <v>B. RAMOS ADMINISTRATIVOS</v>
          </cell>
          <cell r="K100" t="str">
            <v>2.0.0.0.0 SECTOR PÚBLICO DE LAS ENTIDADES FEDERATIVAS</v>
          </cell>
          <cell r="L100" t="str">
            <v>2.1.0.0.0 SECTOR PÚBLICO NO FINANCIERO</v>
          </cell>
          <cell r="M100" t="str">
            <v>2.1.1.0.0 GOBIERNO GENERAL ESTATAL O DEL DISTRITO FEDERAL</v>
          </cell>
          <cell r="N100" t="str">
            <v>2.1.1.1.0 Gobierno Estatal o del Distrito Federal</v>
          </cell>
          <cell r="O100" t="str">
            <v>2.1.1.1.1 Poder Ejecutivo</v>
          </cell>
        </row>
        <row r="101">
          <cell r="B101">
            <v>80400</v>
          </cell>
          <cell r="C101" t="str">
            <v>Procuraduría de Protección Ecológica</v>
          </cell>
          <cell r="D101" t="str">
            <v>Dependencia</v>
          </cell>
          <cell r="E101" t="str">
            <v>Poder Ejecutivo</v>
          </cell>
          <cell r="F101" t="str">
            <v>Procuraduría de Protección Ecológica</v>
          </cell>
          <cell r="G101" t="str">
            <v>Procuraduría de Protección Ecológica</v>
          </cell>
          <cell r="H101" t="str">
            <v>Procuraduría de Protección Ecológica</v>
          </cell>
          <cell r="I101" t="str">
            <v>Poder Ejecutivo</v>
          </cell>
          <cell r="J101" t="str">
            <v>B. RAMOS ADMINISTRATIVOS</v>
          </cell>
          <cell r="K101" t="str">
            <v>2.0.0.0.0 SECTOR PÚBLICO DE LAS ENTIDADES FEDERATIVAS</v>
          </cell>
          <cell r="L101" t="str">
            <v>2.1.0.0.0 SECTOR PÚBLICO NO FINANCIERO</v>
          </cell>
          <cell r="M101" t="str">
            <v>2.1.1.0.0 GOBIERNO GENERAL ESTATAL O DEL DISTRITO FEDERAL</v>
          </cell>
          <cell r="N101" t="str">
            <v>2.1.1.1.0 Gobierno Estatal o del Distrito Federal</v>
          </cell>
          <cell r="O101" t="str">
            <v>2.1.1.1.1 Poder Ejecutivo</v>
          </cell>
        </row>
        <row r="102">
          <cell r="B102">
            <v>330100</v>
          </cell>
          <cell r="C102" t="str">
            <v>Financiamientos                         </v>
          </cell>
          <cell r="D102" t="str">
            <v>Dependencia</v>
          </cell>
          <cell r="E102" t="str">
            <v>Poder Ejecutivo</v>
          </cell>
          <cell r="F102" t="str">
            <v>Deuda Pública</v>
          </cell>
          <cell r="G102" t="str">
            <v>Deuda Pública</v>
          </cell>
          <cell r="H102" t="str">
            <v>Deuda Pública</v>
          </cell>
          <cell r="I102" t="str">
            <v>Poder Ejecutivo</v>
          </cell>
          <cell r="J102" t="str">
            <v>D. RAMOS GENERALES</v>
          </cell>
          <cell r="K102" t="str">
            <v>2.0.0.0.0 SECTOR PÚBLICO DE LAS ENTIDADES FEDERATIVAS</v>
          </cell>
          <cell r="L102" t="str">
            <v>2.1.0.0.0 SECTOR PÚBLICO NO FINANCIERO</v>
          </cell>
          <cell r="M102" t="str">
            <v>2.1.1.0.0 GOBIERNO GENERAL ESTATAL O DEL DISTRITO FEDERAL</v>
          </cell>
          <cell r="N102" t="str">
            <v>2.1.1.1.0 Gobierno Estatal o del Distrito Federal</v>
          </cell>
          <cell r="O102" t="str">
            <v>2.1.1.1.1 Poder Ejecutivo</v>
          </cell>
        </row>
        <row r="103">
          <cell r="B103">
            <v>310100</v>
          </cell>
          <cell r="C103" t="str">
            <v>Erogaciones Adicionales y Contingencias Económicas</v>
          </cell>
          <cell r="D103" t="str">
            <v>Dependencia</v>
          </cell>
          <cell r="E103" t="str">
            <v>Poder Ejecutivo</v>
          </cell>
          <cell r="F103" t="str">
            <v>Erogaciones adicionales y contingencias económicas</v>
          </cell>
          <cell r="G103" t="str">
            <v>Erogaciones adicionales y contingencias económicas</v>
          </cell>
          <cell r="H103" t="str">
            <v>Erogaciones adicionales y contingencias económicas</v>
          </cell>
          <cell r="I103" t="str">
            <v>Poder Ejecutivo</v>
          </cell>
          <cell r="J103" t="str">
            <v>D. RAMOS GENERALES</v>
          </cell>
          <cell r="K103" t="str">
            <v>2.0.0.0.0 SECTOR PÚBLICO DE LAS ENTIDADES FEDERATIVAS</v>
          </cell>
          <cell r="L103" t="str">
            <v>2.1.0.0.0 SECTOR PÚBLICO NO FINANCIERO</v>
          </cell>
          <cell r="M103" t="str">
            <v>2.1.1.0.0 GOBIERNO GENERAL ESTATAL O DEL DISTRITO FEDERAL</v>
          </cell>
          <cell r="N103" t="str">
            <v>2.1.1.1.0 Gobierno Estatal o del Distrito Federal</v>
          </cell>
          <cell r="O103" t="str">
            <v>2.1.1.1.1 Poder Ejecutivo</v>
          </cell>
        </row>
        <row r="104">
          <cell r="B104">
            <v>300100</v>
          </cell>
          <cell r="C104" t="str">
            <v>Previsión, Asistencia y Prestaciones Sociales</v>
          </cell>
          <cell r="D104" t="str">
            <v>Dependencia</v>
          </cell>
          <cell r="E104" t="str">
            <v>Poder Ejecutivo</v>
          </cell>
          <cell r="F104" t="str">
            <v>Previsiones salariales y prestaciones sociales</v>
          </cell>
          <cell r="G104" t="str">
            <v>Previsiones salariales y prestaciones sociales</v>
          </cell>
          <cell r="H104" t="str">
            <v>Previsiones salariales y prestaciones sociales</v>
          </cell>
          <cell r="I104" t="str">
            <v>Poder Ejecutivo</v>
          </cell>
          <cell r="J104" t="str">
            <v>D. RAMOS GENERALES</v>
          </cell>
          <cell r="K104" t="str">
            <v>2.0.0.0.0 SECTOR PÚBLICO DE LAS ENTIDADES FEDERATIVAS</v>
          </cell>
          <cell r="L104" t="str">
            <v>2.1.0.0.0 SECTOR PÚBLICO NO FINANCIERO</v>
          </cell>
          <cell r="M104" t="str">
            <v>2.1.1.0.0 GOBIERNO GENERAL ESTATAL O DEL DISTRITO FEDERAL</v>
          </cell>
          <cell r="N104" t="str">
            <v>2.1.1.1.0 Gobierno Estatal o del Distrito Federal</v>
          </cell>
          <cell r="O104" t="str">
            <v>2.1.1.1.1 Poder Ejecutivo</v>
          </cell>
        </row>
        <row r="105">
          <cell r="B105">
            <v>280100</v>
          </cell>
          <cell r="C105" t="str">
            <v>Tribunal de lo Contencioso Administrativo</v>
          </cell>
          <cell r="D105" t="str">
            <v>Dependencia</v>
          </cell>
          <cell r="E105" t="str">
            <v>Poder Ejecutivo</v>
          </cell>
          <cell r="F105" t="str">
            <v>Tribunal de lo Contencioso Administrativo</v>
          </cell>
          <cell r="G105" t="str">
            <v>Tribunal de lo Contencioso Administrativo</v>
          </cell>
          <cell r="H105" t="str">
            <v>Tribunal de lo Contencioso Administrativo</v>
          </cell>
          <cell r="I105" t="str">
            <v>Poder Ejecutivo</v>
          </cell>
          <cell r="J105" t="str">
            <v>B. RAMOS ADMINISTRATIVOS</v>
          </cell>
          <cell r="K105" t="str">
            <v>2.0.0.0.0 SECTOR PÚBLICO DE LAS ENTIDADES FEDERATIVAS</v>
          </cell>
          <cell r="L105" t="str">
            <v>2.1.0.0.0 SECTOR PÚBLICO NO FINANCIERO</v>
          </cell>
          <cell r="M105" t="str">
            <v>2.1.1.0.0 GOBIERNO GENERAL ESTATAL O DEL DISTRITO FEDERAL</v>
          </cell>
          <cell r="N105" t="str">
            <v>2.1.1.1.0 Gobierno Estatal o del Distrito Federal</v>
          </cell>
          <cell r="O105" t="str">
            <v>2.1.1.1.1 Poder Ejecutivo</v>
          </cell>
        </row>
        <row r="106">
          <cell r="B106">
            <v>10100</v>
          </cell>
          <cell r="C106" t="str">
            <v>H. Congreso del Estado</v>
          </cell>
          <cell r="D106" t="str">
            <v>Dependencia</v>
          </cell>
          <cell r="E106" t="str">
            <v>Poder Legislativo</v>
          </cell>
          <cell r="F106" t="str">
            <v>H. Congreso del Estado</v>
          </cell>
          <cell r="G106" t="str">
            <v>H. Congreso del Estado</v>
          </cell>
          <cell r="H106" t="str">
            <v>H. Congreso del Estado</v>
          </cell>
          <cell r="I106" t="str">
            <v>Poder Legislativo</v>
          </cell>
          <cell r="J106" t="str">
            <v>A. RAMOS AUTÓNOMOS</v>
          </cell>
          <cell r="K106" t="str">
            <v>2.0.0.0.0 SECTOR PÚBLICO DE LAS ENTIDADES FEDERATIVAS</v>
          </cell>
          <cell r="L106" t="str">
            <v>2.1.0.0.0 SECTOR PÚBLICO NO FINANCIERO</v>
          </cell>
          <cell r="M106" t="str">
            <v>2.1.1.0.0 GOBIERNO GENERAL ESTATAL O DEL DISTRITO FEDERAL</v>
          </cell>
          <cell r="N106" t="str">
            <v>2.1.1.1.0 Gobierno Estatal o del Distrito Federal</v>
          </cell>
          <cell r="O106" t="str">
            <v>2.1.1.1.2 Poder Legislativo</v>
          </cell>
        </row>
        <row r="107">
          <cell r="B107">
            <v>10200</v>
          </cell>
          <cell r="C107" t="str">
            <v>Auditoría General del Estado</v>
          </cell>
          <cell r="D107" t="str">
            <v>Dependencia</v>
          </cell>
          <cell r="E107" t="str">
            <v>Poder Legislativo</v>
          </cell>
          <cell r="F107" t="str">
            <v>Auditoría General del Estado</v>
          </cell>
          <cell r="G107" t="str">
            <v>Auditoría General del Estado</v>
          </cell>
          <cell r="H107" t="str">
            <v>Auditoría General del Estado</v>
          </cell>
          <cell r="I107" t="str">
            <v>Poder Legislativo</v>
          </cell>
          <cell r="J107" t="str">
            <v>A. RAMOS AUTÓNOMOS</v>
          </cell>
          <cell r="K107" t="str">
            <v>2.0.0.0.0 SECTOR PÚBLICO DE LAS ENTIDADES FEDERATIVAS</v>
          </cell>
          <cell r="L107" t="str">
            <v>2.1.0.0.0 SECTOR PÚBLICO NO FINANCIERO</v>
          </cell>
          <cell r="M107" t="str">
            <v>2.1.1.0.0 GOBIERNO GENERAL ESTATAL O DEL DISTRITO FEDERAL</v>
          </cell>
          <cell r="N107" t="str">
            <v>2.1.1.1.0 Gobierno Estatal o del Distrito Federal</v>
          </cell>
          <cell r="O107" t="str">
            <v>2.1.1.1.2 Poder Legislativo</v>
          </cell>
        </row>
        <row r="108">
          <cell r="B108">
            <v>20100</v>
          </cell>
          <cell r="C108" t="str">
            <v>Tribunal Superior de Justicia</v>
          </cell>
          <cell r="D108" t="str">
            <v>Dependencia</v>
          </cell>
          <cell r="E108" t="str">
            <v>Poder Judicial</v>
          </cell>
          <cell r="F108" t="str">
            <v>Tribunal Superior de Justicia</v>
          </cell>
          <cell r="G108" t="str">
            <v>Tribunal Superior de Justicia</v>
          </cell>
          <cell r="H108" t="str">
            <v>Tribunal Superior de Justicia</v>
          </cell>
          <cell r="I108" t="str">
            <v>Poder Judicial</v>
          </cell>
          <cell r="J108" t="str">
            <v>A. RAMOS AUTÓNOMOS</v>
          </cell>
          <cell r="K108" t="str">
            <v>2.0.0.0.0 SECTOR PÚBLICO DE LAS ENTIDADES FEDERATIVAS</v>
          </cell>
          <cell r="L108" t="str">
            <v>2.1.0.0.0 SECTOR PÚBLICO NO FINANCIERO</v>
          </cell>
          <cell r="M108" t="str">
            <v>2.1.1.0.0 GOBIERNO GENERAL ESTATAL O DEL DISTRITO FEDERAL</v>
          </cell>
          <cell r="N108" t="str">
            <v>2.1.1.1.0 Gobierno Estatal o del Distrito Federal</v>
          </cell>
          <cell r="O108" t="str">
            <v>2.1.1.1.3 Poder Judicial</v>
          </cell>
        </row>
        <row r="109">
          <cell r="B109">
            <v>20200</v>
          </cell>
          <cell r="C109" t="str">
            <v>Consejo de la Judicatura Estatal</v>
          </cell>
          <cell r="D109" t="str">
            <v>Dependencia</v>
          </cell>
          <cell r="E109" t="str">
            <v>Poder Judicial</v>
          </cell>
          <cell r="F109" t="str">
            <v>Consejo de la Judicatura del Estado de Guerrero</v>
          </cell>
          <cell r="G109" t="str">
            <v>Consejo de la Judicatura del Estado de Guerrero</v>
          </cell>
          <cell r="H109" t="str">
            <v>Consejo de la Judicatura del Estado de Guerrero</v>
          </cell>
          <cell r="I109" t="str">
            <v>Poder Judicial</v>
          </cell>
          <cell r="J109" t="str">
            <v>A. RAMOS AUTÓNOMOS</v>
          </cell>
          <cell r="K109" t="str">
            <v>2.0.0.0.0 SECTOR PÚBLICO DE LAS ENTIDADES FEDERATIVAS</v>
          </cell>
          <cell r="L109" t="str">
            <v>2.1.0.0.0 SECTOR PÚBLICO NO FINANCIERO</v>
          </cell>
          <cell r="M109" t="str">
            <v>2.1.1.0.0 GOBIERNO GENERAL ESTATAL O DEL DISTRITO FEDERAL</v>
          </cell>
          <cell r="N109" t="str">
            <v>2.1.1.1.0 Gobierno Estatal o del Distrito Federal</v>
          </cell>
          <cell r="O109" t="str">
            <v>2.1.1.1.3 Poder Judicial</v>
          </cell>
        </row>
        <row r="110">
          <cell r="B110">
            <v>20300</v>
          </cell>
          <cell r="C110" t="str">
            <v>Instituto de la Defensoría Pública del Estado de Guerrero</v>
          </cell>
          <cell r="D110" t="str">
            <v>Dependencia</v>
          </cell>
          <cell r="E110" t="str">
            <v>Poder Judicial</v>
          </cell>
          <cell r="F110" t="str">
            <v>Instituto de la Defensoría Pública del Estado de Guerrero</v>
          </cell>
          <cell r="G110" t="str">
            <v>Instituto de la Defensoría Pública del Estado de Guerrero</v>
          </cell>
          <cell r="H110" t="str">
            <v>Instituto de la Defensoría Pública del Estado de Guerrero</v>
          </cell>
          <cell r="I110" t="str">
            <v>Poder Judicial</v>
          </cell>
          <cell r="J110" t="str">
            <v>A. RAMOS AUTÓNOMOS</v>
          </cell>
          <cell r="K110" t="str">
            <v>2.0.0.0.0 SECTOR PÚBLICO DE LAS ENTIDADES FEDERATIVAS</v>
          </cell>
          <cell r="L110" t="str">
            <v>2.1.0.0.0 SECTOR PÚBLICO NO FINANCIERO</v>
          </cell>
          <cell r="M110" t="str">
            <v>2.1.1.0.0 GOBIERNO GENERAL ESTATAL O DEL DISTRITO FEDERAL</v>
          </cell>
          <cell r="N110" t="str">
            <v>2.1.1.1.0 Gobierno Estatal o del Distrito Federal</v>
          </cell>
          <cell r="O110" t="str">
            <v>2.1.1.1.3 Poder Judicial</v>
          </cell>
        </row>
        <row r="111">
          <cell r="B111">
            <v>380100</v>
          </cell>
          <cell r="C111" t="str">
            <v>Comisión de la Verdad del Estado de Guerrero</v>
          </cell>
          <cell r="D111" t="str">
            <v>Órgano Autónomo</v>
          </cell>
          <cell r="E111" t="str">
            <v>Órgano Autónomo</v>
          </cell>
          <cell r="F111" t="str">
            <v>Comisión de la Verdad del Estado de Guerrero</v>
          </cell>
          <cell r="G111" t="str">
            <v>Comisión de la Verdad del Estado de Guerrero</v>
          </cell>
          <cell r="H111" t="str">
            <v>Comisión de la Verdad del Estado de Guerrero</v>
          </cell>
          <cell r="I111" t="str">
            <v>Órganos Autónomos</v>
          </cell>
          <cell r="J111" t="str">
            <v>A. RAMOS AUTÓNOMOS</v>
          </cell>
          <cell r="K111" t="str">
            <v>2.0.0.0.0 SECTOR PÚBLICO DE LAS ENTIDADES FEDERATIVAS</v>
          </cell>
          <cell r="L111" t="str">
            <v>2.1.0.0.0 SECTOR PÚBLICO NO FINANCIERO</v>
          </cell>
          <cell r="M111" t="str">
            <v>2.1.1.0.0 GOBIERNO GENERAL ESTATAL O DEL DISTRITO FEDERAL</v>
          </cell>
          <cell r="N111" t="str">
            <v>2.1.1.1.0 Gobierno Estatal o del Distrito Federal</v>
          </cell>
          <cell r="O111" t="str">
            <v>2.1.1.1.4 Órganos Autónomos</v>
          </cell>
        </row>
        <row r="112">
          <cell r="B112">
            <v>50100</v>
          </cell>
          <cell r="C112" t="str">
            <v>Comisión de los Derechos Humanos del Estado De Guerrero</v>
          </cell>
          <cell r="D112" t="str">
            <v>Órgano Autónomo</v>
          </cell>
          <cell r="E112" t="str">
            <v>Órgano Autónomo</v>
          </cell>
          <cell r="F112" t="str">
            <v>Comisión de los Derechos Humanos del Estado De Guerrero</v>
          </cell>
          <cell r="G112" t="str">
            <v>Comisión de los Derechos Humanos del Estado De Guerrero</v>
          </cell>
          <cell r="H112" t="str">
            <v>Comisión de los Derechos Humanos del Estado De Guerrero</v>
          </cell>
          <cell r="I112" t="str">
            <v>Órganos Autónomos</v>
          </cell>
          <cell r="J112" t="str">
            <v>A. RAMOS AUTÓNOMOS</v>
          </cell>
          <cell r="K112" t="str">
            <v>2.0.0.0.0 SECTOR PÚBLICO DE LAS ENTIDADES FEDERATIVAS</v>
          </cell>
          <cell r="L112" t="str">
            <v>2.1.0.0.0 SECTOR PÚBLICO NO FINANCIERO</v>
          </cell>
          <cell r="M112" t="str">
            <v>2.1.1.0.0 GOBIERNO GENERAL ESTATAL O DEL DISTRITO FEDERAL</v>
          </cell>
          <cell r="N112" t="str">
            <v>2.1.1.1.0 Gobierno Estatal o del Distrito Federal</v>
          </cell>
          <cell r="O112" t="str">
            <v>2.1.1.1.4 Órganos Autónomos</v>
          </cell>
        </row>
        <row r="113">
          <cell r="B113">
            <v>400200</v>
          </cell>
          <cell r="C113" t="str">
            <v>Fiscalía General del Estado de Guerrero</v>
          </cell>
          <cell r="D113" t="str">
            <v>Órgano Autónomo</v>
          </cell>
          <cell r="E113" t="str">
            <v>Órgano Autónomo</v>
          </cell>
          <cell r="F113" t="str">
            <v>Fiscalía General del Estado de Guerrero</v>
          </cell>
          <cell r="G113" t="str">
            <v>Fiscalía General del Estado de Guerrero</v>
          </cell>
          <cell r="H113" t="str">
            <v>Fiscalía General del Estado de Guerrero</v>
          </cell>
          <cell r="I113" t="str">
            <v>Órganos Autónomos</v>
          </cell>
          <cell r="J113" t="str">
            <v>A. RAMOS AUTÓNOMOS</v>
          </cell>
          <cell r="K113" t="str">
            <v>2.0.0.0.0 SECTOR PÚBLICO DE LAS ENTIDADES FEDERATIVAS</v>
          </cell>
          <cell r="L113" t="str">
            <v>2.1.0.0.0 SECTOR PÚBLICO NO FINANCIERO</v>
          </cell>
          <cell r="M113" t="str">
            <v>2.1.1.0.0 GOBIERNO GENERAL ESTATAL O DEL DISTRITO FEDERAL</v>
          </cell>
          <cell r="N113" t="str">
            <v>2.1.1.1.0 Gobierno Estatal o del Distrito Federal</v>
          </cell>
          <cell r="O113" t="str">
            <v>2.1.1.1.4 Órganos Autónomos</v>
          </cell>
        </row>
        <row r="114">
          <cell r="B114">
            <v>70100</v>
          </cell>
          <cell r="C114" t="str">
            <v>Instituto de Transparencia, Acceso a la Información y Protección de Datos Personales del Estado De Guerrero</v>
          </cell>
          <cell r="D114" t="str">
            <v>Órgano Autónomo</v>
          </cell>
          <cell r="E114" t="str">
            <v>Órgano Autónomo</v>
          </cell>
          <cell r="F114" t="str">
            <v>Instituto de Transparencia, Acceso a la Información y Protección de Datos Personales del Estado De Guerrero</v>
          </cell>
          <cell r="G114" t="str">
            <v>Instituto de Transparencia, Acceso a la Información y Protección de Datos Personales del Estado De Guerrero</v>
          </cell>
          <cell r="H114" t="str">
            <v>Instituto de Transparencia, Acceso a la Información y Protección de Datos Personales del Estado De Guerrero</v>
          </cell>
          <cell r="I114" t="str">
            <v>Órganos Autónomos</v>
          </cell>
          <cell r="J114" t="str">
            <v>A. RAMOS AUTÓNOMOS</v>
          </cell>
          <cell r="K114" t="str">
            <v>2.0.0.0.0 SECTOR PÚBLICO DE LAS ENTIDADES FEDERATIVAS</v>
          </cell>
          <cell r="L114" t="str">
            <v>2.1.0.0.0 SECTOR PÚBLICO NO FINANCIERO</v>
          </cell>
          <cell r="M114" t="str">
            <v>2.1.1.0.0 GOBIERNO GENERAL ESTATAL O DEL DISTRITO FEDERAL</v>
          </cell>
          <cell r="N114" t="str">
            <v>2.1.1.1.0 Gobierno Estatal o del Distrito Federal</v>
          </cell>
          <cell r="O114" t="str">
            <v>2.1.1.1.4 Órganos Autónomos</v>
          </cell>
        </row>
        <row r="115">
          <cell r="B115">
            <v>40100</v>
          </cell>
          <cell r="C115" t="str">
            <v>Instituto Electoral y de Participación Ciudadana del Estado de Guerrero</v>
          </cell>
          <cell r="D115" t="str">
            <v>Órgano Autónomo</v>
          </cell>
          <cell r="E115" t="str">
            <v>Órgano Autónomo</v>
          </cell>
          <cell r="F115" t="str">
            <v>Instituto Electoral y de Participación Ciudadana del Estado de Guerrero</v>
          </cell>
          <cell r="G115" t="str">
            <v>Instituto Electoral y de Participación Ciudadana del Estado de Guerrero</v>
          </cell>
          <cell r="H115" t="str">
            <v>Instituto Electoral y de Participación Ciudadana del Estado de Guerrero</v>
          </cell>
          <cell r="I115" t="str">
            <v>Órganos Autónomos</v>
          </cell>
          <cell r="J115" t="str">
            <v>A. RAMOS AUTÓNOMOS</v>
          </cell>
          <cell r="K115" t="str">
            <v>2.0.0.0.0 SECTOR PÚBLICO DE LAS ENTIDADES FEDERATIVAS</v>
          </cell>
          <cell r="L115" t="str">
            <v>2.1.0.0.0 SECTOR PÚBLICO NO FINANCIERO</v>
          </cell>
          <cell r="M115" t="str">
            <v>2.1.1.0.0 GOBIERNO GENERAL ESTATAL O DEL DISTRITO FEDERAL</v>
          </cell>
          <cell r="N115" t="str">
            <v>2.1.1.1.0 Gobierno Estatal o del Distrito Federal</v>
          </cell>
          <cell r="O115" t="str">
            <v>2.1.1.1.4 Órganos Autónomos</v>
          </cell>
        </row>
        <row r="116">
          <cell r="B116">
            <v>500100</v>
          </cell>
          <cell r="C116" t="str">
            <v>Tribunal de lo Contencioso Administrativo</v>
          </cell>
          <cell r="D116" t="str">
            <v>Órgano Autónomo</v>
          </cell>
          <cell r="E116" t="str">
            <v>Órgano Autónomo</v>
          </cell>
          <cell r="F116" t="str">
            <v>Tribunal de lo Contencioso Administrativo</v>
          </cell>
          <cell r="G116" t="str">
            <v>Tribunal de lo Contencioso Administrativo</v>
          </cell>
          <cell r="H116" t="str">
            <v>Tribunal de lo Contencioso Administrativo</v>
          </cell>
          <cell r="I116" t="str">
            <v>Órganos Autónomos</v>
          </cell>
          <cell r="J116" t="str">
            <v>A. RAMOS AUTÓNOMOS</v>
          </cell>
          <cell r="K116" t="str">
            <v>2.0.0.0.0 SECTOR PÚBLICO DE LAS ENTIDADES FEDERATIVAS</v>
          </cell>
          <cell r="L116" t="str">
            <v>2.1.0.0.0 SECTOR PÚBLICO NO FINANCIERO</v>
          </cell>
          <cell r="M116" t="str">
            <v>2.1.1.0.0 GOBIERNO GENERAL ESTATAL O DEL DISTRITO FEDERAL</v>
          </cell>
          <cell r="N116" t="str">
            <v>2.1.1.1.0 Gobierno Estatal o del Distrito Federal</v>
          </cell>
          <cell r="O116" t="str">
            <v>2.1.1.1.4 Órganos Autónomos</v>
          </cell>
        </row>
        <row r="117">
          <cell r="B117">
            <v>30100</v>
          </cell>
          <cell r="C117" t="str">
            <v>Tribunal Electoral del Estado de Guerrero              </v>
          </cell>
          <cell r="D117" t="str">
            <v>Órgano Autónomo</v>
          </cell>
          <cell r="E117" t="str">
            <v>Órgano Autónomo</v>
          </cell>
          <cell r="F117" t="str">
            <v>Tribunal Electoral del Estado de Guerrero              </v>
          </cell>
          <cell r="G117" t="str">
            <v>Tribunal Electoral del Estado de Guerrero              </v>
          </cell>
          <cell r="H117" t="str">
            <v>Tribunal Electoral del Estado de Guerrero              </v>
          </cell>
          <cell r="I117" t="str">
            <v>Órganos Autónomos</v>
          </cell>
          <cell r="J117" t="str">
            <v>A. RAMOS AUTÓNOMOS</v>
          </cell>
          <cell r="K117" t="str">
            <v>2.0.0.0.0 SECTOR PÚBLICO DE LAS ENTIDADES FEDERATIVAS</v>
          </cell>
          <cell r="L117" t="str">
            <v>2.1.0.0.0 SECTOR PÚBLICO NO FINANCIERO</v>
          </cell>
          <cell r="M117" t="str">
            <v>2.1.1.0.0 GOBIERNO GENERAL ESTATAL O DEL DISTRITO FEDERAL</v>
          </cell>
          <cell r="N117" t="str">
            <v>2.1.1.1.0 Gobierno Estatal o del Distrito Federal</v>
          </cell>
          <cell r="O117" t="str">
            <v>2.1.1.1.4 Órganos Autónomos</v>
          </cell>
        </row>
        <row r="118">
          <cell r="B118">
            <v>60100</v>
          </cell>
          <cell r="C118" t="str">
            <v>Universidad Autónoma de Guerrero</v>
          </cell>
          <cell r="D118" t="str">
            <v>Órgano Autónomo</v>
          </cell>
          <cell r="E118" t="str">
            <v>Órgano Autónomo</v>
          </cell>
          <cell r="F118" t="str">
            <v>Universidad Autónoma de Guerrero</v>
          </cell>
          <cell r="G118" t="str">
            <v>Universidad Autónoma de Guerrero</v>
          </cell>
          <cell r="H118" t="str">
            <v>Universidad Autónoma de Guerrero</v>
          </cell>
          <cell r="I118" t="str">
            <v>Órganos Autónomos</v>
          </cell>
          <cell r="J118" t="str">
            <v>A. RAMOS AUTÓNOMOS</v>
          </cell>
          <cell r="K118" t="str">
            <v>2.0.0.0.0 SECTOR PÚBLICO DE LAS ENTIDADES FEDERATIVAS</v>
          </cell>
          <cell r="L118" t="str">
            <v>2.1.0.0.0 SECTOR PÚBLICO NO FINANCIERO</v>
          </cell>
          <cell r="M118" t="str">
            <v>2.1.1.0.0 GOBIERNO GENERAL ESTATAL O DEL DISTRITO FEDERAL</v>
          </cell>
          <cell r="N118" t="str">
            <v>2.1.1.1.0 Gobierno Estatal o del Distrito Federal</v>
          </cell>
          <cell r="O118" t="str">
            <v>2.1.1.1.4 Órganos Autónomos</v>
          </cell>
        </row>
        <row r="119">
          <cell r="B119">
            <v>130007</v>
          </cell>
          <cell r="C119" t="str">
            <v>ACAbus</v>
          </cell>
          <cell r="D119" t="str">
            <v>Organismo Publico Descentralizado</v>
          </cell>
          <cell r="E119" t="str">
            <v>Sector Paraestatal</v>
          </cell>
          <cell r="F119" t="str">
            <v>Sector Paraestatal</v>
          </cell>
          <cell r="G119" t="str">
            <v>Secretaría de Desarrollo Urbano y Obras Públicas</v>
          </cell>
          <cell r="H119" t="str">
            <v>ACAbus</v>
          </cell>
          <cell r="I119" t="str">
            <v>Sector Paraestatal</v>
          </cell>
          <cell r="J119" t="str">
            <v>C. SECTOR PARAESTATAL</v>
          </cell>
          <cell r="K119" t="str">
            <v>2.0.0.0.0 SECTOR PÚBLICO DE LAS ENTIDADES FEDERATIVAS</v>
          </cell>
          <cell r="L119" t="str">
            <v>2.1.0.0.0 SECTOR PÚBLICO NO FINANCIERO</v>
          </cell>
          <cell r="M119" t="str">
            <v>2.1.1.0.0 GOBIERNO GENERAL ESTATAL O DEL DISTRITO FEDERAL</v>
          </cell>
          <cell r="N119" t="str">
            <v>2.1.1.2.0 Entidades Paraestatales y Fideicomisos No Empresariales y No Financieros</v>
          </cell>
          <cell r="O119" t="str">
            <v>2.1.1.2.1 Entidades Paraestatales (Poder Ejecutivo)</v>
          </cell>
        </row>
        <row r="120">
          <cell r="B120">
            <v>170003</v>
          </cell>
          <cell r="C120" t="str">
            <v>Agroindustrias Del Sur                  </v>
          </cell>
          <cell r="D120" t="str">
            <v>Organismo Publico Descentralizado</v>
          </cell>
          <cell r="E120" t="str">
            <v>Sector Paraestatal</v>
          </cell>
          <cell r="F120" t="str">
            <v>Sector Paraestatal</v>
          </cell>
          <cell r="G120" t="str">
            <v>Secretaría de Desarrollo Económico</v>
          </cell>
          <cell r="H120" t="str">
            <v>Agroindustrias Del Sur                  </v>
          </cell>
          <cell r="I120" t="str">
            <v>Sector Paraestatal</v>
          </cell>
          <cell r="J120" t="str">
            <v>C. SECTOR PARAESTATAL</v>
          </cell>
          <cell r="K120" t="str">
            <v>2.0.0.0.0 SECTOR PÚBLICO DE LAS ENTIDADES FEDERATIVAS</v>
          </cell>
          <cell r="L120" t="str">
            <v>2.1.0.0.0 SECTOR PÚBLICO NO FINANCIERO</v>
          </cell>
          <cell r="M120" t="str">
            <v>2.1.1.0.0 GOBIERNO GENERAL ESTATAL O DEL DISTRITO FEDERAL</v>
          </cell>
          <cell r="N120" t="str">
            <v>2.1.1.2.0 Entidades Paraestatales y Fideicomisos No Empresariales y No Financieros</v>
          </cell>
          <cell r="O120" t="str">
            <v>2.1.1.2.1 Entidades Paraestatales (Poder Ejecutivo)</v>
          </cell>
        </row>
        <row r="121">
          <cell r="B121">
            <v>180003</v>
          </cell>
          <cell r="C121" t="str">
            <v>Centro Internacional Acapulco           </v>
          </cell>
          <cell r="D121" t="str">
            <v>Organismo Publico Descentralizado</v>
          </cell>
          <cell r="E121" t="str">
            <v>Sector Paraestatal</v>
          </cell>
          <cell r="F121" t="str">
            <v>Sector Paraestatal</v>
          </cell>
          <cell r="G121" t="str">
            <v>Secretaría de Fomento Turístico</v>
          </cell>
          <cell r="H121" t="str">
            <v>Centro Internacional Acapulco           </v>
          </cell>
          <cell r="I121" t="str">
            <v>Sector Paraestatal</v>
          </cell>
          <cell r="J121" t="str">
            <v>C. SECTOR PARAESTATAL</v>
          </cell>
          <cell r="K121" t="str">
            <v>2.0.0.0.0 SECTOR PÚBLICO DE LAS ENTIDADES FEDERATIVAS</v>
          </cell>
          <cell r="L121" t="str">
            <v>2.1.0.0.0 SECTOR PÚBLICO NO FINANCIERO</v>
          </cell>
          <cell r="M121" t="str">
            <v>2.1.1.0.0 GOBIERNO GENERAL ESTATAL O DEL DISTRITO FEDERAL</v>
          </cell>
          <cell r="N121" t="str">
            <v>2.1.1.2.0 Entidades Paraestatales y Fideicomisos No Empresariales y No Financieros</v>
          </cell>
          <cell r="O121" t="str">
            <v>2.1.1.2.1 Entidades Paraestatales (Poder Ejecutivo)</v>
          </cell>
        </row>
        <row r="122">
          <cell r="B122">
            <v>150001</v>
          </cell>
          <cell r="C122" t="str">
            <v>Colegio de Bachilleres del Estado de Guerrero</v>
          </cell>
          <cell r="D122" t="str">
            <v>Organismo Publico Descentralizado</v>
          </cell>
          <cell r="E122" t="str">
            <v>Sector Paraestatal</v>
          </cell>
          <cell r="F122" t="str">
            <v>Sector Paraestatal</v>
          </cell>
          <cell r="G122" t="str">
            <v>Secretaría de Educación</v>
          </cell>
          <cell r="H122" t="str">
            <v>Colegio de Bachilleres del Estado de Guerrero</v>
          </cell>
          <cell r="I122" t="str">
            <v>Sector Paraestatal</v>
          </cell>
          <cell r="J122" t="str">
            <v>C. SECTOR PARAESTATAL</v>
          </cell>
          <cell r="K122" t="str">
            <v>2.0.0.0.0 SECTOR PÚBLICO DE LAS ENTIDADES FEDERATIVAS</v>
          </cell>
          <cell r="L122" t="str">
            <v>2.1.0.0.0 SECTOR PÚBLICO NO FINANCIERO</v>
          </cell>
          <cell r="M122" t="str">
            <v>2.1.1.0.0 GOBIERNO GENERAL ESTATAL O DEL DISTRITO FEDERAL</v>
          </cell>
          <cell r="N122" t="str">
            <v>2.1.1.2.0 Entidades Paraestatales y Fideicomisos No Empresariales y No Financieros</v>
          </cell>
          <cell r="O122" t="str">
            <v>2.1.1.2.1 Entidades Paraestatales (Poder Ejecutivo)</v>
          </cell>
        </row>
        <row r="123">
          <cell r="B123">
            <v>150002</v>
          </cell>
          <cell r="C123" t="str">
            <v>Colegio de Educación Profesional Técnica (CONALEP)</v>
          </cell>
          <cell r="D123" t="str">
            <v>Organismo Publico Descentralizado</v>
          </cell>
          <cell r="E123" t="str">
            <v>Sector Paraestatal</v>
          </cell>
          <cell r="F123" t="str">
            <v>Sector Paraestatal</v>
          </cell>
          <cell r="G123" t="str">
            <v>Secretaría de Educación</v>
          </cell>
          <cell r="H123" t="str">
            <v>Colegio de Educación Profesional Técnica (CONALEP)</v>
          </cell>
          <cell r="I123" t="str">
            <v>Sector Paraestatal</v>
          </cell>
          <cell r="J123" t="str">
            <v>C. SECTOR PARAESTATAL</v>
          </cell>
          <cell r="K123" t="str">
            <v>2.0.0.0.0 SECTOR PÚBLICO DE LAS ENTIDADES FEDERATIVAS</v>
          </cell>
          <cell r="L123" t="str">
            <v>2.1.0.0.0 SECTOR PÚBLICO NO FINANCIERO</v>
          </cell>
          <cell r="M123" t="str">
            <v>2.1.1.0.0 GOBIERNO GENERAL ESTATAL O DEL DISTRITO FEDERAL</v>
          </cell>
          <cell r="N123" t="str">
            <v>2.1.1.2.0 Entidades Paraestatales y Fideicomisos No Empresariales y No Financieros</v>
          </cell>
          <cell r="O123" t="str">
            <v>2.1.1.2.1 Entidades Paraestatales (Poder Ejecutivo)</v>
          </cell>
        </row>
        <row r="124">
          <cell r="B124">
            <v>150009</v>
          </cell>
          <cell r="C124" t="str">
            <v>Colegio de Estudios Científicos Y Tecnológicos</v>
          </cell>
          <cell r="D124" t="str">
            <v>Establecimiento Público de Bienestar Social</v>
          </cell>
          <cell r="E124" t="str">
            <v>Sector Paraestatal</v>
          </cell>
          <cell r="F124" t="str">
            <v>Sector Paraestatal</v>
          </cell>
          <cell r="G124" t="str">
            <v>Secretaría de Educación</v>
          </cell>
          <cell r="H124" t="str">
            <v>Colegio de Estudios Científicos Y Tecnológicos</v>
          </cell>
          <cell r="I124" t="str">
            <v>Sector Paraestatal</v>
          </cell>
          <cell r="J124" t="str">
            <v>C. SECTOR PARAESTATAL</v>
          </cell>
          <cell r="K124" t="str">
            <v>2.0.0.0.0 SECTOR PÚBLICO DE LAS ENTIDADES FEDERATIVAS</v>
          </cell>
          <cell r="L124" t="str">
            <v>2.1.0.0.0 SECTOR PÚBLICO NO FINANCIERO</v>
          </cell>
          <cell r="M124" t="str">
            <v>2.1.1.0.0 GOBIERNO GENERAL ESTATAL O DEL DISTRITO FEDERAL</v>
          </cell>
          <cell r="N124" t="str">
            <v>2.1.1.2.0 Entidades Paraestatales y Fideicomisos No Empresariales y No Financieros</v>
          </cell>
          <cell r="O124" t="str">
            <v>2.1.1.2.1 Entidades Paraestatales (Poder Ejecutivo)</v>
          </cell>
        </row>
        <row r="125">
          <cell r="B125">
            <v>130006</v>
          </cell>
          <cell r="C125" t="str">
            <v>Comisión de Agua Potable, Alcantarillado y Saneamiento del Estado de Guerrero</v>
          </cell>
          <cell r="D125" t="str">
            <v>Organismo Publico Descentralizado</v>
          </cell>
          <cell r="E125" t="str">
            <v>Sector Paraestatal</v>
          </cell>
          <cell r="F125" t="str">
            <v>Sector Paraestatal</v>
          </cell>
          <cell r="G125" t="str">
            <v>Secretaría de Desarrollo Urbano y Obras Públicas</v>
          </cell>
          <cell r="H125" t="str">
            <v>Comisión de Agua Potable, Alcantarillado y Saneamiento del Estado de Guerrero</v>
          </cell>
          <cell r="I125" t="str">
            <v>Sector Paraestatal</v>
          </cell>
          <cell r="J125" t="str">
            <v>C. SECTOR PARAESTATAL</v>
          </cell>
          <cell r="K125" t="str">
            <v>2.0.0.0.0 SECTOR PÚBLICO DE LAS ENTIDADES FEDERATIVAS</v>
          </cell>
          <cell r="L125" t="str">
            <v>2.1.0.0.0 SECTOR PÚBLICO NO FINANCIERO</v>
          </cell>
          <cell r="M125" t="str">
            <v>2.1.1.0.0 GOBIERNO GENERAL ESTATAL O DEL DISTRITO FEDERAL</v>
          </cell>
          <cell r="N125" t="str">
            <v>2.1.1.2.0 Entidades Paraestatales y Fideicomisos No Empresariales y No Financieros</v>
          </cell>
          <cell r="O125" t="str">
            <v>2.1.1.2.1 Entidades Paraestatales (Poder Ejecutivo)</v>
          </cell>
        </row>
        <row r="126">
          <cell r="B126">
            <v>130003</v>
          </cell>
          <cell r="C126" t="str">
            <v>Comisión de Infraestructura Carretera y Aeroportuaria del Estado de Guerrero</v>
          </cell>
          <cell r="D126" t="str">
            <v>Organismo Publico Descentralizado</v>
          </cell>
          <cell r="E126" t="str">
            <v>Sector Paraestatal</v>
          </cell>
          <cell r="F126" t="str">
            <v>Sector Paraestatal</v>
          </cell>
          <cell r="G126" t="str">
            <v>Secretaría de Desarrollo Urbano y Obras Públicas</v>
          </cell>
          <cell r="H126" t="str">
            <v>Comisión de Infraestructura Carretera y Aeroportuaria del Estado de Guerrero</v>
          </cell>
          <cell r="I126" t="str">
            <v>Sector Paraestatal</v>
          </cell>
          <cell r="J126" t="str">
            <v>C. SECTOR PARAESTATAL</v>
          </cell>
          <cell r="K126" t="str">
            <v>2.0.0.0.0 SECTOR PÚBLICO DE LAS ENTIDADES FEDERATIVAS</v>
          </cell>
          <cell r="L126" t="str">
            <v>2.1.0.0.0 SECTOR PÚBLICO NO FINANCIERO</v>
          </cell>
          <cell r="M126" t="str">
            <v>2.1.1.0.0 GOBIERNO GENERAL ESTATAL O DEL DISTRITO FEDERAL</v>
          </cell>
          <cell r="N126" t="str">
            <v>2.1.1.2.0 Entidades Paraestatales y Fideicomisos No Empresariales y No Financieros</v>
          </cell>
          <cell r="O126" t="str">
            <v>2.1.1.2.1 Entidades Paraestatales (Poder Ejecutivo)</v>
          </cell>
        </row>
        <row r="127">
          <cell r="B127">
            <v>150005</v>
          </cell>
          <cell r="C127" t="str">
            <v>Consejo de Ciencia, Tecnología e Innovación Tecnológica</v>
          </cell>
          <cell r="D127" t="str">
            <v>Organismo Publico Descentralizado</v>
          </cell>
          <cell r="E127" t="str">
            <v>Sector Paraestatal</v>
          </cell>
          <cell r="F127" t="str">
            <v>Sector Paraestatal</v>
          </cell>
          <cell r="G127" t="str">
            <v>Secretaría de Educación</v>
          </cell>
          <cell r="H127" t="str">
            <v>Consejo de Ciencia, Tecnología e Innovación Tecnológica</v>
          </cell>
          <cell r="I127" t="str">
            <v>Sector Paraestatal</v>
          </cell>
          <cell r="J127" t="str">
            <v>C. SECTOR PARAESTATAL</v>
          </cell>
          <cell r="K127" t="str">
            <v>2.0.0.0.0 SECTOR PÚBLICO DE LAS ENTIDADES FEDERATIVAS</v>
          </cell>
          <cell r="L127" t="str">
            <v>2.1.0.0.0 SECTOR PÚBLICO NO FINANCIERO</v>
          </cell>
          <cell r="M127" t="str">
            <v>2.1.1.0.0 GOBIERNO GENERAL ESTATAL O DEL DISTRITO FEDERAL</v>
          </cell>
          <cell r="N127" t="str">
            <v>2.1.1.2.0 Entidades Paraestatales y Fideicomisos No Empresariales y No Financieros</v>
          </cell>
          <cell r="O127" t="str">
            <v>2.1.1.2.1 Entidades Paraestatales (Poder Ejecutivo)</v>
          </cell>
        </row>
        <row r="128">
          <cell r="B128">
            <v>190001</v>
          </cell>
          <cell r="C128" t="str">
            <v>Consejo Estatal del Café          </v>
          </cell>
          <cell r="D128" t="str">
            <v>Organismo Publico Descentralizado</v>
          </cell>
          <cell r="E128" t="str">
            <v>Sector Paraestatal</v>
          </cell>
          <cell r="F128" t="str">
            <v>Sector Paraestatal</v>
          </cell>
          <cell r="G128" t="str">
            <v>Secretaría de Desarrollo Rural</v>
          </cell>
          <cell r="H128" t="str">
            <v>Consejo Estatal del Café          </v>
          </cell>
          <cell r="I128" t="str">
            <v>Sector Paraestatal</v>
          </cell>
          <cell r="J128" t="str">
            <v>C. SECTOR PARAESTATAL</v>
          </cell>
          <cell r="K128" t="str">
            <v>2.0.0.0.0 SECTOR PÚBLICO DE LAS ENTIDADES FEDERATIVAS</v>
          </cell>
          <cell r="L128" t="str">
            <v>2.1.0.0.0 SECTOR PÚBLICO NO FINANCIERO</v>
          </cell>
          <cell r="M128" t="str">
            <v>2.1.1.0.0 GOBIERNO GENERAL ESTATAL O DEL DISTRITO FEDERAL</v>
          </cell>
          <cell r="N128" t="str">
            <v>2.1.1.2.0 Entidades Paraestatales y Fideicomisos No Empresariales y No Financieros</v>
          </cell>
          <cell r="O128" t="str">
            <v>2.1.1.2.1 Entidades Paraestatales (Poder Ejecutivo)</v>
          </cell>
        </row>
        <row r="129">
          <cell r="B129">
            <v>190002</v>
          </cell>
          <cell r="C129" t="str">
            <v>Consejo Estatal del Cocotero      </v>
          </cell>
          <cell r="D129" t="str">
            <v>Organismo Publico Descentralizado</v>
          </cell>
          <cell r="E129" t="str">
            <v>Sector Paraestatal</v>
          </cell>
          <cell r="F129" t="str">
            <v>Sector Paraestatal</v>
          </cell>
          <cell r="G129" t="str">
            <v>Secretaría de Desarrollo Rural</v>
          </cell>
          <cell r="H129" t="str">
            <v>Consejo Estatal del Cocotero      </v>
          </cell>
          <cell r="I129" t="str">
            <v>Sector Paraestatal</v>
          </cell>
          <cell r="J129" t="str">
            <v>C. SECTOR PARAESTATAL</v>
          </cell>
          <cell r="K129" t="str">
            <v>2.0.0.0.0 SECTOR PÚBLICO DE LAS ENTIDADES FEDERATIVAS</v>
          </cell>
          <cell r="L129" t="str">
            <v>2.1.0.0.0 SECTOR PÚBLICO NO FINANCIERO</v>
          </cell>
          <cell r="M129" t="str">
            <v>2.1.1.0.0 GOBIERNO GENERAL ESTATAL O DEL DISTRITO FEDERAL</v>
          </cell>
          <cell r="N129" t="str">
            <v>2.1.1.2.0 Entidades Paraestatales y Fideicomisos No Empresariales y No Financieros</v>
          </cell>
          <cell r="O129" t="str">
            <v>2.1.1.2.1 Entidades Paraestatales (Poder Ejecutivo)</v>
          </cell>
        </row>
        <row r="130">
          <cell r="B130">
            <v>160005</v>
          </cell>
          <cell r="C130" t="str">
            <v>Escuela de Parteras Profesionales de Guerrero</v>
          </cell>
          <cell r="D130" t="str">
            <v>Organismo Publico Descentralizado</v>
          </cell>
          <cell r="E130" t="str">
            <v>Sector Paraestatal</v>
          </cell>
          <cell r="F130" t="str">
            <v>Sector Paraestatal</v>
          </cell>
          <cell r="G130" t="str">
            <v>Secretaría de Salud</v>
          </cell>
          <cell r="H130" t="str">
            <v>Escuela de Parteras Profesionales de Guerrero</v>
          </cell>
          <cell r="I130" t="str">
            <v>Sector Paraestatal</v>
          </cell>
          <cell r="J130" t="str">
            <v>C. SECTOR PARAESTATAL</v>
          </cell>
          <cell r="K130" t="str">
            <v>2.0.0.0.0 SECTOR PÚBLICO DE LAS ENTIDADES FEDERATIVAS</v>
          </cell>
          <cell r="L130" t="str">
            <v>2.1.0.0.0 SECTOR PÚBLICO NO FINANCIERO</v>
          </cell>
          <cell r="M130" t="str">
            <v>2.1.1.0.0 GOBIERNO GENERAL ESTATAL O DEL DISTRITO FEDERAL</v>
          </cell>
          <cell r="N130" t="str">
            <v>2.1.1.2.0 Entidades Paraestatales y Fideicomisos No Empresariales y No Financieros</v>
          </cell>
          <cell r="O130" t="str">
            <v>2.1.1.2.1 Entidades Paraestatales (Poder Ejecutivo)</v>
          </cell>
        </row>
        <row r="131">
          <cell r="B131">
            <v>160006</v>
          </cell>
          <cell r="C131" t="str">
            <v>Régimen Estatal de Protección Social en Salud</v>
          </cell>
          <cell r="D131" t="str">
            <v>Organismo Publico Descentralizado</v>
          </cell>
          <cell r="E131" t="str">
            <v>Sector Paraestatal</v>
          </cell>
          <cell r="F131" t="str">
            <v>Sector Paraestatal</v>
          </cell>
          <cell r="G131" t="str">
            <v>Secretaría de Salud</v>
          </cell>
          <cell r="H131" t="str">
            <v>Régimen Estatal de Protección Social en Salud</v>
          </cell>
          <cell r="I131" t="str">
            <v>Sector Paraestatal</v>
          </cell>
          <cell r="J131" t="str">
            <v>C. SECTOR PARAESTATAL</v>
          </cell>
          <cell r="K131" t="str">
            <v>2.0.0.0.0 SECTOR PÚBLICO DE LAS ENTIDADES FEDERATIVAS</v>
          </cell>
          <cell r="L131" t="str">
            <v>2.1.0.0.0 SECTOR PÚBLICO NO FINANCIERO</v>
          </cell>
          <cell r="M131" t="str">
            <v>2.1.1.0.0 GOBIERNO GENERAL ESTATAL O DEL DISTRITO FEDERAL</v>
          </cell>
          <cell r="N131" t="str">
            <v>2.1.1.2.0 Entidades Paraestatales y Fideicomisos No Empresariales y No Financieros</v>
          </cell>
          <cell r="O131" t="str">
            <v>2.1.1.2.1 Entidades Paraestatales (Poder Ejecutivo)</v>
          </cell>
        </row>
        <row r="132">
          <cell r="B132">
            <v>130005</v>
          </cell>
          <cell r="C132" t="str">
            <v>Fideicomiso Bahía de Zihuatanejo</v>
          </cell>
          <cell r="D132" t="str">
            <v>Fideicomiso</v>
          </cell>
          <cell r="E132" t="str">
            <v>Sector Paraestatal</v>
          </cell>
          <cell r="F132" t="str">
            <v>Sector Paraestatal</v>
          </cell>
          <cell r="G132" t="str">
            <v>Secretaría de Desarrollo Urbano y Obras Públicas</v>
          </cell>
          <cell r="H132" t="str">
            <v>Fideicomiso Bahía de Zihuatanejo</v>
          </cell>
          <cell r="I132" t="str">
            <v>Sector Paraestatal</v>
          </cell>
          <cell r="J132" t="str">
            <v>C. SECTOR PARAESTATAL</v>
          </cell>
          <cell r="K132" t="str">
            <v>2.0.0.0.0 SECTOR PÚBLICO DE LAS ENTIDADES FEDERATIVAS</v>
          </cell>
          <cell r="L132" t="str">
            <v>2.1.0.0.0 SECTOR PÚBLICO NO FINANCIERO</v>
          </cell>
          <cell r="M132" t="str">
            <v>2.1.1.0.0 GOBIERNO GENERAL ESTATAL O DEL DISTRITO FEDERAL</v>
          </cell>
          <cell r="N132" t="str">
            <v>2.1.1.2.0 Entidades Paraestatales y Fideicomisos No Empresariales y No Financieros</v>
          </cell>
          <cell r="O132" t="str">
            <v>2.1.1.2.1 Entidades Paraestatales (Poder Ejecutivo)</v>
          </cell>
        </row>
        <row r="133">
          <cell r="B133">
            <v>170002</v>
          </cell>
          <cell r="C133" t="str">
            <v>Fideicomiso Guerrero Industrial         </v>
          </cell>
          <cell r="D133" t="str">
            <v>Fideicomiso</v>
          </cell>
          <cell r="E133" t="str">
            <v>Sector Paraestatal</v>
          </cell>
          <cell r="F133" t="str">
            <v>Sector Paraestatal</v>
          </cell>
          <cell r="G133" t="str">
            <v>Secretaría de Desarrollo Económico</v>
          </cell>
          <cell r="H133" t="str">
            <v>Fideicomiso Guerrero Industrial         </v>
          </cell>
          <cell r="I133" t="str">
            <v>Sector Paraestatal</v>
          </cell>
          <cell r="J133" t="str">
            <v>C. SECTOR PARAESTATAL</v>
          </cell>
          <cell r="K133" t="str">
            <v>2.0.0.0.0 SECTOR PÚBLICO DE LAS ENTIDADES FEDERATIVAS</v>
          </cell>
          <cell r="L133" t="str">
            <v>2.1.0.0.0 SECTOR PÚBLICO NO FINANCIERO</v>
          </cell>
          <cell r="M133" t="str">
            <v>2.1.1.0.0 GOBIERNO GENERAL ESTATAL O DEL DISTRITO FEDERAL</v>
          </cell>
          <cell r="N133" t="str">
            <v>2.1.1.2.0 Entidades Paraestatales y Fideicomisos No Empresariales y No Financieros</v>
          </cell>
          <cell r="O133" t="str">
            <v>2.1.1.2.1 Entidades Paraestatales (Poder Ejecutivo)</v>
          </cell>
        </row>
        <row r="134">
          <cell r="B134">
            <v>130001</v>
          </cell>
          <cell r="C134" t="str">
            <v>Fideicomiso para el Desarrollo Económico</v>
          </cell>
          <cell r="D134" t="str">
            <v>Fideicomiso</v>
          </cell>
          <cell r="E134" t="str">
            <v>Sector Paraestatal</v>
          </cell>
          <cell r="F134" t="str">
            <v>Sector Paraestatal</v>
          </cell>
          <cell r="G134" t="str">
            <v>Secretaría de Desarrollo Urbano y Obras Públicas</v>
          </cell>
          <cell r="H134" t="str">
            <v>Fideicomiso para el Desarrollo Económico</v>
          </cell>
          <cell r="I134" t="str">
            <v>Sector Paraestatal</v>
          </cell>
          <cell r="J134" t="str">
            <v>C. SECTOR PARAESTATAL</v>
          </cell>
          <cell r="K134" t="str">
            <v>2.0.0.0.0 SECTOR PÚBLICO DE LAS ENTIDADES FEDERATIVAS</v>
          </cell>
          <cell r="L134" t="str">
            <v>2.1.0.0.0 SECTOR PÚBLICO NO FINANCIERO</v>
          </cell>
          <cell r="M134" t="str">
            <v>2.1.1.0.0 GOBIERNO GENERAL ESTATAL O DEL DISTRITO FEDERAL</v>
          </cell>
          <cell r="N134" t="str">
            <v>2.1.1.2.0 Entidades Paraestatales y Fideicomisos No Empresariales y No Financieros</v>
          </cell>
          <cell r="O134" t="str">
            <v>2.1.1.2.1 Entidades Paraestatales (Poder Ejecutivo)</v>
          </cell>
        </row>
        <row r="135">
          <cell r="B135">
            <v>170001</v>
          </cell>
          <cell r="C135" t="str">
            <v>Fondo de Apoyo a la Micro, Pequeña Y Mediana Empresa</v>
          </cell>
          <cell r="D135" t="str">
            <v>Organismo Publico Descentralizado</v>
          </cell>
          <cell r="E135" t="str">
            <v>Sector Paraestatal</v>
          </cell>
          <cell r="F135" t="str">
            <v>Sector Paraestatal</v>
          </cell>
          <cell r="G135" t="str">
            <v>Secretaría de Desarrollo Económico</v>
          </cell>
          <cell r="H135" t="str">
            <v>Fondo de Apoyo a la Micro, Pequeña Y Mediana Empresa</v>
          </cell>
          <cell r="I135" t="str">
            <v>Sector Paraestatal</v>
          </cell>
          <cell r="J135" t="str">
            <v>C. SECTOR PARAESTATAL</v>
          </cell>
          <cell r="K135" t="str">
            <v>2.0.0.0.0 SECTOR PÚBLICO DE LAS ENTIDADES FEDERATIVAS</v>
          </cell>
          <cell r="L135" t="str">
            <v>2.1.0.0.0 SECTOR PÚBLICO NO FINANCIERO</v>
          </cell>
          <cell r="M135" t="str">
            <v>2.1.1.0.0 GOBIERNO GENERAL ESTATAL O DEL DISTRITO FEDERAL</v>
          </cell>
          <cell r="N135" t="str">
            <v>2.1.1.2.0 Entidades Paraestatales y Fideicomisos No Empresariales y No Financieros</v>
          </cell>
          <cell r="O135" t="str">
            <v>2.1.1.2.1 Entidades Paraestatales (Poder Ejecutivo)</v>
          </cell>
        </row>
        <row r="136">
          <cell r="B136">
            <v>160003</v>
          </cell>
          <cell r="C136" t="str">
            <v>Hospital de la Madre y el Niño Guerrerense</v>
          </cell>
          <cell r="D136" t="str">
            <v>Establecimiento Público de Bienestar Social</v>
          </cell>
          <cell r="E136" t="str">
            <v>Sector Paraestatal</v>
          </cell>
          <cell r="F136" t="str">
            <v>Sector Paraestatal</v>
          </cell>
          <cell r="G136" t="str">
            <v>Secretaría de Salud</v>
          </cell>
          <cell r="H136" t="str">
            <v>Hospital de la Madre y el Niño Guerrerense</v>
          </cell>
          <cell r="I136" t="str">
            <v>Sector Paraestatal</v>
          </cell>
          <cell r="J136" t="str">
            <v>C. SECTOR PARAESTATAL</v>
          </cell>
          <cell r="K136" t="str">
            <v>2.0.0.0.0 SECTOR PÚBLICO DE LAS ENTIDADES FEDERATIVAS</v>
          </cell>
          <cell r="L136" t="str">
            <v>2.1.0.0.0 SECTOR PÚBLICO NO FINANCIERO</v>
          </cell>
          <cell r="M136" t="str">
            <v>2.1.1.0.0 GOBIERNO GENERAL ESTATAL O DEL DISTRITO FEDERAL</v>
          </cell>
          <cell r="N136" t="str">
            <v>2.1.1.2.0 Entidades Paraestatales y Fideicomisos No Empresariales y No Financieros</v>
          </cell>
          <cell r="O136" t="str">
            <v>2.1.1.2.1 Entidades Paraestatales (Poder Ejecutivo)</v>
          </cell>
        </row>
        <row r="137">
          <cell r="B137">
            <v>160004</v>
          </cell>
          <cell r="C137" t="str">
            <v>Hospital de la Madre y el Niño Indígena</v>
          </cell>
          <cell r="D137" t="str">
            <v>Establecimiento Público de Bienestar Social</v>
          </cell>
          <cell r="E137" t="str">
            <v>Sector Paraestatal</v>
          </cell>
          <cell r="F137" t="str">
            <v>Sector Paraestatal</v>
          </cell>
          <cell r="G137" t="str">
            <v>Secretaría de Salud</v>
          </cell>
          <cell r="H137" t="str">
            <v>Hospital de la Madre y el Niño Indígena</v>
          </cell>
          <cell r="I137" t="str">
            <v>Sector Paraestatal</v>
          </cell>
          <cell r="J137" t="str">
            <v>C. SECTOR PARAESTATAL</v>
          </cell>
          <cell r="K137" t="str">
            <v>2.0.0.0.0 SECTOR PÚBLICO DE LAS ENTIDADES FEDERATIVAS</v>
          </cell>
          <cell r="L137" t="str">
            <v>2.1.0.0.0 SECTOR PÚBLICO NO FINANCIERO</v>
          </cell>
          <cell r="M137" t="str">
            <v>2.1.1.0.0 GOBIERNO GENERAL ESTATAL O DEL DISTRITO FEDERAL</v>
          </cell>
          <cell r="N137" t="str">
            <v>2.1.1.2.0 Entidades Paraestatales y Fideicomisos No Empresariales y No Financieros</v>
          </cell>
          <cell r="O137" t="str">
            <v>2.1.1.2.1 Entidades Paraestatales (Poder Ejecutivo)</v>
          </cell>
        </row>
        <row r="138">
          <cell r="B138">
            <v>150015</v>
          </cell>
          <cell r="C138" t="str">
            <v>Instituto de Capacitación para el Trabajo del Estado de Guerrero (ICATEGRO)</v>
          </cell>
          <cell r="D138" t="str">
            <v>Organismo Publico Descentralizado</v>
          </cell>
          <cell r="E138" t="str">
            <v>Sector Paraestatal</v>
          </cell>
          <cell r="F138" t="str">
            <v>Sector Paraestatal</v>
          </cell>
          <cell r="G138" t="str">
            <v>Secretaría de Educación</v>
          </cell>
          <cell r="H138" t="str">
            <v>Instituto de Capacitación para el Trabajo del Estado de Guerrero (ICATEGRO)</v>
          </cell>
          <cell r="I138" t="str">
            <v>Sector Paraestatal</v>
          </cell>
          <cell r="J138" t="str">
            <v>C. SECTOR PARAESTATAL</v>
          </cell>
          <cell r="K138" t="str">
            <v>2.0.0.0.0 SECTOR PÚBLICO DE LAS ENTIDADES FEDERATIVAS</v>
          </cell>
          <cell r="L138" t="str">
            <v>2.1.0.0.0 SECTOR PÚBLICO NO FINANCIERO</v>
          </cell>
          <cell r="M138" t="str">
            <v>2.1.1.0.0 GOBIERNO GENERAL ESTATAL O DEL DISTRITO FEDERAL</v>
          </cell>
          <cell r="N138" t="str">
            <v>2.1.1.2.0 Entidades Paraestatales y Fideicomisos No Empresariales y No Financieros</v>
          </cell>
          <cell r="O138" t="str">
            <v>2.1.1.2.1 Entidades Paraestatales (Poder Ejecutivo)</v>
          </cell>
        </row>
        <row r="139">
          <cell r="B139">
            <v>140001</v>
          </cell>
          <cell r="C139" t="str">
            <v>Instituto de la Policía Auxiliar del Estado de Guerrero</v>
          </cell>
          <cell r="D139" t="str">
            <v>Organismo Publico Descentralizado</v>
          </cell>
          <cell r="E139" t="str">
            <v>Sector Paraestatal</v>
          </cell>
          <cell r="F139" t="str">
            <v>Sector Paraestatal</v>
          </cell>
          <cell r="G139" t="str">
            <v>Secretaría de Seguridad Pública</v>
          </cell>
          <cell r="H139" t="str">
            <v>Instituto de la Policía Auxiliar del Estado de Guerrero</v>
          </cell>
          <cell r="I139" t="str">
            <v>Sector Paraestatal</v>
          </cell>
          <cell r="J139" t="str">
            <v>C. SECTOR PARAESTATAL</v>
          </cell>
          <cell r="K139" t="str">
            <v>2.0.0.0.0 SECTOR PÚBLICO DE LAS ENTIDADES FEDERATIVAS</v>
          </cell>
          <cell r="L139" t="str">
            <v>2.1.0.0.0 SECTOR PÚBLICO NO FINANCIERO</v>
          </cell>
          <cell r="M139" t="str">
            <v>2.1.1.0.0 GOBIERNO GENERAL ESTATAL O DEL DISTRITO FEDERAL</v>
          </cell>
          <cell r="N139" t="str">
            <v>2.1.1.2.0 Entidades Paraestatales y Fideicomisos No Empresariales y No Financieros</v>
          </cell>
          <cell r="O139" t="str">
            <v>2.1.1.2.1 Entidades Paraestatales (Poder Ejecutivo)</v>
          </cell>
        </row>
        <row r="140">
          <cell r="B140">
            <v>120001</v>
          </cell>
          <cell r="C140" t="str">
            <v>Instituto De Seguridad Social De Los Servidores Públicos Del Estado De Guerrero (ISSSPEG)</v>
          </cell>
          <cell r="D140" t="str">
            <v>Organismo Publico Descentralizado</v>
          </cell>
          <cell r="E140" t="str">
            <v>Sector Paraestatal</v>
          </cell>
          <cell r="F140" t="str">
            <v>Sector Paraestatal</v>
          </cell>
          <cell r="G140" t="str">
            <v>Secretaría de Finanzas y Administración</v>
          </cell>
          <cell r="H140" t="str">
            <v>Instituto De Seguridad Social De Los Servidores Públicos Del Estado De Guerrero (ISSSPEG)</v>
          </cell>
          <cell r="I140" t="str">
            <v>Sector Paraestatal</v>
          </cell>
          <cell r="J140" t="str">
            <v>C. SECTOR PARAESTATAL</v>
          </cell>
          <cell r="K140" t="str">
            <v>2.0.0.0.0 SECTOR PÚBLICO DE LAS ENTIDADES FEDERATIVAS</v>
          </cell>
          <cell r="L140" t="str">
            <v>2.1.0.0.0 SECTOR PÚBLICO NO FINANCIERO</v>
          </cell>
          <cell r="M140" t="str">
            <v>2.1.1.0.0 GOBIERNO GENERAL ESTATAL O DEL DISTRITO FEDERAL</v>
          </cell>
          <cell r="N140" t="str">
            <v>2.1.1.2.0 Entidades Paraestatales y Fideicomisos No Empresariales y No Financieros</v>
          </cell>
          <cell r="O140" t="str">
            <v>2.1.1.2.1 Entidades Paraestatales (Poder Ejecutivo)</v>
          </cell>
        </row>
        <row r="141">
          <cell r="B141">
            <v>130002</v>
          </cell>
          <cell r="C141" t="str">
            <v>Instituto de Vivienda y Suelo Urbano de Guerrero</v>
          </cell>
          <cell r="D141" t="str">
            <v>Organismo Publico Descentralizado</v>
          </cell>
          <cell r="E141" t="str">
            <v>Sector Paraestatal</v>
          </cell>
          <cell r="F141" t="str">
            <v>Sector Paraestatal</v>
          </cell>
          <cell r="G141" t="str">
            <v>Secretaría de Desarrollo Urbano y Obras Públicas</v>
          </cell>
          <cell r="H141" t="str">
            <v>Instituto de Vivienda y Suelo Urbano de Guerrero</v>
          </cell>
          <cell r="I141" t="str">
            <v>Sector Paraestatal</v>
          </cell>
          <cell r="J141" t="str">
            <v>C. SECTOR PARAESTATAL</v>
          </cell>
          <cell r="K141" t="str">
            <v>2.0.0.0.0 SECTOR PÚBLICO DE LAS ENTIDADES FEDERATIVAS</v>
          </cell>
          <cell r="L141" t="str">
            <v>2.1.0.0.0 SECTOR PÚBLICO NO FINANCIERO</v>
          </cell>
          <cell r="M141" t="str">
            <v>2.1.1.0.0 GOBIERNO GENERAL ESTATAL O DEL DISTRITO FEDERAL</v>
          </cell>
          <cell r="N141" t="str">
            <v>2.1.1.2.0 Entidades Paraestatales y Fideicomisos No Empresariales y No Financieros</v>
          </cell>
          <cell r="O141" t="str">
            <v>2.1.1.2.1 Entidades Paraestatales (Poder Ejecutivo)</v>
          </cell>
        </row>
        <row r="142">
          <cell r="B142">
            <v>150020</v>
          </cell>
          <cell r="C142" t="str">
            <v>Instituto del Bachillerato del Estado de Guerrero</v>
          </cell>
          <cell r="D142" t="str">
            <v>Organismo Publico Descentralizado</v>
          </cell>
          <cell r="E142" t="str">
            <v>Sector Paraestatal</v>
          </cell>
          <cell r="F142" t="str">
            <v>Sector Paraestatal</v>
          </cell>
          <cell r="G142" t="str">
            <v>Secretaría de Educación</v>
          </cell>
          <cell r="H142" t="str">
            <v>Instituto del Bachillerato del Estado de Guerrero</v>
          </cell>
          <cell r="I142" t="str">
            <v>Sector Paraestatal</v>
          </cell>
          <cell r="J142" t="str">
            <v>C. SECTOR PARAESTATAL</v>
          </cell>
          <cell r="K142" t="str">
            <v>2.0.0.0.0 SECTOR PÚBLICO DE LAS ENTIDADES FEDERATIVAS</v>
          </cell>
          <cell r="L142" t="str">
            <v>2.1.0.0.0 SECTOR PÚBLICO NO FINANCIERO</v>
          </cell>
          <cell r="M142" t="str">
            <v>2.1.1.0.0 GOBIERNO GENERAL ESTATAL O DEL DISTRITO FEDERAL</v>
          </cell>
          <cell r="N142" t="str">
            <v>2.1.1.2.0 Entidades Paraestatales y Fideicomisos No Empresariales y No Financieros</v>
          </cell>
          <cell r="O142" t="str">
            <v>2.1.1.2.1 Entidades Paraestatales (Poder Ejecutivo)</v>
          </cell>
        </row>
        <row r="143">
          <cell r="B143">
            <v>150004</v>
          </cell>
          <cell r="C143" t="str">
            <v>Instituto del Deporte de Guerrero       </v>
          </cell>
          <cell r="D143" t="str">
            <v>Organismo Publico Descentralizado</v>
          </cell>
          <cell r="E143" t="str">
            <v>Sector Paraestatal</v>
          </cell>
          <cell r="F143" t="str">
            <v>Sector Paraestatal</v>
          </cell>
          <cell r="G143" t="str">
            <v>Secretaría de Educación</v>
          </cell>
          <cell r="H143" t="str">
            <v>Instituto del Deporte de Guerrero       </v>
          </cell>
          <cell r="I143" t="str">
            <v>Sector Paraestatal</v>
          </cell>
          <cell r="J143" t="str">
            <v>C. SECTOR PARAESTATAL</v>
          </cell>
          <cell r="K143" t="str">
            <v>2.0.0.0.0 SECTOR PÚBLICO DE LAS ENTIDADES FEDERATIVAS</v>
          </cell>
          <cell r="L143" t="str">
            <v>2.1.0.0.0 SECTOR PÚBLICO NO FINANCIERO</v>
          </cell>
          <cell r="M143" t="str">
            <v>2.1.1.0.0 GOBIERNO GENERAL ESTATAL O DEL DISTRITO FEDERAL</v>
          </cell>
          <cell r="N143" t="str">
            <v>2.1.1.2.0 Entidades Paraestatales y Fideicomisos No Empresariales y No Financieros</v>
          </cell>
          <cell r="O143" t="str">
            <v>2.1.1.2.1 Entidades Paraestatales (Poder Ejecutivo)</v>
          </cell>
        </row>
        <row r="144">
          <cell r="B144">
            <v>160001</v>
          </cell>
          <cell r="C144" t="str">
            <v>Instituto Estatal de Cancerología "Dr. Arturo Beltrán”</v>
          </cell>
          <cell r="D144" t="str">
            <v>Organismo Publico Descentralizado</v>
          </cell>
          <cell r="E144" t="str">
            <v>Sector Paraestatal</v>
          </cell>
          <cell r="F144" t="str">
            <v>Sector Paraestatal</v>
          </cell>
          <cell r="G144" t="str">
            <v>Secretaría de Salud</v>
          </cell>
          <cell r="H144" t="str">
            <v>Instituto Estatal de Cancerología "Dr. Arturo Beltrán”</v>
          </cell>
          <cell r="I144" t="str">
            <v>Sector Paraestatal</v>
          </cell>
          <cell r="J144" t="str">
            <v>C. SECTOR PARAESTATAL</v>
          </cell>
          <cell r="K144" t="str">
            <v>2.0.0.0.0 SECTOR PÚBLICO DE LAS ENTIDADES FEDERATIVAS</v>
          </cell>
          <cell r="L144" t="str">
            <v>2.1.0.0.0 SECTOR PÚBLICO NO FINANCIERO</v>
          </cell>
          <cell r="M144" t="str">
            <v>2.1.1.0.0 GOBIERNO GENERAL ESTATAL O DEL DISTRITO FEDERAL</v>
          </cell>
          <cell r="N144" t="str">
            <v>2.1.1.2.0 Entidades Paraestatales y Fideicomisos No Empresariales y No Financieros</v>
          </cell>
          <cell r="O144" t="str">
            <v>2.1.1.2.1 Entidades Paraestatales (Poder Ejecutivo)</v>
          </cell>
        </row>
        <row r="145">
          <cell r="B145">
            <v>160002</v>
          </cell>
          <cell r="C145" t="str">
            <v>Instituto Estatal de Oftalmología       </v>
          </cell>
          <cell r="D145" t="str">
            <v>Establecimiento Público de Bienestar Social</v>
          </cell>
          <cell r="E145" t="str">
            <v>Sector Paraestatal</v>
          </cell>
          <cell r="F145" t="str">
            <v>Sector Paraestatal</v>
          </cell>
          <cell r="G145" t="str">
            <v>Secretaría de Salud</v>
          </cell>
          <cell r="H145" t="str">
            <v>Instituto Estatal de Oftalmología       </v>
          </cell>
          <cell r="I145" t="str">
            <v>Sector Paraestatal</v>
          </cell>
          <cell r="J145" t="str">
            <v>C. SECTOR PARAESTATAL</v>
          </cell>
          <cell r="K145" t="str">
            <v>2.0.0.0.0 SECTOR PÚBLICO DE LAS ENTIDADES FEDERATIVAS</v>
          </cell>
          <cell r="L145" t="str">
            <v>2.1.0.0.0 SECTOR PÚBLICO NO FINANCIERO</v>
          </cell>
          <cell r="M145" t="str">
            <v>2.1.1.0.0 GOBIERNO GENERAL ESTATAL O DEL DISTRITO FEDERAL</v>
          </cell>
          <cell r="N145" t="str">
            <v>2.1.1.2.0 Entidades Paraestatales y Fideicomisos No Empresariales y No Financieros</v>
          </cell>
          <cell r="O145" t="str">
            <v>2.1.1.2.1 Entidades Paraestatales (Poder Ejecutivo)</v>
          </cell>
        </row>
        <row r="146">
          <cell r="B146">
            <v>150013</v>
          </cell>
          <cell r="C146" t="str">
            <v>Instituto Estatal para la Educación de Jóvenes y Adultos</v>
          </cell>
          <cell r="D146" t="str">
            <v>Organismo Publico Descentralizado</v>
          </cell>
          <cell r="E146" t="str">
            <v>Sector Paraestatal</v>
          </cell>
          <cell r="F146" t="str">
            <v>Sector Paraestatal</v>
          </cell>
          <cell r="G146" t="str">
            <v>Secretaría de Educación</v>
          </cell>
          <cell r="H146" t="str">
            <v>Instituto Estatal para la Educación de Jóvenes y Adultos</v>
          </cell>
          <cell r="I146" t="str">
            <v>Sector Paraestatal</v>
          </cell>
          <cell r="J146" t="str">
            <v>C. SECTOR PARAESTATAL</v>
          </cell>
          <cell r="K146" t="str">
            <v>2.0.0.0.0 SECTOR PÚBLICO DE LAS ENTIDADES FEDERATIVAS</v>
          </cell>
          <cell r="L146" t="str">
            <v>2.1.0.0.0 SECTOR PÚBLICO NO FINANCIERO</v>
          </cell>
          <cell r="M146" t="str">
            <v>2.1.1.0.0 GOBIERNO GENERAL ESTATAL O DEL DISTRITO FEDERAL</v>
          </cell>
          <cell r="N146" t="str">
            <v>2.1.1.2.0 Entidades Paraestatales y Fideicomisos No Empresariales y No Financieros</v>
          </cell>
          <cell r="O146" t="str">
            <v>2.1.1.2.1 Entidades Paraestatales (Poder Ejecutivo)</v>
          </cell>
        </row>
        <row r="147">
          <cell r="B147">
            <v>110004</v>
          </cell>
          <cell r="C147" t="str">
            <v>Instituto Guerrerense de Atención a los Adultos Mayores                 </v>
          </cell>
          <cell r="D147" t="str">
            <v>Organismo Publico Descentralizado</v>
          </cell>
          <cell r="E147" t="str">
            <v>Sector Paraestatal</v>
          </cell>
          <cell r="F147" t="str">
            <v>Sector Paraestatal</v>
          </cell>
          <cell r="G147" t="str">
            <v>Secretaría de Desarrollo Social</v>
          </cell>
          <cell r="H147" t="str">
            <v>Instituto Guerrerense de Atención a los Adultos Mayores                 </v>
          </cell>
          <cell r="I147" t="str">
            <v>Sector Paraestatal</v>
          </cell>
          <cell r="J147" t="str">
            <v>C. SECTOR PARAESTATAL</v>
          </cell>
          <cell r="K147" t="str">
            <v>2.0.0.0.0 SECTOR PÚBLICO DE LAS ENTIDADES FEDERATIVAS</v>
          </cell>
          <cell r="L147" t="str">
            <v>2.1.0.0.0 SECTOR PÚBLICO NO FINANCIERO</v>
          </cell>
          <cell r="M147" t="str">
            <v>2.1.1.0.0 GOBIERNO GENERAL ESTATAL O DEL DISTRITO FEDERAL</v>
          </cell>
          <cell r="N147" t="str">
            <v>2.1.1.2.0 Entidades Paraestatales y Fideicomisos No Empresariales y No Financieros</v>
          </cell>
          <cell r="O147" t="str">
            <v>2.1.1.2.1 Entidades Paraestatales (Poder Ejecutivo)</v>
          </cell>
        </row>
        <row r="148">
          <cell r="B148">
            <v>150006</v>
          </cell>
          <cell r="C148" t="str">
            <v>Instituto Guerrerense de Infraestructura Física Educativa</v>
          </cell>
          <cell r="D148" t="str">
            <v>Organismo Publico Descentralizado</v>
          </cell>
          <cell r="E148" t="str">
            <v>Sector Paraestatal</v>
          </cell>
          <cell r="F148" t="str">
            <v>Sector Paraestatal</v>
          </cell>
          <cell r="G148" t="str">
            <v>Secretaría de Educación</v>
          </cell>
          <cell r="H148" t="str">
            <v>Instituto Guerrerense de Infraestructura Física Educativa</v>
          </cell>
          <cell r="I148" t="str">
            <v>Sector Paraestatal</v>
          </cell>
          <cell r="J148" t="str">
            <v>C. SECTOR PARAESTATAL</v>
          </cell>
          <cell r="K148" t="str">
            <v>2.0.0.0.0 SECTOR PÚBLICO DE LAS ENTIDADES FEDERATIVAS</v>
          </cell>
          <cell r="L148" t="str">
            <v>2.1.0.0.0 SECTOR PÚBLICO NO FINANCIERO</v>
          </cell>
          <cell r="M148" t="str">
            <v>2.1.1.0.0 GOBIERNO GENERAL ESTATAL O DEL DISTRITO FEDERAL</v>
          </cell>
          <cell r="N148" t="str">
            <v>2.1.1.2.0 Entidades Paraestatales y Fideicomisos No Empresariales y No Financieros</v>
          </cell>
          <cell r="O148" t="str">
            <v>2.1.1.2.1 Entidades Paraestatales (Poder Ejecutivo)</v>
          </cell>
        </row>
        <row r="149">
          <cell r="B149">
            <v>150003</v>
          </cell>
          <cell r="C149" t="str">
            <v>Instituto Guerrerense de la Cultura     </v>
          </cell>
          <cell r="D149" t="str">
            <v>Organismo Publico Descentralizado</v>
          </cell>
          <cell r="E149" t="str">
            <v>Sector Paraestatal</v>
          </cell>
          <cell r="F149" t="str">
            <v>Sector Paraestatal</v>
          </cell>
          <cell r="G149" t="str">
            <v>Secretaría de Educación</v>
          </cell>
          <cell r="H149" t="str">
            <v>Instituto Guerrerense de la Cultura     </v>
          </cell>
          <cell r="I149" t="str">
            <v>Sector Paraestatal</v>
          </cell>
          <cell r="J149" t="str">
            <v>C. SECTOR PARAESTATAL</v>
          </cell>
          <cell r="K149" t="str">
            <v>2.0.0.0.0 SECTOR PÚBLICO DE LAS ENTIDADES FEDERATIVAS</v>
          </cell>
          <cell r="L149" t="str">
            <v>2.1.0.0.0 SECTOR PÚBLICO NO FINANCIERO</v>
          </cell>
          <cell r="M149" t="str">
            <v>2.1.1.0.0 GOBIERNO GENERAL ESTATAL O DEL DISTRITO FEDERAL</v>
          </cell>
          <cell r="N149" t="str">
            <v>2.1.1.2.0 Entidades Paraestatales y Fideicomisos No Empresariales y No Financieros</v>
          </cell>
          <cell r="O149" t="str">
            <v>2.1.1.2.1 Entidades Paraestatales (Poder Ejecutivo)</v>
          </cell>
        </row>
        <row r="150">
          <cell r="B150">
            <v>150008</v>
          </cell>
          <cell r="C150" t="str">
            <v>Instituto Tecnológico de la Costa Chica</v>
          </cell>
          <cell r="D150" t="str">
            <v>Establecimiento Público de Bienestar Social</v>
          </cell>
          <cell r="E150" t="str">
            <v>Sector Paraestatal</v>
          </cell>
          <cell r="F150" t="str">
            <v>Sector Paraestatal</v>
          </cell>
          <cell r="G150" t="str">
            <v>Secretaría de Educación</v>
          </cell>
          <cell r="H150" t="str">
            <v>Instituto Tecnológico de la Costa Chica</v>
          </cell>
          <cell r="I150" t="str">
            <v>Sector Paraestatal</v>
          </cell>
          <cell r="J150" t="str">
            <v>C. SECTOR PARAESTATAL</v>
          </cell>
          <cell r="K150" t="str">
            <v>2.0.0.0.0 SECTOR PÚBLICO DE LAS ENTIDADES FEDERATIVAS</v>
          </cell>
          <cell r="L150" t="str">
            <v>2.1.0.0.0 SECTOR PÚBLICO NO FINANCIERO</v>
          </cell>
          <cell r="M150" t="str">
            <v>2.1.1.0.0 GOBIERNO GENERAL ESTATAL O DEL DISTRITO FEDERAL</v>
          </cell>
          <cell r="N150" t="str">
            <v>2.1.1.2.0 Entidades Paraestatales y Fideicomisos No Empresariales y No Financieros</v>
          </cell>
          <cell r="O150" t="str">
            <v>2.1.1.2.1 Entidades Paraestatales (Poder Ejecutivo)</v>
          </cell>
        </row>
        <row r="151">
          <cell r="B151">
            <v>150007</v>
          </cell>
          <cell r="C151" t="str">
            <v>Instituto Tecnológico Superior de la Montaña</v>
          </cell>
          <cell r="D151" t="str">
            <v>Establecimiento Público de Bienestar Social</v>
          </cell>
          <cell r="E151" t="str">
            <v>Sector Paraestatal</v>
          </cell>
          <cell r="F151" t="str">
            <v>Sector Paraestatal</v>
          </cell>
          <cell r="G151" t="str">
            <v>Secretaría de Educación</v>
          </cell>
          <cell r="H151" t="str">
            <v>Instituto Tecnológico Superior de la Montaña</v>
          </cell>
          <cell r="I151" t="str">
            <v>Sector Paraestatal</v>
          </cell>
          <cell r="J151" t="str">
            <v>C. SECTOR PARAESTATAL</v>
          </cell>
          <cell r="K151" t="str">
            <v>2.0.0.0.0 SECTOR PÚBLICO DE LAS ENTIDADES FEDERATIVAS</v>
          </cell>
          <cell r="L151" t="str">
            <v>2.1.0.0.0 SECTOR PÚBLICO NO FINANCIERO</v>
          </cell>
          <cell r="M151" t="str">
            <v>2.1.1.0.0 GOBIERNO GENERAL ESTATAL O DEL DISTRITO FEDERAL</v>
          </cell>
          <cell r="N151" t="str">
            <v>2.1.1.2.0 Entidades Paraestatales y Fideicomisos No Empresariales y No Financieros</v>
          </cell>
          <cell r="O151" t="str">
            <v>2.1.1.2.1 Entidades Paraestatales (Poder Ejecutivo)</v>
          </cell>
        </row>
        <row r="152">
          <cell r="B152">
            <v>110003</v>
          </cell>
          <cell r="C152" t="str">
            <v>La Avispa, Museo Interactivo   </v>
          </cell>
          <cell r="D152" t="str">
            <v>Establecimiento Público de Bienestar Social</v>
          </cell>
          <cell r="E152" t="str">
            <v>Sector Paraestatal</v>
          </cell>
          <cell r="F152" t="str">
            <v>Sector Paraestatal</v>
          </cell>
          <cell r="G152" t="str">
            <v>Secretaría de Desarrollo Social</v>
          </cell>
          <cell r="H152" t="str">
            <v>La Avispa, Museo Interactivo   </v>
          </cell>
          <cell r="I152" t="str">
            <v>Sector Paraestatal</v>
          </cell>
          <cell r="J152" t="str">
            <v>C. SECTOR PARAESTATAL</v>
          </cell>
          <cell r="K152" t="str">
            <v>2.0.0.0.0 SECTOR PÚBLICO DE LAS ENTIDADES FEDERATIVAS</v>
          </cell>
          <cell r="L152" t="str">
            <v>2.1.0.0.0 SECTOR PÚBLICO NO FINANCIERO</v>
          </cell>
          <cell r="M152" t="str">
            <v>2.1.1.0.0 GOBIERNO GENERAL ESTATAL O DEL DISTRITO FEDERAL</v>
          </cell>
          <cell r="N152" t="str">
            <v>2.1.1.2.0 Entidades Paraestatales y Fideicomisos No Empresariales y No Financieros</v>
          </cell>
          <cell r="O152" t="str">
            <v>2.1.1.2.1 Entidades Paraestatales (Poder Ejecutivo)</v>
          </cell>
        </row>
        <row r="153">
          <cell r="B153">
            <v>150011</v>
          </cell>
          <cell r="C153" t="str">
            <v>Orquesta Filarmónica de Acapulco        </v>
          </cell>
          <cell r="D153" t="str">
            <v>Establecimiento Público de Bienestar Social</v>
          </cell>
          <cell r="E153" t="str">
            <v>Sector Paraestatal</v>
          </cell>
          <cell r="F153" t="str">
            <v>Sector Paraestatal</v>
          </cell>
          <cell r="G153" t="str">
            <v>Secretaría de Educación</v>
          </cell>
          <cell r="H153" t="str">
            <v>Orquesta Filarmónica de Acapulco        </v>
          </cell>
          <cell r="I153" t="str">
            <v>Sector Paraestatal</v>
          </cell>
          <cell r="J153" t="str">
            <v>C. SECTOR PARAESTATAL</v>
          </cell>
          <cell r="K153" t="str">
            <v>2.0.0.0.0 SECTOR PÚBLICO DE LAS ENTIDADES FEDERATIVAS</v>
          </cell>
          <cell r="L153" t="str">
            <v>2.1.0.0.0 SECTOR PÚBLICO NO FINANCIERO</v>
          </cell>
          <cell r="M153" t="str">
            <v>2.1.1.0.0 GOBIERNO GENERAL ESTATAL O DEL DISTRITO FEDERAL</v>
          </cell>
          <cell r="N153" t="str">
            <v>2.1.1.2.0 Entidades Paraestatales y Fideicomisos No Empresariales y No Financieros</v>
          </cell>
          <cell r="O153" t="str">
            <v>2.1.1.2.1 Entidades Paraestatales (Poder Ejecutivo)</v>
          </cell>
        </row>
        <row r="154">
          <cell r="B154">
            <v>110002</v>
          </cell>
          <cell r="C154" t="str">
            <v>Parque Papagayo                  </v>
          </cell>
          <cell r="D154" t="str">
            <v>Establecimiento Público de Bienestar Social</v>
          </cell>
          <cell r="E154" t="str">
            <v>Sector Paraestatal</v>
          </cell>
          <cell r="F154" t="str">
            <v>Sector Paraestatal</v>
          </cell>
          <cell r="G154" t="str">
            <v>Secretaría de Desarrollo Social</v>
          </cell>
          <cell r="H154" t="str">
            <v>Parque Papagayo                  </v>
          </cell>
          <cell r="I154" t="str">
            <v>Sector Paraestatal</v>
          </cell>
          <cell r="J154" t="str">
            <v>C. SECTOR PARAESTATAL</v>
          </cell>
          <cell r="K154" t="str">
            <v>2.0.0.0.0 SECTOR PÚBLICO DE LAS ENTIDADES FEDERATIVAS</v>
          </cell>
          <cell r="L154" t="str">
            <v>2.1.0.0.0 SECTOR PÚBLICO NO FINANCIERO</v>
          </cell>
          <cell r="M154" t="str">
            <v>2.1.1.0.0 GOBIERNO GENERAL ESTATAL O DEL DISTRITO FEDERAL</v>
          </cell>
          <cell r="N154" t="str">
            <v>2.1.1.2.0 Entidades Paraestatales y Fideicomisos No Empresariales y No Financieros</v>
          </cell>
          <cell r="O154" t="str">
            <v>2.1.1.2.1 Entidades Paraestatales (Poder Ejecutivo)</v>
          </cell>
        </row>
        <row r="155">
          <cell r="B155">
            <v>130004</v>
          </cell>
          <cell r="C155" t="str">
            <v>Promotora Turística de Guerrero         </v>
          </cell>
          <cell r="D155" t="str">
            <v>Organismo Publico Descentralizado</v>
          </cell>
          <cell r="E155" t="str">
            <v>Sector Paraestatal</v>
          </cell>
          <cell r="F155" t="str">
            <v>Sector Paraestatal</v>
          </cell>
          <cell r="G155" t="str">
            <v>Secretaría de Desarrollo Urbano y Obras Públicas</v>
          </cell>
          <cell r="H155" t="str">
            <v>Promotora Turística de Guerrero         </v>
          </cell>
          <cell r="I155" t="str">
            <v>Sector Paraestatal</v>
          </cell>
          <cell r="J155" t="str">
            <v>C. SECTOR PARAESTATAL</v>
          </cell>
          <cell r="K155" t="str">
            <v>2.0.0.0.0 SECTOR PÚBLICO DE LAS ENTIDADES FEDERATIVAS</v>
          </cell>
          <cell r="L155" t="str">
            <v>2.1.0.0.0 SECTOR PÚBLICO NO FINANCIERO</v>
          </cell>
          <cell r="M155" t="str">
            <v>2.1.1.0.0 GOBIERNO GENERAL ESTATAL O DEL DISTRITO FEDERAL</v>
          </cell>
          <cell r="N155" t="str">
            <v>2.1.1.2.0 Entidades Paraestatales y Fideicomisos No Empresariales y No Financieros</v>
          </cell>
          <cell r="O155" t="str">
            <v>2.1.1.2.1 Entidades Paraestatales (Poder Ejecutivo)</v>
          </cell>
        </row>
        <row r="156">
          <cell r="B156">
            <v>180001</v>
          </cell>
          <cell r="C156" t="str">
            <v>Promotora y Administradora de Los Servicios de Playa de Acapulco</v>
          </cell>
          <cell r="D156" t="str">
            <v>Organismo Publico Descentralizado</v>
          </cell>
          <cell r="E156" t="str">
            <v>Sector Paraestatal</v>
          </cell>
          <cell r="F156" t="str">
            <v>Sector Paraestatal</v>
          </cell>
          <cell r="G156" t="str">
            <v>Secretaría de Fomento Turístico</v>
          </cell>
          <cell r="H156" t="str">
            <v>Promotora y Administradora de Los Servicios de Playa de Acapulco</v>
          </cell>
          <cell r="I156" t="str">
            <v>Sector Paraestatal</v>
          </cell>
          <cell r="J156" t="str">
            <v>C. SECTOR PARAESTATAL</v>
          </cell>
          <cell r="K156" t="str">
            <v>2.0.0.0.0 SECTOR PÚBLICO DE LAS ENTIDADES FEDERATIVAS</v>
          </cell>
          <cell r="L156" t="str">
            <v>2.1.0.0.0 SECTOR PÚBLICO NO FINANCIERO</v>
          </cell>
          <cell r="M156" t="str">
            <v>2.1.1.0.0 GOBIERNO GENERAL ESTATAL O DEL DISTRITO FEDERAL</v>
          </cell>
          <cell r="N156" t="str">
            <v>2.1.1.2.0 Entidades Paraestatales y Fideicomisos No Empresariales y No Financieros</v>
          </cell>
          <cell r="O156" t="str">
            <v>2.1.1.2.1 Entidades Paraestatales (Poder Ejecutivo)</v>
          </cell>
        </row>
        <row r="157">
          <cell r="B157">
            <v>180002</v>
          </cell>
          <cell r="C157" t="str">
            <v>Promotora Y Administradora De Los Servicios de Playa de Ixtapa</v>
          </cell>
          <cell r="D157" t="str">
            <v>Organismo Publico Descentralizado</v>
          </cell>
          <cell r="E157" t="str">
            <v>Sector Paraestatal</v>
          </cell>
          <cell r="F157" t="str">
            <v>Sector Paraestatal</v>
          </cell>
          <cell r="G157" t="str">
            <v>Secretaría de Fomento Turístico</v>
          </cell>
          <cell r="H157" t="str">
            <v>Promotora Y Administradora De Los Servicios de Playa de Ixtapa</v>
          </cell>
          <cell r="I157" t="str">
            <v>Sector Paraestatal</v>
          </cell>
          <cell r="J157" t="str">
            <v>C. SECTOR PARAESTATAL</v>
          </cell>
          <cell r="K157" t="str">
            <v>2.0.0.0.0 SECTOR PÚBLICO DE LAS ENTIDADES FEDERATIVAS</v>
          </cell>
          <cell r="L157" t="str">
            <v>2.1.0.0.0 SECTOR PÚBLICO NO FINANCIERO</v>
          </cell>
          <cell r="M157" t="str">
            <v>2.1.1.0.0 GOBIERNO GENERAL ESTATAL O DEL DISTRITO FEDERAL</v>
          </cell>
          <cell r="N157" t="str">
            <v>2.1.1.2.0 Entidades Paraestatales y Fideicomisos No Empresariales y No Financieros</v>
          </cell>
          <cell r="O157" t="str">
            <v>2.1.1.2.1 Entidades Paraestatales (Poder Ejecutivo)</v>
          </cell>
        </row>
        <row r="158">
          <cell r="B158">
            <v>100001</v>
          </cell>
          <cell r="C158" t="str">
            <v>Radio Y Televisión de Guerrero    </v>
          </cell>
          <cell r="D158" t="str">
            <v>Organismo Publico Descentralizado</v>
          </cell>
          <cell r="E158" t="str">
            <v>Sector Paraestatal</v>
          </cell>
          <cell r="F158" t="str">
            <v>Sector Paraestatal</v>
          </cell>
          <cell r="G158" t="str">
            <v>Secretaría General de Gobierno</v>
          </cell>
          <cell r="H158" t="str">
            <v>Radio Y Televisión de Guerrero    </v>
          </cell>
          <cell r="I158" t="str">
            <v>Sector Paraestatal</v>
          </cell>
          <cell r="J158" t="str">
            <v>C. SECTOR PARAESTATAL</v>
          </cell>
          <cell r="K158" t="str">
            <v>2.0.0.0.0 SECTOR PÚBLICO DE LAS ENTIDADES FEDERATIVAS</v>
          </cell>
          <cell r="L158" t="str">
            <v>2.1.0.0.0 SECTOR PÚBLICO NO FINANCIERO</v>
          </cell>
          <cell r="M158" t="str">
            <v>2.1.1.0.0 GOBIERNO GENERAL ESTATAL O DEL DISTRITO FEDERAL</v>
          </cell>
          <cell r="N158" t="str">
            <v>2.1.1.2.0 Entidades Paraestatales y Fideicomisos No Empresariales y No Financieros</v>
          </cell>
          <cell r="O158" t="str">
            <v>2.1.1.2.1 Entidades Paraestatales (Poder Ejecutivo)</v>
          </cell>
        </row>
        <row r="159">
          <cell r="B159">
            <v>110001</v>
          </cell>
          <cell r="C159" t="str">
            <v>Sistema para el Desarrollo Integral de la Familia</v>
          </cell>
          <cell r="D159" t="str">
            <v>Organismo Publico Descentralizado</v>
          </cell>
          <cell r="E159" t="str">
            <v>Sector Paraestatal</v>
          </cell>
          <cell r="F159" t="str">
            <v>Sector Paraestatal</v>
          </cell>
          <cell r="G159" t="str">
            <v>Secretaría de Desarrollo Social</v>
          </cell>
          <cell r="H159" t="str">
            <v>Sistema para el Desarrollo Integral de la Familia</v>
          </cell>
          <cell r="I159" t="str">
            <v>Sector Paraestatal</v>
          </cell>
          <cell r="J159" t="str">
            <v>C. SECTOR PARAESTATAL</v>
          </cell>
          <cell r="K159" t="str">
            <v>2.0.0.0.0 SECTOR PÚBLICO DE LAS ENTIDADES FEDERATIVAS</v>
          </cell>
          <cell r="L159" t="str">
            <v>2.1.0.0.0 SECTOR PÚBLICO NO FINANCIERO</v>
          </cell>
          <cell r="M159" t="str">
            <v>2.1.1.0.0 GOBIERNO GENERAL ESTATAL O DEL DISTRITO FEDERAL</v>
          </cell>
          <cell r="N159" t="str">
            <v>2.1.1.2.0 Entidades Paraestatales y Fideicomisos No Empresariales y No Financieros</v>
          </cell>
          <cell r="O159" t="str">
            <v>2.1.1.2.1 Entidades Paraestatales (Poder Ejecutivo)</v>
          </cell>
        </row>
        <row r="160">
          <cell r="B160">
            <v>150014</v>
          </cell>
          <cell r="C160" t="str">
            <v>Universidad Intercultural               </v>
          </cell>
          <cell r="D160" t="str">
            <v>Organismo Publico Descentralizado</v>
          </cell>
          <cell r="E160" t="str">
            <v>Sector Paraestatal</v>
          </cell>
          <cell r="F160" t="str">
            <v>Sector Paraestatal</v>
          </cell>
          <cell r="G160" t="str">
            <v>Secretaría de Educación</v>
          </cell>
          <cell r="H160" t="str">
            <v>Universidad Intercultural               </v>
          </cell>
          <cell r="I160" t="str">
            <v>Sector Paraestatal</v>
          </cell>
          <cell r="J160" t="str">
            <v>C. SECTOR PARAESTATAL</v>
          </cell>
          <cell r="K160" t="str">
            <v>2.0.0.0.0 SECTOR PÚBLICO DE LAS ENTIDADES FEDERATIVAS</v>
          </cell>
          <cell r="L160" t="str">
            <v>2.1.0.0.0 SECTOR PÚBLICO NO FINANCIERO</v>
          </cell>
          <cell r="M160" t="str">
            <v>2.1.1.0.0 GOBIERNO GENERAL ESTATAL O DEL DISTRITO FEDERAL</v>
          </cell>
          <cell r="N160" t="str">
            <v>2.1.1.2.0 Entidades Paraestatales y Fideicomisos No Empresariales y No Financieros</v>
          </cell>
          <cell r="O160" t="str">
            <v>2.1.1.2.1 Entidades Paraestatales (Poder Ejecutivo)</v>
          </cell>
        </row>
        <row r="161">
          <cell r="B161">
            <v>150016</v>
          </cell>
          <cell r="C161" t="str">
            <v>Universidad Politécnica                 </v>
          </cell>
          <cell r="D161" t="str">
            <v>Organismo Publico Descentralizado</v>
          </cell>
          <cell r="E161" t="str">
            <v>Sector Paraestatal</v>
          </cell>
          <cell r="F161" t="str">
            <v>Sector Paraestatal</v>
          </cell>
          <cell r="G161" t="str">
            <v>Secretaría de Educación</v>
          </cell>
          <cell r="H161" t="str">
            <v>Universidad Politécnica                 </v>
          </cell>
          <cell r="I161" t="str">
            <v>Sector Paraestatal</v>
          </cell>
          <cell r="J161" t="str">
            <v>C. SECTOR PARAESTATAL</v>
          </cell>
          <cell r="K161" t="str">
            <v>2.0.0.0.0 SECTOR PÚBLICO DE LAS ENTIDADES FEDERATIVAS</v>
          </cell>
          <cell r="L161" t="str">
            <v>2.1.0.0.0 SECTOR PÚBLICO NO FINANCIERO</v>
          </cell>
          <cell r="M161" t="str">
            <v>2.1.1.0.0 GOBIERNO GENERAL ESTATAL O DEL DISTRITO FEDERAL</v>
          </cell>
          <cell r="N161" t="str">
            <v>2.1.1.2.0 Entidades Paraestatales y Fideicomisos No Empresariales y No Financieros</v>
          </cell>
          <cell r="O161" t="str">
            <v>2.1.1.2.1 Entidades Paraestatales (Poder Ejecutivo)</v>
          </cell>
        </row>
        <row r="162">
          <cell r="B162">
            <v>150017</v>
          </cell>
          <cell r="C162" t="str">
            <v>Universidad Tecnológica de Acapulco</v>
          </cell>
          <cell r="D162" t="str">
            <v>Organismo Publico Descentralizado</v>
          </cell>
          <cell r="E162" t="str">
            <v>Sector Paraestatal</v>
          </cell>
          <cell r="F162" t="str">
            <v>Sector Paraestatal</v>
          </cell>
          <cell r="G162" t="str">
            <v>Secretaría de Educación</v>
          </cell>
          <cell r="H162" t="str">
            <v>Universidad Tecnológica de Acapulco</v>
          </cell>
          <cell r="I162" t="str">
            <v>Sector Paraestatal</v>
          </cell>
          <cell r="J162" t="str">
            <v>C. SECTOR PARAESTATAL</v>
          </cell>
          <cell r="K162" t="str">
            <v>2.0.0.0.0 SECTOR PÚBLICO DE LAS ENTIDADES FEDERATIVAS</v>
          </cell>
          <cell r="L162" t="str">
            <v>2.1.0.0.0 SECTOR PÚBLICO NO FINANCIERO</v>
          </cell>
          <cell r="M162" t="str">
            <v>2.1.1.0.0 GOBIERNO GENERAL ESTATAL O DEL DISTRITO FEDERAL</v>
          </cell>
          <cell r="N162" t="str">
            <v>2.1.1.2.0 Entidades Paraestatales y Fideicomisos No Empresariales y No Financieros</v>
          </cell>
          <cell r="O162" t="str">
            <v>2.1.1.2.1 Entidades Paraestatales (Poder Ejecutivo)</v>
          </cell>
        </row>
        <row r="163">
          <cell r="B163">
            <v>150010</v>
          </cell>
          <cell r="C163" t="str">
            <v>Universidad Tecnológica de la Costa Grande</v>
          </cell>
          <cell r="D163" t="str">
            <v>Organismo Publico Descentralizado</v>
          </cell>
          <cell r="E163" t="str">
            <v>Sector Paraestatal</v>
          </cell>
          <cell r="F163" t="str">
            <v>Sector Paraestatal</v>
          </cell>
          <cell r="G163" t="str">
            <v>Secretaría de Educación</v>
          </cell>
          <cell r="H163" t="str">
            <v>Universidad Tecnológica de la Costa Grande</v>
          </cell>
          <cell r="I163" t="str">
            <v>Sector Paraestatal</v>
          </cell>
          <cell r="J163" t="str">
            <v>C. SECTOR PARAESTATAL</v>
          </cell>
          <cell r="K163" t="str">
            <v>2.0.0.0.0 SECTOR PÚBLICO DE LAS ENTIDADES FEDERATIVAS</v>
          </cell>
          <cell r="L163" t="str">
            <v>2.1.0.0.0 SECTOR PÚBLICO NO FINANCIERO</v>
          </cell>
          <cell r="M163" t="str">
            <v>2.1.1.0.0 GOBIERNO GENERAL ESTATAL O DEL DISTRITO FEDERAL</v>
          </cell>
          <cell r="N163" t="str">
            <v>2.1.1.2.0 Entidades Paraestatales y Fideicomisos No Empresariales y No Financieros</v>
          </cell>
          <cell r="O163" t="str">
            <v>2.1.1.2.1 Entidades Paraestatales (Poder Ejecutivo)</v>
          </cell>
        </row>
        <row r="164">
          <cell r="B164">
            <v>150012</v>
          </cell>
          <cell r="C164" t="str">
            <v>Universidad Tecnológica de la Región Norte</v>
          </cell>
          <cell r="D164" t="str">
            <v>Organismo Publico Descentralizado</v>
          </cell>
          <cell r="E164" t="str">
            <v>Sector Paraestatal</v>
          </cell>
          <cell r="F164" t="str">
            <v>Sector Paraestatal</v>
          </cell>
          <cell r="G164" t="str">
            <v>Secretaría de Educación</v>
          </cell>
          <cell r="H164" t="str">
            <v>Universidad Tecnológica de la Región Norte</v>
          </cell>
          <cell r="I164" t="str">
            <v>Sector Paraestatal</v>
          </cell>
          <cell r="J164" t="str">
            <v>C. SECTOR PARAESTATAL</v>
          </cell>
          <cell r="K164" t="str">
            <v>2.0.0.0.0 SECTOR PÚBLICO DE LAS ENTIDADES FEDERATIVAS</v>
          </cell>
          <cell r="L164" t="str">
            <v>2.1.0.0.0 SECTOR PÚBLICO NO FINANCIERO</v>
          </cell>
          <cell r="M164" t="str">
            <v>2.1.1.0.0 GOBIERNO GENERAL ESTATAL O DEL DISTRITO FEDERAL</v>
          </cell>
          <cell r="N164" t="str">
            <v>2.1.1.2.0 Entidades Paraestatales y Fideicomisos No Empresariales y No Financieros</v>
          </cell>
          <cell r="O164" t="str">
            <v>2.1.1.2.1 Entidades Paraestatales (Poder Ejecutivo)</v>
          </cell>
        </row>
        <row r="165">
          <cell r="B165">
            <v>150018</v>
          </cell>
          <cell r="C165" t="str">
            <v>Universidad Tecnológica de Tierra Caliente</v>
          </cell>
          <cell r="D165" t="str">
            <v>Organismo Publico Descentralizado</v>
          </cell>
          <cell r="E165" t="str">
            <v>Sector Paraestatal</v>
          </cell>
          <cell r="F165" t="str">
            <v>Sector Paraestatal</v>
          </cell>
          <cell r="G165" t="str">
            <v>Secretaría de Educación</v>
          </cell>
          <cell r="H165" t="str">
            <v>Universidad Tecnológica de Tierra Caliente</v>
          </cell>
          <cell r="I165" t="str">
            <v>Sector Paraestatal</v>
          </cell>
          <cell r="J165" t="str">
            <v>C. SECTOR PARAESTATAL</v>
          </cell>
          <cell r="K165" t="str">
            <v>2.0.0.0.0 SECTOR PÚBLICO DE LAS ENTIDADES FEDERATIVAS</v>
          </cell>
          <cell r="L165" t="str">
            <v>2.1.0.0.0 SECTOR PÚBLICO NO FINANCIERO</v>
          </cell>
          <cell r="M165" t="str">
            <v>2.1.1.0.0 GOBIERNO GENERAL ESTATAL O DEL DISTRITO FEDERAL</v>
          </cell>
          <cell r="N165" t="str">
            <v>2.1.1.2.0 Entidades Paraestatales y Fideicomisos No Empresariales y No Financieros</v>
          </cell>
          <cell r="O165" t="str">
            <v>2.1.1.2.1 Entidades Paraestatales (Poder Ejecutivo)</v>
          </cell>
        </row>
        <row r="166">
          <cell r="B166">
            <v>150019</v>
          </cell>
          <cell r="C166" t="str">
            <v>Universidad Tecnológica del Mar de Guerrero</v>
          </cell>
          <cell r="D166" t="str">
            <v>Organismo Publico Descentralizado</v>
          </cell>
          <cell r="E166" t="str">
            <v>Sector Paraestatal</v>
          </cell>
          <cell r="F166" t="str">
            <v>Sector Paraestatal</v>
          </cell>
          <cell r="G166" t="str">
            <v>Secretaría de Educación</v>
          </cell>
          <cell r="H166" t="str">
            <v>Universidad Tecnológica del Mar de Guerrero</v>
          </cell>
          <cell r="I166" t="str">
            <v>Sector Paraestatal</v>
          </cell>
          <cell r="J166" t="str">
            <v>C. SECTOR PARAESTATAL</v>
          </cell>
          <cell r="K166" t="str">
            <v>2.0.0.0.0 SECTOR PÚBLICO DE LAS ENTIDADES FEDERATIVAS</v>
          </cell>
          <cell r="L166" t="str">
            <v>2.1.0.0.0 SECTOR PÚBLICO NO FINANCIERO</v>
          </cell>
          <cell r="M166" t="str">
            <v>2.1.1.0.0 GOBIERNO GENERAL ESTATAL O DEL DISTRITO FEDERAL</v>
          </cell>
          <cell r="N166" t="str">
            <v>2.1.1.2.0 Entidades Paraestatales y Fideicomisos No Empresariales y No Financieros</v>
          </cell>
          <cell r="O166" t="str">
            <v>2.1.1.2.1 Entidades Paraestatales (Poder Ejecutivo)</v>
          </cell>
        </row>
        <row r="167">
          <cell r="B167">
            <v>350000</v>
          </cell>
          <cell r="C167" t="str">
            <v>Participaciones y Aportaciones Federales a Municipios</v>
          </cell>
          <cell r="D167" t="str">
            <v>Municipios</v>
          </cell>
          <cell r="E167" t="str">
            <v>Municipios</v>
          </cell>
          <cell r="F167" t="str">
            <v>Municipios</v>
          </cell>
          <cell r="G167" t="str">
            <v>Municipios</v>
          </cell>
          <cell r="H167" t="str">
            <v>Participaciones y Aportaciones Federales a Municipios</v>
          </cell>
          <cell r="I167" t="str">
            <v>Municipios</v>
          </cell>
          <cell r="J167" t="str">
            <v>D. RAMOS GENERALES</v>
          </cell>
          <cell r="K167" t="str">
            <v>3.0.0.0.0 SECTOR PÚBLICO MUNICIPAL</v>
          </cell>
          <cell r="L167" t="str">
            <v>3.1.0.0.0 SECTOR PÚBLICO NO FINANCIERO</v>
          </cell>
          <cell r="M167" t="str">
            <v>3.1.1.0.0 GOBIERNO GENERAL MUNICIPAL</v>
          </cell>
          <cell r="N167" t="str">
            <v>3.1.1.1.0 Gobierno Municipal</v>
          </cell>
          <cell r="O167" t="str">
            <v>3.1.1.1.1 Órgano Ejecutivo Municipal (Ayuntamiento)</v>
          </cell>
        </row>
        <row r="168">
          <cell r="B168">
            <v>350100</v>
          </cell>
          <cell r="C168" t="str">
            <v>Acapulco de Juárez                      </v>
          </cell>
          <cell r="D168" t="str">
            <v>Municipios</v>
          </cell>
          <cell r="E168" t="str">
            <v>Municipios</v>
          </cell>
          <cell r="F168" t="str">
            <v>Municipios</v>
          </cell>
          <cell r="G168" t="str">
            <v>Municipios</v>
          </cell>
          <cell r="H168" t="str">
            <v>Ayuntamientos</v>
          </cell>
          <cell r="I168" t="str">
            <v>Municipios</v>
          </cell>
          <cell r="J168" t="str">
            <v>D. RAMOS GENERALES</v>
          </cell>
          <cell r="K168" t="str">
            <v>3.0.0.0.0 SECTOR PÚBLICO MUNICIPAL</v>
          </cell>
          <cell r="L168" t="str">
            <v>3.1.0.0.0 SECTOR PÚBLICO NO FINANCIERO</v>
          </cell>
          <cell r="M168" t="str">
            <v>3.1.1.0.0 GOBIERNO GENERAL MUNICIPAL</v>
          </cell>
          <cell r="N168" t="str">
            <v>3.1.1.1.0 Gobierno Municipal</v>
          </cell>
          <cell r="O168" t="str">
            <v>3.1.1.1.1 Órgano Ejecutivo Municipal (Ayuntamiento)</v>
          </cell>
        </row>
        <row r="169">
          <cell r="B169">
            <v>350200</v>
          </cell>
          <cell r="C169" t="str">
            <v>Acatepec                                </v>
          </cell>
          <cell r="D169" t="str">
            <v>Municipios</v>
          </cell>
          <cell r="E169" t="str">
            <v>Municipios</v>
          </cell>
          <cell r="F169" t="str">
            <v>Municipios</v>
          </cell>
          <cell r="G169" t="str">
            <v>Municipios</v>
          </cell>
          <cell r="H169" t="str">
            <v>Ayuntamientos</v>
          </cell>
          <cell r="I169" t="str">
            <v>Municipios</v>
          </cell>
          <cell r="J169" t="str">
            <v>D. RAMOS GENERALES</v>
          </cell>
          <cell r="K169" t="str">
            <v>3.0.0.0.0 SECTOR PÚBLICO MUNICIPAL</v>
          </cell>
          <cell r="L169" t="str">
            <v>3.1.0.0.0 SECTOR PÚBLICO NO FINANCIERO</v>
          </cell>
          <cell r="M169" t="str">
            <v>3.1.1.0.0 GOBIERNO GENERAL MUNICIPAL</v>
          </cell>
          <cell r="N169" t="str">
            <v>3.1.1.1.0 Gobierno Municipal</v>
          </cell>
          <cell r="O169" t="str">
            <v>3.1.1.1.1 Órgano Ejecutivo Municipal (Ayuntamiento)</v>
          </cell>
        </row>
        <row r="170">
          <cell r="B170">
            <v>350300</v>
          </cell>
          <cell r="C170" t="str">
            <v>Ahuacuotzingo                           </v>
          </cell>
          <cell r="D170" t="str">
            <v>Municipios</v>
          </cell>
          <cell r="E170" t="str">
            <v>Municipios</v>
          </cell>
          <cell r="F170" t="str">
            <v>Municipios</v>
          </cell>
          <cell r="G170" t="str">
            <v>Municipios</v>
          </cell>
          <cell r="H170" t="str">
            <v>Ayuntamientos</v>
          </cell>
          <cell r="I170" t="str">
            <v>Municipios</v>
          </cell>
          <cell r="J170" t="str">
            <v>D. RAMOS GENERALES</v>
          </cell>
          <cell r="K170" t="str">
            <v>3.0.0.0.0 SECTOR PÚBLICO MUNICIPAL</v>
          </cell>
          <cell r="L170" t="str">
            <v>3.1.0.0.0 SECTOR PÚBLICO NO FINANCIERO</v>
          </cell>
          <cell r="M170" t="str">
            <v>3.1.1.0.0 GOBIERNO GENERAL MUNICIPAL</v>
          </cell>
          <cell r="N170" t="str">
            <v>3.1.1.1.0 Gobierno Municipal</v>
          </cell>
          <cell r="O170" t="str">
            <v>3.1.1.1.1 Órgano Ejecutivo Municipal (Ayuntamiento)</v>
          </cell>
        </row>
        <row r="171">
          <cell r="B171">
            <v>350400</v>
          </cell>
          <cell r="C171" t="str">
            <v>Ajuchitlán del Progreso                 </v>
          </cell>
          <cell r="D171" t="str">
            <v>Municipios</v>
          </cell>
          <cell r="E171" t="str">
            <v>Municipios</v>
          </cell>
          <cell r="F171" t="str">
            <v>Municipios</v>
          </cell>
          <cell r="G171" t="str">
            <v>Municipios</v>
          </cell>
          <cell r="H171" t="str">
            <v>Ayuntamientos</v>
          </cell>
          <cell r="I171" t="str">
            <v>Municipios</v>
          </cell>
          <cell r="J171" t="str">
            <v>D. RAMOS GENERALES</v>
          </cell>
          <cell r="K171" t="str">
            <v>3.0.0.0.0 SECTOR PÚBLICO MUNICIPAL</v>
          </cell>
          <cell r="L171" t="str">
            <v>3.1.0.0.0 SECTOR PÚBLICO NO FINANCIERO</v>
          </cell>
          <cell r="M171" t="str">
            <v>3.1.1.0.0 GOBIERNO GENERAL MUNICIPAL</v>
          </cell>
          <cell r="N171" t="str">
            <v>3.1.1.1.0 Gobierno Municipal</v>
          </cell>
          <cell r="O171" t="str">
            <v>3.1.1.1.1 Órgano Ejecutivo Municipal (Ayuntamiento)</v>
          </cell>
        </row>
        <row r="172">
          <cell r="B172">
            <v>350500</v>
          </cell>
          <cell r="C172" t="str">
            <v>Alcozauca de Guerrero                   </v>
          </cell>
          <cell r="D172" t="str">
            <v>Municipios</v>
          </cell>
          <cell r="E172" t="str">
            <v>Municipios</v>
          </cell>
          <cell r="F172" t="str">
            <v>Municipios</v>
          </cell>
          <cell r="G172" t="str">
            <v>Municipios</v>
          </cell>
          <cell r="H172" t="str">
            <v>Ayuntamientos</v>
          </cell>
          <cell r="I172" t="str">
            <v>Municipios</v>
          </cell>
          <cell r="J172" t="str">
            <v>D. RAMOS GENERALES</v>
          </cell>
          <cell r="K172" t="str">
            <v>3.0.0.0.0 SECTOR PÚBLICO MUNICIPAL</v>
          </cell>
          <cell r="L172" t="str">
            <v>3.1.0.0.0 SECTOR PÚBLICO NO FINANCIERO</v>
          </cell>
          <cell r="M172" t="str">
            <v>3.1.1.0.0 GOBIERNO GENERAL MUNICIPAL</v>
          </cell>
          <cell r="N172" t="str">
            <v>3.1.1.1.0 Gobierno Municipal</v>
          </cell>
          <cell r="O172" t="str">
            <v>3.1.1.1.1 Órgano Ejecutivo Municipal (Ayuntamiento)</v>
          </cell>
        </row>
        <row r="173">
          <cell r="B173">
            <v>350600</v>
          </cell>
          <cell r="C173" t="str">
            <v>Alpoyeca                                </v>
          </cell>
          <cell r="D173" t="str">
            <v>Municipios</v>
          </cell>
          <cell r="E173" t="str">
            <v>Municipios</v>
          </cell>
          <cell r="F173" t="str">
            <v>Municipios</v>
          </cell>
          <cell r="G173" t="str">
            <v>Municipios</v>
          </cell>
          <cell r="H173" t="str">
            <v>Ayuntamientos</v>
          </cell>
          <cell r="I173" t="str">
            <v>Municipios</v>
          </cell>
          <cell r="J173" t="str">
            <v>D. RAMOS GENERALES</v>
          </cell>
          <cell r="K173" t="str">
            <v>3.0.0.0.0 SECTOR PÚBLICO MUNICIPAL</v>
          </cell>
          <cell r="L173" t="str">
            <v>3.1.0.0.0 SECTOR PÚBLICO NO FINANCIERO</v>
          </cell>
          <cell r="M173" t="str">
            <v>3.1.1.0.0 GOBIERNO GENERAL MUNICIPAL</v>
          </cell>
          <cell r="N173" t="str">
            <v>3.1.1.1.0 Gobierno Municipal</v>
          </cell>
          <cell r="O173" t="str">
            <v>3.1.1.1.1 Órgano Ejecutivo Municipal (Ayuntamiento)</v>
          </cell>
        </row>
        <row r="174">
          <cell r="B174">
            <v>350700</v>
          </cell>
          <cell r="C174" t="str">
            <v>Apaxtla de Castrejón</v>
          </cell>
          <cell r="D174" t="str">
            <v>Municipios</v>
          </cell>
          <cell r="E174" t="str">
            <v>Municipios</v>
          </cell>
          <cell r="F174" t="str">
            <v>Municipios</v>
          </cell>
          <cell r="G174" t="str">
            <v>Municipios</v>
          </cell>
          <cell r="H174" t="str">
            <v>Ayuntamientos</v>
          </cell>
          <cell r="I174" t="str">
            <v>Municipios</v>
          </cell>
          <cell r="J174" t="str">
            <v>D. RAMOS GENERALES</v>
          </cell>
          <cell r="K174" t="str">
            <v>3.0.0.0.0 SECTOR PÚBLICO MUNICIPAL</v>
          </cell>
          <cell r="L174" t="str">
            <v>3.1.0.0.0 SECTOR PÚBLICO NO FINANCIERO</v>
          </cell>
          <cell r="M174" t="str">
            <v>3.1.1.0.0 GOBIERNO GENERAL MUNICIPAL</v>
          </cell>
          <cell r="N174" t="str">
            <v>3.1.1.1.0 Gobierno Municipal</v>
          </cell>
          <cell r="O174" t="str">
            <v>3.1.1.1.1 Órgano Ejecutivo Municipal (Ayuntamiento)</v>
          </cell>
        </row>
        <row r="175">
          <cell r="B175">
            <v>350800</v>
          </cell>
          <cell r="C175" t="str">
            <v>Arcelia                                 </v>
          </cell>
          <cell r="D175" t="str">
            <v>Municipios</v>
          </cell>
          <cell r="E175" t="str">
            <v>Municipios</v>
          </cell>
          <cell r="F175" t="str">
            <v>Municipios</v>
          </cell>
          <cell r="G175" t="str">
            <v>Municipios</v>
          </cell>
          <cell r="H175" t="str">
            <v>Ayuntamientos</v>
          </cell>
          <cell r="I175" t="str">
            <v>Municipios</v>
          </cell>
          <cell r="J175" t="str">
            <v>D. RAMOS GENERALES</v>
          </cell>
          <cell r="K175" t="str">
            <v>3.0.0.0.0 SECTOR PÚBLICO MUNICIPAL</v>
          </cell>
          <cell r="L175" t="str">
            <v>3.1.0.0.0 SECTOR PÚBLICO NO FINANCIERO</v>
          </cell>
          <cell r="M175" t="str">
            <v>3.1.1.0.0 GOBIERNO GENERAL MUNICIPAL</v>
          </cell>
          <cell r="N175" t="str">
            <v>3.1.1.1.0 Gobierno Municipal</v>
          </cell>
          <cell r="O175" t="str">
            <v>3.1.1.1.1 Órgano Ejecutivo Municipal (Ayuntamiento)</v>
          </cell>
        </row>
        <row r="176">
          <cell r="B176">
            <v>350900</v>
          </cell>
          <cell r="C176" t="str">
            <v>Atenango del Rio                        </v>
          </cell>
          <cell r="D176" t="str">
            <v>Municipios</v>
          </cell>
          <cell r="E176" t="str">
            <v>Municipios</v>
          </cell>
          <cell r="F176" t="str">
            <v>Municipios</v>
          </cell>
          <cell r="G176" t="str">
            <v>Municipios</v>
          </cell>
          <cell r="H176" t="str">
            <v>Ayuntamientos</v>
          </cell>
          <cell r="I176" t="str">
            <v>Municipios</v>
          </cell>
          <cell r="J176" t="str">
            <v>D. RAMOS GENERALES</v>
          </cell>
          <cell r="K176" t="str">
            <v>3.0.0.0.0 SECTOR PÚBLICO MUNICIPAL</v>
          </cell>
          <cell r="L176" t="str">
            <v>3.1.0.0.0 SECTOR PÚBLICO NO FINANCIERO</v>
          </cell>
          <cell r="M176" t="str">
            <v>3.1.1.0.0 GOBIERNO GENERAL MUNICIPAL</v>
          </cell>
          <cell r="N176" t="str">
            <v>3.1.1.1.0 Gobierno Municipal</v>
          </cell>
          <cell r="O176" t="str">
            <v>3.1.1.1.1 Órgano Ejecutivo Municipal (Ayuntamiento)</v>
          </cell>
        </row>
        <row r="177">
          <cell r="B177">
            <v>351000</v>
          </cell>
          <cell r="C177" t="str">
            <v>Atlamajalcingo del Monte                </v>
          </cell>
          <cell r="D177" t="str">
            <v>Municipios</v>
          </cell>
          <cell r="E177" t="str">
            <v>Municipios</v>
          </cell>
          <cell r="F177" t="str">
            <v>Municipios</v>
          </cell>
          <cell r="G177" t="str">
            <v>Municipios</v>
          </cell>
          <cell r="H177" t="str">
            <v>Ayuntamientos</v>
          </cell>
          <cell r="I177" t="str">
            <v>Municipios</v>
          </cell>
          <cell r="J177" t="str">
            <v>D. RAMOS GENERALES</v>
          </cell>
          <cell r="K177" t="str">
            <v>3.0.0.0.0 SECTOR PÚBLICO MUNICIPAL</v>
          </cell>
          <cell r="L177" t="str">
            <v>3.1.0.0.0 SECTOR PÚBLICO NO FINANCIERO</v>
          </cell>
          <cell r="M177" t="str">
            <v>3.1.1.0.0 GOBIERNO GENERAL MUNICIPAL</v>
          </cell>
          <cell r="N177" t="str">
            <v>3.1.1.1.0 Gobierno Municipal</v>
          </cell>
          <cell r="O177" t="str">
            <v>3.1.1.1.1 Órgano Ejecutivo Municipal (Ayuntamiento)</v>
          </cell>
        </row>
        <row r="178">
          <cell r="B178">
            <v>351100</v>
          </cell>
          <cell r="C178" t="str">
            <v>Atlixtac                                </v>
          </cell>
          <cell r="D178" t="str">
            <v>Municipios</v>
          </cell>
          <cell r="E178" t="str">
            <v>Municipios</v>
          </cell>
          <cell r="F178" t="str">
            <v>Municipios</v>
          </cell>
          <cell r="G178" t="str">
            <v>Municipios</v>
          </cell>
          <cell r="H178" t="str">
            <v>Ayuntamientos</v>
          </cell>
          <cell r="I178" t="str">
            <v>Municipios</v>
          </cell>
          <cell r="J178" t="str">
            <v>D. RAMOS GENERALES</v>
          </cell>
          <cell r="K178" t="str">
            <v>3.0.0.0.0 SECTOR PÚBLICO MUNICIPAL</v>
          </cell>
          <cell r="L178" t="str">
            <v>3.1.0.0.0 SECTOR PÚBLICO NO FINANCIERO</v>
          </cell>
          <cell r="M178" t="str">
            <v>3.1.1.0.0 GOBIERNO GENERAL MUNICIPAL</v>
          </cell>
          <cell r="N178" t="str">
            <v>3.1.1.1.0 Gobierno Municipal</v>
          </cell>
          <cell r="O178" t="str">
            <v>3.1.1.1.1 Órgano Ejecutivo Municipal (Ayuntamiento)</v>
          </cell>
        </row>
        <row r="179">
          <cell r="B179">
            <v>351200</v>
          </cell>
          <cell r="C179" t="str">
            <v>Atoyac de Álvarez                       </v>
          </cell>
          <cell r="D179" t="str">
            <v>Municipios</v>
          </cell>
          <cell r="E179" t="str">
            <v>Municipios</v>
          </cell>
          <cell r="F179" t="str">
            <v>Municipios</v>
          </cell>
          <cell r="G179" t="str">
            <v>Municipios</v>
          </cell>
          <cell r="H179" t="str">
            <v>Ayuntamientos</v>
          </cell>
          <cell r="I179" t="str">
            <v>Municipios</v>
          </cell>
          <cell r="J179" t="str">
            <v>D. RAMOS GENERALES</v>
          </cell>
          <cell r="K179" t="str">
            <v>3.0.0.0.0 SECTOR PÚBLICO MUNICIPAL</v>
          </cell>
          <cell r="L179" t="str">
            <v>3.1.0.0.0 SECTOR PÚBLICO NO FINANCIERO</v>
          </cell>
          <cell r="M179" t="str">
            <v>3.1.1.0.0 GOBIERNO GENERAL MUNICIPAL</v>
          </cell>
          <cell r="N179" t="str">
            <v>3.1.1.1.0 Gobierno Municipal</v>
          </cell>
          <cell r="O179" t="str">
            <v>3.1.1.1.1 Órgano Ejecutivo Municipal (Ayuntamiento)</v>
          </cell>
        </row>
        <row r="180">
          <cell r="B180">
            <v>351300</v>
          </cell>
          <cell r="C180" t="str">
            <v>Ayutla de los Libres                    </v>
          </cell>
          <cell r="D180" t="str">
            <v>Municipios</v>
          </cell>
          <cell r="E180" t="str">
            <v>Municipios</v>
          </cell>
          <cell r="F180" t="str">
            <v>Municipios</v>
          </cell>
          <cell r="G180" t="str">
            <v>Municipios</v>
          </cell>
          <cell r="H180" t="str">
            <v>Ayuntamientos</v>
          </cell>
          <cell r="I180" t="str">
            <v>Municipios</v>
          </cell>
          <cell r="J180" t="str">
            <v>D. RAMOS GENERALES</v>
          </cell>
          <cell r="K180" t="str">
            <v>3.0.0.0.0 SECTOR PÚBLICO MUNICIPAL</v>
          </cell>
          <cell r="L180" t="str">
            <v>3.1.0.0.0 SECTOR PÚBLICO NO FINANCIERO</v>
          </cell>
          <cell r="M180" t="str">
            <v>3.1.1.0.0 GOBIERNO GENERAL MUNICIPAL</v>
          </cell>
          <cell r="N180" t="str">
            <v>3.1.1.1.0 Gobierno Municipal</v>
          </cell>
          <cell r="O180" t="str">
            <v>3.1.1.1.1 Órgano Ejecutivo Municipal (Ayuntamiento)</v>
          </cell>
        </row>
        <row r="181">
          <cell r="B181">
            <v>351400</v>
          </cell>
          <cell r="C181" t="str">
            <v>Azoyú                           </v>
          </cell>
          <cell r="D181" t="str">
            <v>Municipios</v>
          </cell>
          <cell r="E181" t="str">
            <v>Municipios</v>
          </cell>
          <cell r="F181" t="str">
            <v>Municipios</v>
          </cell>
          <cell r="G181" t="str">
            <v>Municipios</v>
          </cell>
          <cell r="H181" t="str">
            <v>Ayuntamientos</v>
          </cell>
          <cell r="I181" t="str">
            <v>Municipios</v>
          </cell>
          <cell r="J181" t="str">
            <v>D. RAMOS GENERALES</v>
          </cell>
          <cell r="K181" t="str">
            <v>3.0.0.0.0 SECTOR PÚBLICO MUNICIPAL</v>
          </cell>
          <cell r="L181" t="str">
            <v>3.1.0.0.0 SECTOR PÚBLICO NO FINANCIERO</v>
          </cell>
          <cell r="M181" t="str">
            <v>3.1.1.0.0 GOBIERNO GENERAL MUNICIPAL</v>
          </cell>
          <cell r="N181" t="str">
            <v>3.1.1.1.0 Gobierno Municipal</v>
          </cell>
          <cell r="O181" t="str">
            <v>3.1.1.1.1 Órgano Ejecutivo Municipal (Ayuntamiento)</v>
          </cell>
        </row>
        <row r="182">
          <cell r="B182">
            <v>351500</v>
          </cell>
          <cell r="C182" t="str">
            <v>Benito Juárez                           </v>
          </cell>
          <cell r="D182" t="str">
            <v>Municipios</v>
          </cell>
          <cell r="E182" t="str">
            <v>Municipios</v>
          </cell>
          <cell r="F182" t="str">
            <v>Municipios</v>
          </cell>
          <cell r="G182" t="str">
            <v>Municipios</v>
          </cell>
          <cell r="H182" t="str">
            <v>Ayuntamientos</v>
          </cell>
          <cell r="I182" t="str">
            <v>Municipios</v>
          </cell>
          <cell r="J182" t="str">
            <v>D. RAMOS GENERALES</v>
          </cell>
          <cell r="K182" t="str">
            <v>3.0.0.0.0 SECTOR PÚBLICO MUNICIPAL</v>
          </cell>
          <cell r="L182" t="str">
            <v>3.1.0.0.0 SECTOR PÚBLICO NO FINANCIERO</v>
          </cell>
          <cell r="M182" t="str">
            <v>3.1.1.0.0 GOBIERNO GENERAL MUNICIPAL</v>
          </cell>
          <cell r="N182" t="str">
            <v>3.1.1.1.0 Gobierno Municipal</v>
          </cell>
          <cell r="O182" t="str">
            <v>3.1.1.1.1 Órgano Ejecutivo Municipal (Ayuntamiento)</v>
          </cell>
        </row>
        <row r="183">
          <cell r="B183">
            <v>351600</v>
          </cell>
          <cell r="C183" t="str">
            <v>Buenavista de Cuellar                   </v>
          </cell>
          <cell r="D183" t="str">
            <v>Municipios</v>
          </cell>
          <cell r="E183" t="str">
            <v>Municipios</v>
          </cell>
          <cell r="F183" t="str">
            <v>Municipios</v>
          </cell>
          <cell r="G183" t="str">
            <v>Municipios</v>
          </cell>
          <cell r="H183" t="str">
            <v>Ayuntamientos</v>
          </cell>
          <cell r="I183" t="str">
            <v>Municipios</v>
          </cell>
          <cell r="J183" t="str">
            <v>D. RAMOS GENERALES</v>
          </cell>
          <cell r="K183" t="str">
            <v>3.0.0.0.0 SECTOR PÚBLICO MUNICIPAL</v>
          </cell>
          <cell r="L183" t="str">
            <v>3.1.0.0.0 SECTOR PÚBLICO NO FINANCIERO</v>
          </cell>
          <cell r="M183" t="str">
            <v>3.1.1.0.0 GOBIERNO GENERAL MUNICIPAL</v>
          </cell>
          <cell r="N183" t="str">
            <v>3.1.1.1.0 Gobierno Municipal</v>
          </cell>
          <cell r="O183" t="str">
            <v>3.1.1.1.1 Órgano Ejecutivo Municipal (Ayuntamiento)</v>
          </cell>
        </row>
        <row r="184">
          <cell r="B184">
            <v>352900</v>
          </cell>
          <cell r="C184" t="str">
            <v>Chilapa de Álvarez                      </v>
          </cell>
          <cell r="D184" t="str">
            <v>Municipios</v>
          </cell>
          <cell r="E184" t="str">
            <v>Municipios</v>
          </cell>
          <cell r="F184" t="str">
            <v>Municipios</v>
          </cell>
          <cell r="G184" t="str">
            <v>Municipios</v>
          </cell>
          <cell r="H184" t="str">
            <v>Ayuntamientos</v>
          </cell>
          <cell r="I184" t="str">
            <v>Municipios</v>
          </cell>
          <cell r="J184" t="str">
            <v>D. RAMOS GENERALES</v>
          </cell>
          <cell r="K184" t="str">
            <v>3.0.0.0.0 SECTOR PÚBLICO MUNICIPAL</v>
          </cell>
          <cell r="L184" t="str">
            <v>3.1.0.0.0 SECTOR PÚBLICO NO FINANCIERO</v>
          </cell>
          <cell r="M184" t="str">
            <v>3.1.1.0.0 GOBIERNO GENERAL MUNICIPAL</v>
          </cell>
          <cell r="N184" t="str">
            <v>3.1.1.1.0 Gobierno Municipal</v>
          </cell>
          <cell r="O184" t="str">
            <v>3.1.1.1.1 Órgano Ejecutivo Municipal (Ayuntamiento)</v>
          </cell>
        </row>
        <row r="185">
          <cell r="B185">
            <v>353000</v>
          </cell>
          <cell r="C185" t="str">
            <v>Chilpancingo de los Bravo               </v>
          </cell>
          <cell r="D185" t="str">
            <v>Municipios</v>
          </cell>
          <cell r="E185" t="str">
            <v>Municipios</v>
          </cell>
          <cell r="F185" t="str">
            <v>Municipios</v>
          </cell>
          <cell r="G185" t="str">
            <v>Municipios</v>
          </cell>
          <cell r="H185" t="str">
            <v>Ayuntamientos</v>
          </cell>
          <cell r="I185" t="str">
            <v>Municipios</v>
          </cell>
          <cell r="J185" t="str">
            <v>D. RAMOS GENERALES</v>
          </cell>
          <cell r="K185" t="str">
            <v>3.0.0.0.0 SECTOR PÚBLICO MUNICIPAL</v>
          </cell>
          <cell r="L185" t="str">
            <v>3.1.0.0.0 SECTOR PÚBLICO NO FINANCIERO</v>
          </cell>
          <cell r="M185" t="str">
            <v>3.1.1.0.0 GOBIERNO GENERAL MUNICIPAL</v>
          </cell>
          <cell r="N185" t="str">
            <v>3.1.1.1.0 Gobierno Municipal</v>
          </cell>
          <cell r="O185" t="str">
            <v>3.1.1.1.1 Órgano Ejecutivo Municipal (Ayuntamiento)</v>
          </cell>
        </row>
        <row r="186">
          <cell r="B186">
            <v>351700</v>
          </cell>
          <cell r="C186" t="str">
            <v>Coahuayutla de J Ma. Izazaga            </v>
          </cell>
          <cell r="D186" t="str">
            <v>Municipios</v>
          </cell>
          <cell r="E186" t="str">
            <v>Municipios</v>
          </cell>
          <cell r="F186" t="str">
            <v>Municipios</v>
          </cell>
          <cell r="G186" t="str">
            <v>Municipios</v>
          </cell>
          <cell r="H186" t="str">
            <v>Ayuntamientos</v>
          </cell>
          <cell r="I186" t="str">
            <v>Municipios</v>
          </cell>
          <cell r="J186" t="str">
            <v>D. RAMOS GENERALES</v>
          </cell>
          <cell r="K186" t="str">
            <v>3.0.0.0.0 SECTOR PÚBLICO MUNICIPAL</v>
          </cell>
          <cell r="L186" t="str">
            <v>3.1.0.0.0 SECTOR PÚBLICO NO FINANCIERO</v>
          </cell>
          <cell r="M186" t="str">
            <v>3.1.1.0.0 GOBIERNO GENERAL MUNICIPAL</v>
          </cell>
          <cell r="N186" t="str">
            <v>3.1.1.1.0 Gobierno Municipal</v>
          </cell>
          <cell r="O186" t="str">
            <v>3.1.1.1.1 Órgano Ejecutivo Municipal (Ayuntamiento)</v>
          </cell>
        </row>
        <row r="187">
          <cell r="B187">
            <v>358000</v>
          </cell>
          <cell r="C187" t="str">
            <v>Cochoapa el Grande                      </v>
          </cell>
          <cell r="D187" t="str">
            <v>Municipios</v>
          </cell>
          <cell r="E187" t="str">
            <v>Municipios</v>
          </cell>
          <cell r="F187" t="str">
            <v>Municipios</v>
          </cell>
          <cell r="G187" t="str">
            <v>Municipios</v>
          </cell>
          <cell r="H187" t="str">
            <v>Ayuntamientos</v>
          </cell>
          <cell r="I187" t="str">
            <v>Municipios</v>
          </cell>
          <cell r="J187" t="str">
            <v>D. RAMOS GENERALES</v>
          </cell>
          <cell r="K187" t="str">
            <v>3.0.0.0.0 SECTOR PÚBLICO MUNICIPAL</v>
          </cell>
          <cell r="L187" t="str">
            <v>3.1.0.0.0 SECTOR PÚBLICO NO FINANCIERO</v>
          </cell>
          <cell r="M187" t="str">
            <v>3.1.1.0.0 GOBIERNO GENERAL MUNICIPAL</v>
          </cell>
          <cell r="N187" t="str">
            <v>3.1.1.1.0 Gobierno Municipal</v>
          </cell>
          <cell r="O187" t="str">
            <v>3.1.1.1.1 Órgano Ejecutivo Municipal (Ayuntamiento)</v>
          </cell>
        </row>
        <row r="188">
          <cell r="B188">
            <v>351800</v>
          </cell>
          <cell r="C188" t="str">
            <v>Cocula                                  </v>
          </cell>
          <cell r="D188" t="str">
            <v>Municipios</v>
          </cell>
          <cell r="E188" t="str">
            <v>Municipios</v>
          </cell>
          <cell r="F188" t="str">
            <v>Municipios</v>
          </cell>
          <cell r="G188" t="str">
            <v>Municipios</v>
          </cell>
          <cell r="H188" t="str">
            <v>Ayuntamientos</v>
          </cell>
          <cell r="I188" t="str">
            <v>Municipios</v>
          </cell>
          <cell r="J188" t="str">
            <v>D. RAMOS GENERALES</v>
          </cell>
          <cell r="K188" t="str">
            <v>3.0.0.0.0 SECTOR PÚBLICO MUNICIPAL</v>
          </cell>
          <cell r="L188" t="str">
            <v>3.1.0.0.0 SECTOR PÚBLICO NO FINANCIERO</v>
          </cell>
          <cell r="M188" t="str">
            <v>3.1.1.0.0 GOBIERNO GENERAL MUNICIPAL</v>
          </cell>
          <cell r="N188" t="str">
            <v>3.1.1.1.0 Gobierno Municipal</v>
          </cell>
          <cell r="O188" t="str">
            <v>3.1.1.1.1 Órgano Ejecutivo Municipal (Ayuntamiento)</v>
          </cell>
        </row>
        <row r="189">
          <cell r="B189">
            <v>351900</v>
          </cell>
          <cell r="C189" t="str">
            <v>Copala                                  </v>
          </cell>
          <cell r="D189" t="str">
            <v>Municipios</v>
          </cell>
          <cell r="E189" t="str">
            <v>Municipios</v>
          </cell>
          <cell r="F189" t="str">
            <v>Municipios</v>
          </cell>
          <cell r="G189" t="str">
            <v>Municipios</v>
          </cell>
          <cell r="H189" t="str">
            <v>Ayuntamientos</v>
          </cell>
          <cell r="I189" t="str">
            <v>Municipios</v>
          </cell>
          <cell r="J189" t="str">
            <v>D. RAMOS GENERALES</v>
          </cell>
          <cell r="K189" t="str">
            <v>3.0.0.0.0 SECTOR PÚBLICO MUNICIPAL</v>
          </cell>
          <cell r="L189" t="str">
            <v>3.1.0.0.0 SECTOR PÚBLICO NO FINANCIERO</v>
          </cell>
          <cell r="M189" t="str">
            <v>3.1.1.0.0 GOBIERNO GENERAL MUNICIPAL</v>
          </cell>
          <cell r="N189" t="str">
            <v>3.1.1.1.0 Gobierno Municipal</v>
          </cell>
          <cell r="O189" t="str">
            <v>3.1.1.1.1 Órgano Ejecutivo Municipal (Ayuntamiento)</v>
          </cell>
        </row>
        <row r="190">
          <cell r="B190">
            <v>352000</v>
          </cell>
          <cell r="C190" t="str">
            <v>Copalillo                               </v>
          </cell>
          <cell r="D190" t="str">
            <v>Municipios</v>
          </cell>
          <cell r="E190" t="str">
            <v>Municipios</v>
          </cell>
          <cell r="F190" t="str">
            <v>Municipios</v>
          </cell>
          <cell r="G190" t="str">
            <v>Municipios</v>
          </cell>
          <cell r="H190" t="str">
            <v>Ayuntamientos</v>
          </cell>
          <cell r="I190" t="str">
            <v>Municipios</v>
          </cell>
          <cell r="J190" t="str">
            <v>D. RAMOS GENERALES</v>
          </cell>
          <cell r="K190" t="str">
            <v>3.0.0.0.0 SECTOR PÚBLICO MUNICIPAL</v>
          </cell>
          <cell r="L190" t="str">
            <v>3.1.0.0.0 SECTOR PÚBLICO NO FINANCIERO</v>
          </cell>
          <cell r="M190" t="str">
            <v>3.1.1.0.0 GOBIERNO GENERAL MUNICIPAL</v>
          </cell>
          <cell r="N190" t="str">
            <v>3.1.1.1.0 Gobierno Municipal</v>
          </cell>
          <cell r="O190" t="str">
            <v>3.1.1.1.1 Órgano Ejecutivo Municipal (Ayuntamiento)</v>
          </cell>
        </row>
        <row r="191">
          <cell r="B191">
            <v>352100</v>
          </cell>
          <cell r="C191" t="str">
            <v>Copanatoyac                             </v>
          </cell>
          <cell r="D191" t="str">
            <v>Municipios</v>
          </cell>
          <cell r="E191" t="str">
            <v>Municipios</v>
          </cell>
          <cell r="F191" t="str">
            <v>Municipios</v>
          </cell>
          <cell r="G191" t="str">
            <v>Municipios</v>
          </cell>
          <cell r="H191" t="str">
            <v>Ayuntamientos</v>
          </cell>
          <cell r="I191" t="str">
            <v>Municipios</v>
          </cell>
          <cell r="J191" t="str">
            <v>D. RAMOS GENERALES</v>
          </cell>
          <cell r="K191" t="str">
            <v>3.0.0.0.0 SECTOR PÚBLICO MUNICIPAL</v>
          </cell>
          <cell r="L191" t="str">
            <v>3.1.0.0.0 SECTOR PÚBLICO NO FINANCIERO</v>
          </cell>
          <cell r="M191" t="str">
            <v>3.1.1.0.0 GOBIERNO GENERAL MUNICIPAL</v>
          </cell>
          <cell r="N191" t="str">
            <v>3.1.1.1.0 Gobierno Municipal</v>
          </cell>
          <cell r="O191" t="str">
            <v>3.1.1.1.1 Órgano Ejecutivo Municipal (Ayuntamiento)</v>
          </cell>
        </row>
        <row r="192">
          <cell r="B192">
            <v>352200</v>
          </cell>
          <cell r="C192" t="str">
            <v>Coyuca de Benítez                       </v>
          </cell>
          <cell r="D192" t="str">
            <v>Municipios</v>
          </cell>
          <cell r="E192" t="str">
            <v>Municipios</v>
          </cell>
          <cell r="F192" t="str">
            <v>Municipios</v>
          </cell>
          <cell r="G192" t="str">
            <v>Municipios</v>
          </cell>
          <cell r="H192" t="str">
            <v>Ayuntamientos</v>
          </cell>
          <cell r="I192" t="str">
            <v>Municipios</v>
          </cell>
          <cell r="J192" t="str">
            <v>D. RAMOS GENERALES</v>
          </cell>
          <cell r="K192" t="str">
            <v>3.0.0.0.0 SECTOR PÚBLICO MUNICIPAL</v>
          </cell>
          <cell r="L192" t="str">
            <v>3.1.0.0.0 SECTOR PÚBLICO NO FINANCIERO</v>
          </cell>
          <cell r="M192" t="str">
            <v>3.1.1.0.0 GOBIERNO GENERAL MUNICIPAL</v>
          </cell>
          <cell r="N192" t="str">
            <v>3.1.1.1.0 Gobierno Municipal</v>
          </cell>
          <cell r="O192" t="str">
            <v>3.1.1.1.1 Órgano Ejecutivo Municipal (Ayuntamiento)</v>
          </cell>
        </row>
        <row r="193">
          <cell r="B193">
            <v>352300</v>
          </cell>
          <cell r="C193" t="str">
            <v>Coyuca de Catalán                       </v>
          </cell>
          <cell r="D193" t="str">
            <v>Municipios</v>
          </cell>
          <cell r="E193" t="str">
            <v>Municipios</v>
          </cell>
          <cell r="F193" t="str">
            <v>Municipios</v>
          </cell>
          <cell r="G193" t="str">
            <v>Municipios</v>
          </cell>
          <cell r="H193" t="str">
            <v>Ayuntamientos</v>
          </cell>
          <cell r="I193" t="str">
            <v>Municipios</v>
          </cell>
          <cell r="J193" t="str">
            <v>D. RAMOS GENERALES</v>
          </cell>
          <cell r="K193" t="str">
            <v>3.0.0.0.0 SECTOR PÚBLICO MUNICIPAL</v>
          </cell>
          <cell r="L193" t="str">
            <v>3.1.0.0.0 SECTOR PÚBLICO NO FINANCIERO</v>
          </cell>
          <cell r="M193" t="str">
            <v>3.1.1.0.0 GOBIERNO GENERAL MUNICIPAL</v>
          </cell>
          <cell r="N193" t="str">
            <v>3.1.1.1.0 Gobierno Municipal</v>
          </cell>
          <cell r="O193" t="str">
            <v>3.1.1.1.1 Órgano Ejecutivo Municipal (Ayuntamiento)</v>
          </cell>
        </row>
        <row r="194">
          <cell r="B194">
            <v>352400</v>
          </cell>
          <cell r="C194" t="str">
            <v>Cuajinicuilapa                          </v>
          </cell>
          <cell r="D194" t="str">
            <v>Municipios</v>
          </cell>
          <cell r="E194" t="str">
            <v>Municipios</v>
          </cell>
          <cell r="F194" t="str">
            <v>Municipios</v>
          </cell>
          <cell r="G194" t="str">
            <v>Municipios</v>
          </cell>
          <cell r="H194" t="str">
            <v>Ayuntamientos</v>
          </cell>
          <cell r="I194" t="str">
            <v>Municipios</v>
          </cell>
          <cell r="J194" t="str">
            <v>D. RAMOS GENERALES</v>
          </cell>
          <cell r="K194" t="str">
            <v>3.0.0.0.0 SECTOR PÚBLICO MUNICIPAL</v>
          </cell>
          <cell r="L194" t="str">
            <v>3.1.0.0.0 SECTOR PÚBLICO NO FINANCIERO</v>
          </cell>
          <cell r="M194" t="str">
            <v>3.1.1.0.0 GOBIERNO GENERAL MUNICIPAL</v>
          </cell>
          <cell r="N194" t="str">
            <v>3.1.1.1.0 Gobierno Municipal</v>
          </cell>
          <cell r="O194" t="str">
            <v>3.1.1.1.1 Órgano Ejecutivo Municipal (Ayuntamiento)</v>
          </cell>
        </row>
        <row r="195">
          <cell r="B195">
            <v>352500</v>
          </cell>
          <cell r="C195" t="str">
            <v>Cualác                                  </v>
          </cell>
          <cell r="D195" t="str">
            <v>Municipios</v>
          </cell>
          <cell r="E195" t="str">
            <v>Municipios</v>
          </cell>
          <cell r="F195" t="str">
            <v>Municipios</v>
          </cell>
          <cell r="G195" t="str">
            <v>Municipios</v>
          </cell>
          <cell r="H195" t="str">
            <v>Ayuntamientos</v>
          </cell>
          <cell r="I195" t="str">
            <v>Municipios</v>
          </cell>
          <cell r="J195" t="str">
            <v>D. RAMOS GENERALES</v>
          </cell>
          <cell r="K195" t="str">
            <v>3.0.0.0.0 SECTOR PÚBLICO MUNICIPAL</v>
          </cell>
          <cell r="L195" t="str">
            <v>3.1.0.0.0 SECTOR PÚBLICO NO FINANCIERO</v>
          </cell>
          <cell r="M195" t="str">
            <v>3.1.1.0.0 GOBIERNO GENERAL MUNICIPAL</v>
          </cell>
          <cell r="N195" t="str">
            <v>3.1.1.1.0 Gobierno Municipal</v>
          </cell>
          <cell r="O195" t="str">
            <v>3.1.1.1.1 Órgano Ejecutivo Municipal (Ayuntamiento)</v>
          </cell>
        </row>
        <row r="196">
          <cell r="B196">
            <v>352600</v>
          </cell>
          <cell r="C196" t="str">
            <v>Cuautepec                               </v>
          </cell>
          <cell r="D196" t="str">
            <v>Municipios</v>
          </cell>
          <cell r="E196" t="str">
            <v>Municipios</v>
          </cell>
          <cell r="F196" t="str">
            <v>Municipios</v>
          </cell>
          <cell r="G196" t="str">
            <v>Municipios</v>
          </cell>
          <cell r="H196" t="str">
            <v>Ayuntamientos</v>
          </cell>
          <cell r="I196" t="str">
            <v>Municipios</v>
          </cell>
          <cell r="J196" t="str">
            <v>D. RAMOS GENERALES</v>
          </cell>
          <cell r="K196" t="str">
            <v>3.0.0.0.0 SECTOR PÚBLICO MUNICIPAL</v>
          </cell>
          <cell r="L196" t="str">
            <v>3.1.0.0.0 SECTOR PÚBLICO NO FINANCIERO</v>
          </cell>
          <cell r="M196" t="str">
            <v>3.1.1.0.0 GOBIERNO GENERAL MUNICIPAL</v>
          </cell>
          <cell r="N196" t="str">
            <v>3.1.1.1.0 Gobierno Municipal</v>
          </cell>
          <cell r="O196" t="str">
            <v>3.1.1.1.1 Órgano Ejecutivo Municipal (Ayuntamiento)</v>
          </cell>
        </row>
        <row r="197">
          <cell r="B197">
            <v>352700</v>
          </cell>
          <cell r="C197" t="str">
            <v>Cuetzala del Progreso                   </v>
          </cell>
          <cell r="D197" t="str">
            <v>Municipios</v>
          </cell>
          <cell r="E197" t="str">
            <v>Municipios</v>
          </cell>
          <cell r="F197" t="str">
            <v>Municipios</v>
          </cell>
          <cell r="G197" t="str">
            <v>Municipios</v>
          </cell>
          <cell r="H197" t="str">
            <v>Ayuntamientos</v>
          </cell>
          <cell r="I197" t="str">
            <v>Municipios</v>
          </cell>
          <cell r="J197" t="str">
            <v>D. RAMOS GENERALES</v>
          </cell>
          <cell r="K197" t="str">
            <v>3.0.0.0.0 SECTOR PÚBLICO MUNICIPAL</v>
          </cell>
          <cell r="L197" t="str">
            <v>3.1.0.0.0 SECTOR PÚBLICO NO FINANCIERO</v>
          </cell>
          <cell r="M197" t="str">
            <v>3.1.1.0.0 GOBIERNO GENERAL MUNICIPAL</v>
          </cell>
          <cell r="N197" t="str">
            <v>3.1.1.1.0 Gobierno Municipal</v>
          </cell>
          <cell r="O197" t="str">
            <v>3.1.1.1.1 Órgano Ejecutivo Municipal (Ayuntamiento)</v>
          </cell>
        </row>
        <row r="198">
          <cell r="B198">
            <v>352800</v>
          </cell>
          <cell r="C198" t="str">
            <v>Cutzamala de Pinzón                     </v>
          </cell>
          <cell r="D198" t="str">
            <v>Municipios</v>
          </cell>
          <cell r="E198" t="str">
            <v>Municipios</v>
          </cell>
          <cell r="F198" t="str">
            <v>Municipios</v>
          </cell>
          <cell r="G198" t="str">
            <v>Municipios</v>
          </cell>
          <cell r="H198" t="str">
            <v>Ayuntamientos</v>
          </cell>
          <cell r="I198" t="str">
            <v>Municipios</v>
          </cell>
          <cell r="J198" t="str">
            <v>D. RAMOS GENERALES</v>
          </cell>
          <cell r="K198" t="str">
            <v>3.0.0.0.0 SECTOR PÚBLICO MUNICIPAL</v>
          </cell>
          <cell r="L198" t="str">
            <v>3.1.0.0.0 SECTOR PÚBLICO NO FINANCIERO</v>
          </cell>
          <cell r="M198" t="str">
            <v>3.1.1.0.0 GOBIERNO GENERAL MUNICIPAL</v>
          </cell>
          <cell r="N198" t="str">
            <v>3.1.1.1.0 Gobierno Municipal</v>
          </cell>
          <cell r="O198" t="str">
            <v>3.1.1.1.1 Órgano Ejecutivo Municipal (Ayuntamiento)</v>
          </cell>
        </row>
        <row r="199">
          <cell r="B199">
            <v>353100</v>
          </cell>
          <cell r="C199" t="str">
            <v>Eduardo Neri                            </v>
          </cell>
          <cell r="D199" t="str">
            <v>Municipios</v>
          </cell>
          <cell r="E199" t="str">
            <v>Municipios</v>
          </cell>
          <cell r="F199" t="str">
            <v>Municipios</v>
          </cell>
          <cell r="G199" t="str">
            <v>Municipios</v>
          </cell>
          <cell r="H199" t="str">
            <v>Ayuntamientos</v>
          </cell>
          <cell r="I199" t="str">
            <v>Municipios</v>
          </cell>
          <cell r="J199" t="str">
            <v>D. RAMOS GENERALES</v>
          </cell>
          <cell r="K199" t="str">
            <v>3.0.0.0.0 SECTOR PÚBLICO MUNICIPAL</v>
          </cell>
          <cell r="L199" t="str">
            <v>3.1.0.0.0 SECTOR PÚBLICO NO FINANCIERO</v>
          </cell>
          <cell r="M199" t="str">
            <v>3.1.1.0.0 GOBIERNO GENERAL MUNICIPAL</v>
          </cell>
          <cell r="N199" t="str">
            <v>3.1.1.1.0 Gobierno Municipal</v>
          </cell>
          <cell r="O199" t="str">
            <v>3.1.1.1.1 Órgano Ejecutivo Municipal (Ayuntamiento)</v>
          </cell>
        </row>
        <row r="200">
          <cell r="B200">
            <v>353200</v>
          </cell>
          <cell r="C200" t="str">
            <v>Florencio Villareal                     </v>
          </cell>
          <cell r="D200" t="str">
            <v>Municipios</v>
          </cell>
          <cell r="E200" t="str">
            <v>Municipios</v>
          </cell>
          <cell r="F200" t="str">
            <v>Municipios</v>
          </cell>
          <cell r="G200" t="str">
            <v>Municipios</v>
          </cell>
          <cell r="H200" t="str">
            <v>Ayuntamientos</v>
          </cell>
          <cell r="I200" t="str">
            <v>Municipios</v>
          </cell>
          <cell r="J200" t="str">
            <v>D. RAMOS GENERALES</v>
          </cell>
          <cell r="K200" t="str">
            <v>3.0.0.0.0 SECTOR PÚBLICO MUNICIPAL</v>
          </cell>
          <cell r="L200" t="str">
            <v>3.1.0.0.0 SECTOR PÚBLICO NO FINANCIERO</v>
          </cell>
          <cell r="M200" t="str">
            <v>3.1.1.0.0 GOBIERNO GENERAL MUNICIPAL</v>
          </cell>
          <cell r="N200" t="str">
            <v>3.1.1.1.0 Gobierno Municipal</v>
          </cell>
          <cell r="O200" t="str">
            <v>3.1.1.1.1 Órgano Ejecutivo Municipal (Ayuntamiento)</v>
          </cell>
        </row>
        <row r="201">
          <cell r="B201">
            <v>353300</v>
          </cell>
          <cell r="C201" t="str">
            <v>General Canuto A. Neri                  </v>
          </cell>
          <cell r="D201" t="str">
            <v>Municipios</v>
          </cell>
          <cell r="E201" t="str">
            <v>Municipios</v>
          </cell>
          <cell r="F201" t="str">
            <v>Municipios</v>
          </cell>
          <cell r="G201" t="str">
            <v>Municipios</v>
          </cell>
          <cell r="H201" t="str">
            <v>Ayuntamientos</v>
          </cell>
          <cell r="I201" t="str">
            <v>Municipios</v>
          </cell>
          <cell r="J201" t="str">
            <v>D. RAMOS GENERALES</v>
          </cell>
          <cell r="K201" t="str">
            <v>3.0.0.0.0 SECTOR PÚBLICO MUNICIPAL</v>
          </cell>
          <cell r="L201" t="str">
            <v>3.1.0.0.0 SECTOR PÚBLICO NO FINANCIERO</v>
          </cell>
          <cell r="M201" t="str">
            <v>3.1.1.0.0 GOBIERNO GENERAL MUNICIPAL</v>
          </cell>
          <cell r="N201" t="str">
            <v>3.1.1.1.0 Gobierno Municipal</v>
          </cell>
          <cell r="O201" t="str">
            <v>3.1.1.1.1 Órgano Ejecutivo Municipal (Ayuntamiento)</v>
          </cell>
        </row>
        <row r="202">
          <cell r="B202">
            <v>353400</v>
          </cell>
          <cell r="C202" t="str">
            <v>General Heliodoro Castillo              </v>
          </cell>
          <cell r="D202" t="str">
            <v>Municipios</v>
          </cell>
          <cell r="E202" t="str">
            <v>Municipios</v>
          </cell>
          <cell r="F202" t="str">
            <v>Municipios</v>
          </cell>
          <cell r="G202" t="str">
            <v>Municipios</v>
          </cell>
          <cell r="H202" t="str">
            <v>Ayuntamientos</v>
          </cell>
          <cell r="I202" t="str">
            <v>Municipios</v>
          </cell>
          <cell r="J202" t="str">
            <v>D. RAMOS GENERALES</v>
          </cell>
          <cell r="K202" t="str">
            <v>3.0.0.0.0 SECTOR PÚBLICO MUNICIPAL</v>
          </cell>
          <cell r="L202" t="str">
            <v>3.1.0.0.0 SECTOR PÚBLICO NO FINANCIERO</v>
          </cell>
          <cell r="M202" t="str">
            <v>3.1.1.0.0 GOBIERNO GENERAL MUNICIPAL</v>
          </cell>
          <cell r="N202" t="str">
            <v>3.1.1.1.0 Gobierno Municipal</v>
          </cell>
          <cell r="O202" t="str">
            <v>3.1.1.1.1 Órgano Ejecutivo Municipal (Ayuntamiento)</v>
          </cell>
        </row>
        <row r="203">
          <cell r="B203">
            <v>353500</v>
          </cell>
          <cell r="C203" t="str">
            <v>Huamuxtitlán                            </v>
          </cell>
          <cell r="D203" t="str">
            <v>Municipios</v>
          </cell>
          <cell r="E203" t="str">
            <v>Municipios</v>
          </cell>
          <cell r="F203" t="str">
            <v>Municipios</v>
          </cell>
          <cell r="G203" t="str">
            <v>Municipios</v>
          </cell>
          <cell r="H203" t="str">
            <v>Ayuntamientos</v>
          </cell>
          <cell r="I203" t="str">
            <v>Municipios</v>
          </cell>
          <cell r="J203" t="str">
            <v>D. RAMOS GENERALES</v>
          </cell>
          <cell r="K203" t="str">
            <v>3.0.0.0.0 SECTOR PÚBLICO MUNICIPAL</v>
          </cell>
          <cell r="L203" t="str">
            <v>3.1.0.0.0 SECTOR PÚBLICO NO FINANCIERO</v>
          </cell>
          <cell r="M203" t="str">
            <v>3.1.1.0.0 GOBIERNO GENERAL MUNICIPAL</v>
          </cell>
          <cell r="N203" t="str">
            <v>3.1.1.1.0 Gobierno Municipal</v>
          </cell>
          <cell r="O203" t="str">
            <v>3.1.1.1.1 Órgano Ejecutivo Municipal (Ayuntamiento)</v>
          </cell>
        </row>
        <row r="204">
          <cell r="B204">
            <v>353600</v>
          </cell>
          <cell r="C204" t="str">
            <v>Huitzuco de los Figueroa                </v>
          </cell>
          <cell r="D204" t="str">
            <v>Municipios</v>
          </cell>
          <cell r="E204" t="str">
            <v>Municipios</v>
          </cell>
          <cell r="F204" t="str">
            <v>Municipios</v>
          </cell>
          <cell r="G204" t="str">
            <v>Municipios</v>
          </cell>
          <cell r="H204" t="str">
            <v>Ayuntamientos</v>
          </cell>
          <cell r="I204" t="str">
            <v>Municipios</v>
          </cell>
          <cell r="J204" t="str">
            <v>D. RAMOS GENERALES</v>
          </cell>
          <cell r="K204" t="str">
            <v>3.0.0.0.0 SECTOR PÚBLICO MUNICIPAL</v>
          </cell>
          <cell r="L204" t="str">
            <v>3.1.0.0.0 SECTOR PÚBLICO NO FINANCIERO</v>
          </cell>
          <cell r="M204" t="str">
            <v>3.1.1.0.0 GOBIERNO GENERAL MUNICIPAL</v>
          </cell>
          <cell r="N204" t="str">
            <v>3.1.1.1.0 Gobierno Municipal</v>
          </cell>
          <cell r="O204" t="str">
            <v>3.1.1.1.1 Órgano Ejecutivo Municipal (Ayuntamiento)</v>
          </cell>
        </row>
        <row r="205">
          <cell r="B205">
            <v>353700</v>
          </cell>
          <cell r="C205" t="str">
            <v>Iguala de la Independencia              </v>
          </cell>
          <cell r="D205" t="str">
            <v>Municipios</v>
          </cell>
          <cell r="E205" t="str">
            <v>Municipios</v>
          </cell>
          <cell r="F205" t="str">
            <v>Municipios</v>
          </cell>
          <cell r="G205" t="str">
            <v>Municipios</v>
          </cell>
          <cell r="H205" t="str">
            <v>Ayuntamientos</v>
          </cell>
          <cell r="I205" t="str">
            <v>Municipios</v>
          </cell>
          <cell r="J205" t="str">
            <v>D. RAMOS GENERALES</v>
          </cell>
          <cell r="K205" t="str">
            <v>3.0.0.0.0 SECTOR PÚBLICO MUNICIPAL</v>
          </cell>
          <cell r="L205" t="str">
            <v>3.1.0.0.0 SECTOR PÚBLICO NO FINANCIERO</v>
          </cell>
          <cell r="M205" t="str">
            <v>3.1.1.0.0 GOBIERNO GENERAL MUNICIPAL</v>
          </cell>
          <cell r="N205" t="str">
            <v>3.1.1.1.0 Gobierno Municipal</v>
          </cell>
          <cell r="O205" t="str">
            <v>3.1.1.1.1 Órgano Ejecutivo Municipal (Ayuntamiento)</v>
          </cell>
        </row>
        <row r="206">
          <cell r="B206">
            <v>353800</v>
          </cell>
          <cell r="C206" t="str">
            <v>Igualapa                                </v>
          </cell>
          <cell r="D206" t="str">
            <v>Municipios</v>
          </cell>
          <cell r="E206" t="str">
            <v>Municipios</v>
          </cell>
          <cell r="F206" t="str">
            <v>Municipios</v>
          </cell>
          <cell r="G206" t="str">
            <v>Municipios</v>
          </cell>
          <cell r="H206" t="str">
            <v>Ayuntamientos</v>
          </cell>
          <cell r="I206" t="str">
            <v>Municipios</v>
          </cell>
          <cell r="J206" t="str">
            <v>D. RAMOS GENERALES</v>
          </cell>
          <cell r="K206" t="str">
            <v>3.0.0.0.0 SECTOR PÚBLICO MUNICIPAL</v>
          </cell>
          <cell r="L206" t="str">
            <v>3.1.0.0.0 SECTOR PÚBLICO NO FINANCIERO</v>
          </cell>
          <cell r="M206" t="str">
            <v>3.1.1.0.0 GOBIERNO GENERAL MUNICIPAL</v>
          </cell>
          <cell r="N206" t="str">
            <v>3.1.1.1.0 Gobierno Municipal</v>
          </cell>
          <cell r="O206" t="str">
            <v>3.1.1.1.1 Órgano Ejecutivo Municipal (Ayuntamiento)</v>
          </cell>
        </row>
        <row r="207">
          <cell r="B207">
            <v>353900</v>
          </cell>
          <cell r="C207" t="str">
            <v>Iliatenco                               </v>
          </cell>
          <cell r="D207" t="str">
            <v>Municipios</v>
          </cell>
          <cell r="E207" t="str">
            <v>Municipios</v>
          </cell>
          <cell r="F207" t="str">
            <v>Municipios</v>
          </cell>
          <cell r="G207" t="str">
            <v>Municipios</v>
          </cell>
          <cell r="H207" t="str">
            <v>Ayuntamientos</v>
          </cell>
          <cell r="I207" t="str">
            <v>Municipios</v>
          </cell>
          <cell r="J207" t="str">
            <v>D. RAMOS GENERALES</v>
          </cell>
          <cell r="K207" t="str">
            <v>3.0.0.0.0 SECTOR PÚBLICO MUNICIPAL</v>
          </cell>
          <cell r="L207" t="str">
            <v>3.1.0.0.0 SECTOR PÚBLICO NO FINANCIERO</v>
          </cell>
          <cell r="M207" t="str">
            <v>3.1.1.0.0 GOBIERNO GENERAL MUNICIPAL</v>
          </cell>
          <cell r="N207" t="str">
            <v>3.1.1.1.0 Gobierno Municipal</v>
          </cell>
          <cell r="O207" t="str">
            <v>3.1.1.1.1 Órgano Ejecutivo Municipal (Ayuntamiento)</v>
          </cell>
        </row>
        <row r="208">
          <cell r="B208">
            <v>354000</v>
          </cell>
          <cell r="C208" t="str">
            <v>Ixcateopan de Cuauhtémoc                </v>
          </cell>
          <cell r="D208" t="str">
            <v>Municipios</v>
          </cell>
          <cell r="E208" t="str">
            <v>Municipios</v>
          </cell>
          <cell r="F208" t="str">
            <v>Municipios</v>
          </cell>
          <cell r="G208" t="str">
            <v>Municipios</v>
          </cell>
          <cell r="H208" t="str">
            <v>Ayuntamientos</v>
          </cell>
          <cell r="I208" t="str">
            <v>Municipios</v>
          </cell>
          <cell r="J208" t="str">
            <v>D. RAMOS GENERALES</v>
          </cell>
          <cell r="K208" t="str">
            <v>3.0.0.0.0 SECTOR PÚBLICO MUNICIPAL</v>
          </cell>
          <cell r="L208" t="str">
            <v>3.1.0.0.0 SECTOR PÚBLICO NO FINANCIERO</v>
          </cell>
          <cell r="M208" t="str">
            <v>3.1.1.0.0 GOBIERNO GENERAL MUNICIPAL</v>
          </cell>
          <cell r="N208" t="str">
            <v>3.1.1.1.0 Gobierno Municipal</v>
          </cell>
          <cell r="O208" t="str">
            <v>3.1.1.1.1 Órgano Ejecutivo Municipal (Ayuntamiento)</v>
          </cell>
        </row>
        <row r="209">
          <cell r="B209">
            <v>358100</v>
          </cell>
          <cell r="C209" t="str">
            <v>José Joaquín de Herrera                    </v>
          </cell>
          <cell r="D209" t="str">
            <v>Municipios</v>
          </cell>
          <cell r="E209" t="str">
            <v>Municipios</v>
          </cell>
          <cell r="F209" t="str">
            <v>Municipios</v>
          </cell>
          <cell r="G209" t="str">
            <v>Municipios</v>
          </cell>
          <cell r="H209" t="str">
            <v>Ayuntamientos</v>
          </cell>
          <cell r="I209" t="str">
            <v>Municipios</v>
          </cell>
          <cell r="J209" t="str">
            <v>D. RAMOS GENERALES</v>
          </cell>
          <cell r="K209" t="str">
            <v>3.0.0.0.0 SECTOR PÚBLICO MUNICIPAL</v>
          </cell>
          <cell r="L209" t="str">
            <v>3.1.0.0.0 SECTOR PÚBLICO NO FINANCIERO</v>
          </cell>
          <cell r="M209" t="str">
            <v>3.1.1.0.0 GOBIERNO GENERAL MUNICIPAL</v>
          </cell>
          <cell r="N209" t="str">
            <v>3.1.1.1.0 Gobierno Municipal</v>
          </cell>
          <cell r="O209" t="str">
            <v>3.1.1.1.1 Órgano Ejecutivo Municipal (Ayuntamiento)</v>
          </cell>
        </row>
        <row r="210">
          <cell r="B210">
            <v>354200</v>
          </cell>
          <cell r="C210" t="str">
            <v>Juan R. Escudero                        </v>
          </cell>
          <cell r="D210" t="str">
            <v>Municipios</v>
          </cell>
          <cell r="E210" t="str">
            <v>Municipios</v>
          </cell>
          <cell r="F210" t="str">
            <v>Municipios</v>
          </cell>
          <cell r="G210" t="str">
            <v>Municipios</v>
          </cell>
          <cell r="H210" t="str">
            <v>Ayuntamientos</v>
          </cell>
          <cell r="I210" t="str">
            <v>Municipios</v>
          </cell>
          <cell r="J210" t="str">
            <v>D. RAMOS GENERALES</v>
          </cell>
          <cell r="K210" t="str">
            <v>3.0.0.0.0 SECTOR PÚBLICO MUNICIPAL</v>
          </cell>
          <cell r="L210" t="str">
            <v>3.1.0.0.0 SECTOR PÚBLICO NO FINANCIERO</v>
          </cell>
          <cell r="M210" t="str">
            <v>3.1.1.0.0 GOBIERNO GENERAL MUNICIPAL</v>
          </cell>
          <cell r="N210" t="str">
            <v>3.1.1.1.0 Gobierno Municipal</v>
          </cell>
          <cell r="O210" t="str">
            <v>3.1.1.1.1 Órgano Ejecutivo Municipal (Ayuntamiento)</v>
          </cell>
        </row>
        <row r="211">
          <cell r="B211">
            <v>354300</v>
          </cell>
          <cell r="C211" t="str">
            <v>Juchitán                                </v>
          </cell>
          <cell r="D211" t="str">
            <v>Municipios</v>
          </cell>
          <cell r="E211" t="str">
            <v>Municipios</v>
          </cell>
          <cell r="F211" t="str">
            <v>Municipios</v>
          </cell>
          <cell r="G211" t="str">
            <v>Municipios</v>
          </cell>
          <cell r="H211" t="str">
            <v>Ayuntamientos</v>
          </cell>
          <cell r="I211" t="str">
            <v>Municipios</v>
          </cell>
          <cell r="J211" t="str">
            <v>D. RAMOS GENERALES</v>
          </cell>
          <cell r="K211" t="str">
            <v>3.0.0.0.0 SECTOR PÚBLICO MUNICIPAL</v>
          </cell>
          <cell r="L211" t="str">
            <v>3.1.0.0.0 SECTOR PÚBLICO NO FINANCIERO</v>
          </cell>
          <cell r="M211" t="str">
            <v>3.1.1.0.0 GOBIERNO GENERAL MUNICIPAL</v>
          </cell>
          <cell r="N211" t="str">
            <v>3.1.1.1.0 Gobierno Municipal</v>
          </cell>
          <cell r="O211" t="str">
            <v>3.1.1.1.1 Órgano Ejecutivo Municipal (Ayuntamiento)</v>
          </cell>
        </row>
        <row r="212">
          <cell r="B212">
            <v>357200</v>
          </cell>
          <cell r="C212" t="str">
            <v>La Unión de Isidoro Montes De Oca       </v>
          </cell>
          <cell r="D212" t="str">
            <v>Municipios</v>
          </cell>
          <cell r="E212" t="str">
            <v>Municipios</v>
          </cell>
          <cell r="F212" t="str">
            <v>Municipios</v>
          </cell>
          <cell r="G212" t="str">
            <v>Municipios</v>
          </cell>
          <cell r="H212" t="str">
            <v>Ayuntamientos</v>
          </cell>
          <cell r="I212" t="str">
            <v>Municipios</v>
          </cell>
          <cell r="J212" t="str">
            <v>D. RAMOS GENERALES</v>
          </cell>
          <cell r="K212" t="str">
            <v>3.0.0.0.0 SECTOR PÚBLICO MUNICIPAL</v>
          </cell>
          <cell r="L212" t="str">
            <v>3.1.0.0.0 SECTOR PÚBLICO NO FINANCIERO</v>
          </cell>
          <cell r="M212" t="str">
            <v>3.1.1.0.0 GOBIERNO GENERAL MUNICIPAL</v>
          </cell>
          <cell r="N212" t="str">
            <v>3.1.1.1.0 Gobierno Municipal</v>
          </cell>
          <cell r="O212" t="str">
            <v>3.1.1.1.1 Órgano Ejecutivo Municipal (Ayuntamiento)</v>
          </cell>
        </row>
        <row r="213">
          <cell r="B213">
            <v>354400</v>
          </cell>
          <cell r="C213" t="str">
            <v>Leonardo Bravo                          </v>
          </cell>
          <cell r="D213" t="str">
            <v>Municipios</v>
          </cell>
          <cell r="E213" t="str">
            <v>Municipios</v>
          </cell>
          <cell r="F213" t="str">
            <v>Municipios</v>
          </cell>
          <cell r="G213" t="str">
            <v>Municipios</v>
          </cell>
          <cell r="H213" t="str">
            <v>Ayuntamientos</v>
          </cell>
          <cell r="I213" t="str">
            <v>Municipios</v>
          </cell>
          <cell r="J213" t="str">
            <v>D. RAMOS GENERALES</v>
          </cell>
          <cell r="K213" t="str">
            <v>3.0.0.0.0 SECTOR PÚBLICO MUNICIPAL</v>
          </cell>
          <cell r="L213" t="str">
            <v>3.1.0.0.0 SECTOR PÚBLICO NO FINANCIERO</v>
          </cell>
          <cell r="M213" t="str">
            <v>3.1.1.0.0 GOBIERNO GENERAL MUNICIPAL</v>
          </cell>
          <cell r="N213" t="str">
            <v>3.1.1.1.0 Gobierno Municipal</v>
          </cell>
          <cell r="O213" t="str">
            <v>3.1.1.1.1 Órgano Ejecutivo Municipal (Ayuntamiento)</v>
          </cell>
        </row>
        <row r="214">
          <cell r="B214">
            <v>354500</v>
          </cell>
          <cell r="C214" t="str">
            <v>Malinaltepec                            </v>
          </cell>
          <cell r="D214" t="str">
            <v>Municipios</v>
          </cell>
          <cell r="E214" t="str">
            <v>Municipios</v>
          </cell>
          <cell r="F214" t="str">
            <v>Municipios</v>
          </cell>
          <cell r="G214" t="str">
            <v>Municipios</v>
          </cell>
          <cell r="H214" t="str">
            <v>Ayuntamientos</v>
          </cell>
          <cell r="I214" t="str">
            <v>Municipios</v>
          </cell>
          <cell r="J214" t="str">
            <v>D. RAMOS GENERALES</v>
          </cell>
          <cell r="K214" t="str">
            <v>3.0.0.0.0 SECTOR PÚBLICO MUNICIPAL</v>
          </cell>
          <cell r="L214" t="str">
            <v>3.1.0.0.0 SECTOR PÚBLICO NO FINANCIERO</v>
          </cell>
          <cell r="M214" t="str">
            <v>3.1.1.0.0 GOBIERNO GENERAL MUNICIPAL</v>
          </cell>
          <cell r="N214" t="str">
            <v>3.1.1.1.0 Gobierno Municipal</v>
          </cell>
          <cell r="O214" t="str">
            <v>3.1.1.1.1 Órgano Ejecutivo Municipal (Ayuntamiento)</v>
          </cell>
        </row>
        <row r="215">
          <cell r="B215">
            <v>357900</v>
          </cell>
          <cell r="C215" t="str">
            <v>Marquélia                               </v>
          </cell>
          <cell r="D215" t="str">
            <v>Municipios</v>
          </cell>
          <cell r="E215" t="str">
            <v>Municipios</v>
          </cell>
          <cell r="F215" t="str">
            <v>Municipios</v>
          </cell>
          <cell r="G215" t="str">
            <v>Municipios</v>
          </cell>
          <cell r="H215" t="str">
            <v>Ayuntamientos</v>
          </cell>
          <cell r="I215" t="str">
            <v>Municipios</v>
          </cell>
          <cell r="J215" t="str">
            <v>D. RAMOS GENERALES</v>
          </cell>
          <cell r="K215" t="str">
            <v>3.0.0.0.0 SECTOR PÚBLICO MUNICIPAL</v>
          </cell>
          <cell r="L215" t="str">
            <v>3.1.0.0.0 SECTOR PÚBLICO NO FINANCIERO</v>
          </cell>
          <cell r="M215" t="str">
            <v>3.1.1.0.0 GOBIERNO GENERAL MUNICIPAL</v>
          </cell>
          <cell r="N215" t="str">
            <v>3.1.1.1.0 Gobierno Municipal</v>
          </cell>
          <cell r="O215" t="str">
            <v>3.1.1.1.1 Órgano Ejecutivo Municipal (Ayuntamiento)</v>
          </cell>
        </row>
        <row r="216">
          <cell r="B216">
            <v>354600</v>
          </cell>
          <cell r="C216" t="str">
            <v>Mártir de Cuilapan                      </v>
          </cell>
          <cell r="D216" t="str">
            <v>Municipios</v>
          </cell>
          <cell r="E216" t="str">
            <v>Municipios</v>
          </cell>
          <cell r="F216" t="str">
            <v>Municipios</v>
          </cell>
          <cell r="G216" t="str">
            <v>Municipios</v>
          </cell>
          <cell r="H216" t="str">
            <v>Ayuntamientos</v>
          </cell>
          <cell r="I216" t="str">
            <v>Municipios</v>
          </cell>
          <cell r="J216" t="str">
            <v>D. RAMOS GENERALES</v>
          </cell>
          <cell r="K216" t="str">
            <v>3.0.0.0.0 SECTOR PÚBLICO MUNICIPAL</v>
          </cell>
          <cell r="L216" t="str">
            <v>3.1.0.0.0 SECTOR PÚBLICO NO FINANCIERO</v>
          </cell>
          <cell r="M216" t="str">
            <v>3.1.1.0.0 GOBIERNO GENERAL MUNICIPAL</v>
          </cell>
          <cell r="N216" t="str">
            <v>3.1.1.1.0 Gobierno Municipal</v>
          </cell>
          <cell r="O216" t="str">
            <v>3.1.1.1.1 Órgano Ejecutivo Municipal (Ayuntamiento)</v>
          </cell>
        </row>
        <row r="217">
          <cell r="B217">
            <v>354700</v>
          </cell>
          <cell r="C217" t="str">
            <v>Metlatonoc                              </v>
          </cell>
          <cell r="D217" t="str">
            <v>Municipios</v>
          </cell>
          <cell r="E217" t="str">
            <v>Municipios</v>
          </cell>
          <cell r="F217" t="str">
            <v>Municipios</v>
          </cell>
          <cell r="G217" t="str">
            <v>Municipios</v>
          </cell>
          <cell r="H217" t="str">
            <v>Ayuntamientos</v>
          </cell>
          <cell r="I217" t="str">
            <v>Municipios</v>
          </cell>
          <cell r="J217" t="str">
            <v>D. RAMOS GENERALES</v>
          </cell>
          <cell r="K217" t="str">
            <v>3.0.0.0.0 SECTOR PÚBLICO MUNICIPAL</v>
          </cell>
          <cell r="L217" t="str">
            <v>3.1.0.0.0 SECTOR PÚBLICO NO FINANCIERO</v>
          </cell>
          <cell r="M217" t="str">
            <v>3.1.1.0.0 GOBIERNO GENERAL MUNICIPAL</v>
          </cell>
          <cell r="N217" t="str">
            <v>3.1.1.1.0 Gobierno Municipal</v>
          </cell>
          <cell r="O217" t="str">
            <v>3.1.1.1.1 Órgano Ejecutivo Municipal (Ayuntamiento)</v>
          </cell>
        </row>
        <row r="218">
          <cell r="B218">
            <v>354800</v>
          </cell>
          <cell r="C218" t="str">
            <v>Mochitlán                               </v>
          </cell>
          <cell r="D218" t="str">
            <v>Municipios</v>
          </cell>
          <cell r="E218" t="str">
            <v>Municipios</v>
          </cell>
          <cell r="F218" t="str">
            <v>Municipios</v>
          </cell>
          <cell r="G218" t="str">
            <v>Municipios</v>
          </cell>
          <cell r="H218" t="str">
            <v>Ayuntamientos</v>
          </cell>
          <cell r="I218" t="str">
            <v>Municipios</v>
          </cell>
          <cell r="J218" t="str">
            <v>D. RAMOS GENERALES</v>
          </cell>
          <cell r="K218" t="str">
            <v>3.0.0.0.0 SECTOR PÚBLICO MUNICIPAL</v>
          </cell>
          <cell r="L218" t="str">
            <v>3.1.0.0.0 SECTOR PÚBLICO NO FINANCIERO</v>
          </cell>
          <cell r="M218" t="str">
            <v>3.1.1.0.0 GOBIERNO GENERAL MUNICIPAL</v>
          </cell>
          <cell r="N218" t="str">
            <v>3.1.1.1.0 Gobierno Municipal</v>
          </cell>
          <cell r="O218" t="str">
            <v>3.1.1.1.1 Órgano Ejecutivo Municipal (Ayuntamiento)</v>
          </cell>
        </row>
        <row r="219">
          <cell r="B219">
            <v>354900</v>
          </cell>
          <cell r="C219" t="str">
            <v>Olinalá                                 </v>
          </cell>
          <cell r="D219" t="str">
            <v>Municipios</v>
          </cell>
          <cell r="E219" t="str">
            <v>Municipios</v>
          </cell>
          <cell r="F219" t="str">
            <v>Municipios</v>
          </cell>
          <cell r="G219" t="str">
            <v>Municipios</v>
          </cell>
          <cell r="H219" t="str">
            <v>Ayuntamientos</v>
          </cell>
          <cell r="I219" t="str">
            <v>Municipios</v>
          </cell>
          <cell r="J219" t="str">
            <v>D. RAMOS GENERALES</v>
          </cell>
          <cell r="K219" t="str">
            <v>3.0.0.0.0 SECTOR PÚBLICO MUNICIPAL</v>
          </cell>
          <cell r="L219" t="str">
            <v>3.1.0.0.0 SECTOR PÚBLICO NO FINANCIERO</v>
          </cell>
          <cell r="M219" t="str">
            <v>3.1.1.0.0 GOBIERNO GENERAL MUNICIPAL</v>
          </cell>
          <cell r="N219" t="str">
            <v>3.1.1.1.0 Gobierno Municipal</v>
          </cell>
          <cell r="O219" t="str">
            <v>3.1.1.1.1 Órgano Ejecutivo Municipal (Ayuntamiento)</v>
          </cell>
        </row>
        <row r="220">
          <cell r="B220">
            <v>355000</v>
          </cell>
          <cell r="C220" t="str">
            <v>Ometepec                                </v>
          </cell>
          <cell r="D220" t="str">
            <v>Municipios</v>
          </cell>
          <cell r="E220" t="str">
            <v>Municipios</v>
          </cell>
          <cell r="F220" t="str">
            <v>Municipios</v>
          </cell>
          <cell r="G220" t="str">
            <v>Municipios</v>
          </cell>
          <cell r="H220" t="str">
            <v>Ayuntamientos</v>
          </cell>
          <cell r="I220" t="str">
            <v>Municipios</v>
          </cell>
          <cell r="J220" t="str">
            <v>D. RAMOS GENERALES</v>
          </cell>
          <cell r="K220" t="str">
            <v>3.0.0.0.0 SECTOR PÚBLICO MUNICIPAL</v>
          </cell>
          <cell r="L220" t="str">
            <v>3.1.0.0.0 SECTOR PÚBLICO NO FINANCIERO</v>
          </cell>
          <cell r="M220" t="str">
            <v>3.1.1.0.0 GOBIERNO GENERAL MUNICIPAL</v>
          </cell>
          <cell r="N220" t="str">
            <v>3.1.1.1.0 Gobierno Municipal</v>
          </cell>
          <cell r="O220" t="str">
            <v>3.1.1.1.1 Órgano Ejecutivo Municipal (Ayuntamiento)</v>
          </cell>
        </row>
        <row r="221">
          <cell r="B221">
            <v>355100</v>
          </cell>
          <cell r="C221" t="str">
            <v>Pedro Ascencio de Alquisiras            </v>
          </cell>
          <cell r="D221" t="str">
            <v>Municipios</v>
          </cell>
          <cell r="E221" t="str">
            <v>Municipios</v>
          </cell>
          <cell r="F221" t="str">
            <v>Municipios</v>
          </cell>
          <cell r="G221" t="str">
            <v>Municipios</v>
          </cell>
          <cell r="H221" t="str">
            <v>Ayuntamientos</v>
          </cell>
          <cell r="I221" t="str">
            <v>Municipios</v>
          </cell>
          <cell r="J221" t="str">
            <v>D. RAMOS GENERALES</v>
          </cell>
          <cell r="K221" t="str">
            <v>3.0.0.0.0 SECTOR PÚBLICO MUNICIPAL</v>
          </cell>
          <cell r="L221" t="str">
            <v>3.1.0.0.0 SECTOR PÚBLICO NO FINANCIERO</v>
          </cell>
          <cell r="M221" t="str">
            <v>3.1.1.0.0 GOBIERNO GENERAL MUNICIPAL</v>
          </cell>
          <cell r="N221" t="str">
            <v>3.1.1.1.0 Gobierno Municipal</v>
          </cell>
          <cell r="O221" t="str">
            <v>3.1.1.1.1 Órgano Ejecutivo Municipal (Ayuntamiento)</v>
          </cell>
        </row>
        <row r="222">
          <cell r="B222">
            <v>355200</v>
          </cell>
          <cell r="C222" t="str">
            <v>Petatlán                                </v>
          </cell>
          <cell r="D222" t="str">
            <v>Municipios</v>
          </cell>
          <cell r="E222" t="str">
            <v>Municipios</v>
          </cell>
          <cell r="F222" t="str">
            <v>Municipios</v>
          </cell>
          <cell r="G222" t="str">
            <v>Municipios</v>
          </cell>
          <cell r="H222" t="str">
            <v>Ayuntamientos</v>
          </cell>
          <cell r="I222" t="str">
            <v>Municipios</v>
          </cell>
          <cell r="J222" t="str">
            <v>D. RAMOS GENERALES</v>
          </cell>
          <cell r="K222" t="str">
            <v>3.0.0.0.0 SECTOR PÚBLICO MUNICIPAL</v>
          </cell>
          <cell r="L222" t="str">
            <v>3.1.0.0.0 SECTOR PÚBLICO NO FINANCIERO</v>
          </cell>
          <cell r="M222" t="str">
            <v>3.1.1.0.0 GOBIERNO GENERAL MUNICIPAL</v>
          </cell>
          <cell r="N222" t="str">
            <v>3.1.1.1.0 Gobierno Municipal</v>
          </cell>
          <cell r="O222" t="str">
            <v>3.1.1.1.1 Órgano Ejecutivo Municipal (Ayuntamiento)</v>
          </cell>
        </row>
        <row r="223">
          <cell r="B223">
            <v>355300</v>
          </cell>
          <cell r="C223" t="str">
            <v>Pilcaya                                 </v>
          </cell>
          <cell r="D223" t="str">
            <v>Municipios</v>
          </cell>
          <cell r="E223" t="str">
            <v>Municipios</v>
          </cell>
          <cell r="F223" t="str">
            <v>Municipios</v>
          </cell>
          <cell r="G223" t="str">
            <v>Municipios</v>
          </cell>
          <cell r="H223" t="str">
            <v>Ayuntamientos</v>
          </cell>
          <cell r="I223" t="str">
            <v>Municipios</v>
          </cell>
          <cell r="J223" t="str">
            <v>D. RAMOS GENERALES</v>
          </cell>
          <cell r="K223" t="str">
            <v>3.0.0.0.0 SECTOR PÚBLICO MUNICIPAL</v>
          </cell>
          <cell r="L223" t="str">
            <v>3.1.0.0.0 SECTOR PÚBLICO NO FINANCIERO</v>
          </cell>
          <cell r="M223" t="str">
            <v>3.1.1.0.0 GOBIERNO GENERAL MUNICIPAL</v>
          </cell>
          <cell r="N223" t="str">
            <v>3.1.1.1.0 Gobierno Municipal</v>
          </cell>
          <cell r="O223" t="str">
            <v>3.1.1.1.1 Órgano Ejecutivo Municipal (Ayuntamiento)</v>
          </cell>
        </row>
        <row r="224">
          <cell r="B224">
            <v>355400</v>
          </cell>
          <cell r="C224" t="str">
            <v>Pungarabato                             </v>
          </cell>
          <cell r="D224" t="str">
            <v>Municipios</v>
          </cell>
          <cell r="E224" t="str">
            <v>Municipios</v>
          </cell>
          <cell r="F224" t="str">
            <v>Municipios</v>
          </cell>
          <cell r="G224" t="str">
            <v>Municipios</v>
          </cell>
          <cell r="H224" t="str">
            <v>Ayuntamientos</v>
          </cell>
          <cell r="I224" t="str">
            <v>Municipios</v>
          </cell>
          <cell r="J224" t="str">
            <v>D. RAMOS GENERALES</v>
          </cell>
          <cell r="K224" t="str">
            <v>3.0.0.0.0 SECTOR PÚBLICO MUNICIPAL</v>
          </cell>
          <cell r="L224" t="str">
            <v>3.1.0.0.0 SECTOR PÚBLICO NO FINANCIERO</v>
          </cell>
          <cell r="M224" t="str">
            <v>3.1.1.0.0 GOBIERNO GENERAL MUNICIPAL</v>
          </cell>
          <cell r="N224" t="str">
            <v>3.1.1.1.0 Gobierno Municipal</v>
          </cell>
          <cell r="O224" t="str">
            <v>3.1.1.1.1 Órgano Ejecutivo Municipal (Ayuntamiento)</v>
          </cell>
        </row>
        <row r="225">
          <cell r="B225">
            <v>355500</v>
          </cell>
          <cell r="C225" t="str">
            <v>Quechultenango                          </v>
          </cell>
          <cell r="D225" t="str">
            <v>Municipios</v>
          </cell>
          <cell r="E225" t="str">
            <v>Municipios</v>
          </cell>
          <cell r="F225" t="str">
            <v>Municipios</v>
          </cell>
          <cell r="G225" t="str">
            <v>Municipios</v>
          </cell>
          <cell r="H225" t="str">
            <v>Ayuntamientos</v>
          </cell>
          <cell r="I225" t="str">
            <v>Municipios</v>
          </cell>
          <cell r="J225" t="str">
            <v>D. RAMOS GENERALES</v>
          </cell>
          <cell r="K225" t="str">
            <v>3.0.0.0.0 SECTOR PÚBLICO MUNICIPAL</v>
          </cell>
          <cell r="L225" t="str">
            <v>3.1.0.0.0 SECTOR PÚBLICO NO FINANCIERO</v>
          </cell>
          <cell r="M225" t="str">
            <v>3.1.1.0.0 GOBIERNO GENERAL MUNICIPAL</v>
          </cell>
          <cell r="N225" t="str">
            <v>3.1.1.1.0 Gobierno Municipal</v>
          </cell>
          <cell r="O225" t="str">
            <v>3.1.1.1.1 Órgano Ejecutivo Municipal (Ayuntamiento)</v>
          </cell>
        </row>
        <row r="226">
          <cell r="B226">
            <v>355600</v>
          </cell>
          <cell r="C226" t="str">
            <v>San Luis Acatlán                        </v>
          </cell>
          <cell r="D226" t="str">
            <v>Municipios</v>
          </cell>
          <cell r="E226" t="str">
            <v>Municipios</v>
          </cell>
          <cell r="F226" t="str">
            <v>Municipios</v>
          </cell>
          <cell r="G226" t="str">
            <v>Municipios</v>
          </cell>
          <cell r="H226" t="str">
            <v>Ayuntamientos</v>
          </cell>
          <cell r="I226" t="str">
            <v>Municipios</v>
          </cell>
          <cell r="J226" t="str">
            <v>D. RAMOS GENERALES</v>
          </cell>
          <cell r="K226" t="str">
            <v>3.0.0.0.0 SECTOR PÚBLICO MUNICIPAL</v>
          </cell>
          <cell r="L226" t="str">
            <v>3.1.0.0.0 SECTOR PÚBLICO NO FINANCIERO</v>
          </cell>
          <cell r="M226" t="str">
            <v>3.1.1.0.0 GOBIERNO GENERAL MUNICIPAL</v>
          </cell>
          <cell r="N226" t="str">
            <v>3.1.1.1.0 Gobierno Municipal</v>
          </cell>
          <cell r="O226" t="str">
            <v>3.1.1.1.1 Órgano Ejecutivo Municipal (Ayuntamiento)</v>
          </cell>
        </row>
        <row r="227">
          <cell r="B227">
            <v>355700</v>
          </cell>
          <cell r="C227" t="str">
            <v>San Marcos                              </v>
          </cell>
          <cell r="D227" t="str">
            <v>Municipios</v>
          </cell>
          <cell r="E227" t="str">
            <v>Municipios</v>
          </cell>
          <cell r="F227" t="str">
            <v>Municipios</v>
          </cell>
          <cell r="G227" t="str">
            <v>Municipios</v>
          </cell>
          <cell r="H227" t="str">
            <v>Ayuntamientos</v>
          </cell>
          <cell r="I227" t="str">
            <v>Municipios</v>
          </cell>
          <cell r="J227" t="str">
            <v>D. RAMOS GENERALES</v>
          </cell>
          <cell r="K227" t="str">
            <v>3.0.0.0.0 SECTOR PÚBLICO MUNICIPAL</v>
          </cell>
          <cell r="L227" t="str">
            <v>3.1.0.0.0 SECTOR PÚBLICO NO FINANCIERO</v>
          </cell>
          <cell r="M227" t="str">
            <v>3.1.1.0.0 GOBIERNO GENERAL MUNICIPAL</v>
          </cell>
          <cell r="N227" t="str">
            <v>3.1.1.1.0 Gobierno Municipal</v>
          </cell>
          <cell r="O227" t="str">
            <v>3.1.1.1.1 Órgano Ejecutivo Municipal (Ayuntamiento)</v>
          </cell>
        </row>
        <row r="228">
          <cell r="B228">
            <v>355800</v>
          </cell>
          <cell r="C228" t="str">
            <v>San Miguel Totolapan                    </v>
          </cell>
          <cell r="D228" t="str">
            <v>Municipios</v>
          </cell>
          <cell r="E228" t="str">
            <v>Municipios</v>
          </cell>
          <cell r="F228" t="str">
            <v>Municipios</v>
          </cell>
          <cell r="G228" t="str">
            <v>Municipios</v>
          </cell>
          <cell r="H228" t="str">
            <v>Ayuntamientos</v>
          </cell>
          <cell r="I228" t="str">
            <v>Municipios</v>
          </cell>
          <cell r="J228" t="str">
            <v>D. RAMOS GENERALES</v>
          </cell>
          <cell r="K228" t="str">
            <v>3.0.0.0.0 SECTOR PÚBLICO MUNICIPAL</v>
          </cell>
          <cell r="L228" t="str">
            <v>3.1.0.0.0 SECTOR PÚBLICO NO FINANCIERO</v>
          </cell>
          <cell r="M228" t="str">
            <v>3.1.1.0.0 GOBIERNO GENERAL MUNICIPAL</v>
          </cell>
          <cell r="N228" t="str">
            <v>3.1.1.1.0 Gobierno Municipal</v>
          </cell>
          <cell r="O228" t="str">
            <v>3.1.1.1.1 Órgano Ejecutivo Municipal (Ayuntamiento)</v>
          </cell>
        </row>
        <row r="229">
          <cell r="B229">
            <v>355900</v>
          </cell>
          <cell r="C229" t="str">
            <v>Taxco de Alarcón                        </v>
          </cell>
          <cell r="D229" t="str">
            <v>Municipios</v>
          </cell>
          <cell r="E229" t="str">
            <v>Municipios</v>
          </cell>
          <cell r="F229" t="str">
            <v>Municipios</v>
          </cell>
          <cell r="G229" t="str">
            <v>Municipios</v>
          </cell>
          <cell r="H229" t="str">
            <v>Ayuntamientos</v>
          </cell>
          <cell r="I229" t="str">
            <v>Municipios</v>
          </cell>
          <cell r="J229" t="str">
            <v>D. RAMOS GENERALES</v>
          </cell>
          <cell r="K229" t="str">
            <v>3.0.0.0.0 SECTOR PÚBLICO MUNICIPAL</v>
          </cell>
          <cell r="L229" t="str">
            <v>3.1.0.0.0 SECTOR PÚBLICO NO FINANCIERO</v>
          </cell>
          <cell r="M229" t="str">
            <v>3.1.1.0.0 GOBIERNO GENERAL MUNICIPAL</v>
          </cell>
          <cell r="N229" t="str">
            <v>3.1.1.1.0 Gobierno Municipal</v>
          </cell>
          <cell r="O229" t="str">
            <v>3.1.1.1.1 Órgano Ejecutivo Municipal (Ayuntamiento)</v>
          </cell>
        </row>
        <row r="230">
          <cell r="B230">
            <v>356000</v>
          </cell>
          <cell r="C230" t="str">
            <v>Tecoanapa                               </v>
          </cell>
          <cell r="D230" t="str">
            <v>Municipios</v>
          </cell>
          <cell r="E230" t="str">
            <v>Municipios</v>
          </cell>
          <cell r="F230" t="str">
            <v>Municipios</v>
          </cell>
          <cell r="G230" t="str">
            <v>Municipios</v>
          </cell>
          <cell r="H230" t="str">
            <v>Ayuntamientos</v>
          </cell>
          <cell r="I230" t="str">
            <v>Municipios</v>
          </cell>
          <cell r="J230" t="str">
            <v>D. RAMOS GENERALES</v>
          </cell>
          <cell r="K230" t="str">
            <v>3.0.0.0.0 SECTOR PÚBLICO MUNICIPAL</v>
          </cell>
          <cell r="L230" t="str">
            <v>3.1.0.0.0 SECTOR PÚBLICO NO FINANCIERO</v>
          </cell>
          <cell r="M230" t="str">
            <v>3.1.1.0.0 GOBIERNO GENERAL MUNICIPAL</v>
          </cell>
          <cell r="N230" t="str">
            <v>3.1.1.1.0 Gobierno Municipal</v>
          </cell>
          <cell r="O230" t="str">
            <v>3.1.1.1.1 Órgano Ejecutivo Municipal (Ayuntamiento)</v>
          </cell>
        </row>
        <row r="231">
          <cell r="B231">
            <v>356100</v>
          </cell>
          <cell r="C231" t="str">
            <v>Técpan de Galeana                       </v>
          </cell>
          <cell r="D231" t="str">
            <v>Municipios</v>
          </cell>
          <cell r="E231" t="str">
            <v>Municipios</v>
          </cell>
          <cell r="F231" t="str">
            <v>Municipios</v>
          </cell>
          <cell r="G231" t="str">
            <v>Municipios</v>
          </cell>
          <cell r="H231" t="str">
            <v>Ayuntamientos</v>
          </cell>
          <cell r="I231" t="str">
            <v>Municipios</v>
          </cell>
          <cell r="J231" t="str">
            <v>D. RAMOS GENERALES</v>
          </cell>
          <cell r="K231" t="str">
            <v>3.0.0.0.0 SECTOR PÚBLICO MUNICIPAL</v>
          </cell>
          <cell r="L231" t="str">
            <v>3.1.0.0.0 SECTOR PÚBLICO NO FINANCIERO</v>
          </cell>
          <cell r="M231" t="str">
            <v>3.1.1.0.0 GOBIERNO GENERAL MUNICIPAL</v>
          </cell>
          <cell r="N231" t="str">
            <v>3.1.1.1.0 Gobierno Municipal</v>
          </cell>
          <cell r="O231" t="str">
            <v>3.1.1.1.1 Órgano Ejecutivo Municipal (Ayuntamiento)</v>
          </cell>
        </row>
        <row r="232">
          <cell r="B232">
            <v>356200</v>
          </cell>
          <cell r="C232" t="str">
            <v>Teloloapan                              </v>
          </cell>
          <cell r="D232" t="str">
            <v>Municipios</v>
          </cell>
          <cell r="E232" t="str">
            <v>Municipios</v>
          </cell>
          <cell r="F232" t="str">
            <v>Municipios</v>
          </cell>
          <cell r="G232" t="str">
            <v>Municipios</v>
          </cell>
          <cell r="H232" t="str">
            <v>Ayuntamientos</v>
          </cell>
          <cell r="I232" t="str">
            <v>Municipios</v>
          </cell>
          <cell r="J232" t="str">
            <v>D. RAMOS GENERALES</v>
          </cell>
          <cell r="K232" t="str">
            <v>3.0.0.0.0 SECTOR PÚBLICO MUNICIPAL</v>
          </cell>
          <cell r="L232" t="str">
            <v>3.1.0.0.0 SECTOR PÚBLICO NO FINANCIERO</v>
          </cell>
          <cell r="M232" t="str">
            <v>3.1.1.0.0 GOBIERNO GENERAL MUNICIPAL</v>
          </cell>
          <cell r="N232" t="str">
            <v>3.1.1.1.0 Gobierno Municipal</v>
          </cell>
          <cell r="O232" t="str">
            <v>3.1.1.1.1 Órgano Ejecutivo Municipal (Ayuntamiento)</v>
          </cell>
        </row>
        <row r="233">
          <cell r="B233">
            <v>356300</v>
          </cell>
          <cell r="C233" t="str">
            <v>Tepecoacuilco de Trujano                </v>
          </cell>
          <cell r="D233" t="str">
            <v>Municipios</v>
          </cell>
          <cell r="E233" t="str">
            <v>Municipios</v>
          </cell>
          <cell r="F233" t="str">
            <v>Municipios</v>
          </cell>
          <cell r="G233" t="str">
            <v>Municipios</v>
          </cell>
          <cell r="H233" t="str">
            <v>Ayuntamientos</v>
          </cell>
          <cell r="I233" t="str">
            <v>Municipios</v>
          </cell>
          <cell r="J233" t="str">
            <v>D. RAMOS GENERALES</v>
          </cell>
          <cell r="K233" t="str">
            <v>3.0.0.0.0 SECTOR PÚBLICO MUNICIPAL</v>
          </cell>
          <cell r="L233" t="str">
            <v>3.1.0.0.0 SECTOR PÚBLICO NO FINANCIERO</v>
          </cell>
          <cell r="M233" t="str">
            <v>3.1.1.0.0 GOBIERNO GENERAL MUNICIPAL</v>
          </cell>
          <cell r="N233" t="str">
            <v>3.1.1.1.0 Gobierno Municipal</v>
          </cell>
          <cell r="O233" t="str">
            <v>3.1.1.1.1 Órgano Ejecutivo Municipal (Ayuntamiento)</v>
          </cell>
        </row>
        <row r="234">
          <cell r="B234">
            <v>356400</v>
          </cell>
          <cell r="C234" t="str">
            <v>Tetipac                                 </v>
          </cell>
          <cell r="D234" t="str">
            <v>Municipios</v>
          </cell>
          <cell r="E234" t="str">
            <v>Municipios</v>
          </cell>
          <cell r="F234" t="str">
            <v>Municipios</v>
          </cell>
          <cell r="G234" t="str">
            <v>Municipios</v>
          </cell>
          <cell r="H234" t="str">
            <v>Ayuntamientos</v>
          </cell>
          <cell r="I234" t="str">
            <v>Municipios</v>
          </cell>
          <cell r="J234" t="str">
            <v>D. RAMOS GENERALES</v>
          </cell>
          <cell r="K234" t="str">
            <v>3.0.0.0.0 SECTOR PÚBLICO MUNICIPAL</v>
          </cell>
          <cell r="L234" t="str">
            <v>3.1.0.0.0 SECTOR PÚBLICO NO FINANCIERO</v>
          </cell>
          <cell r="M234" t="str">
            <v>3.1.1.0.0 GOBIERNO GENERAL MUNICIPAL</v>
          </cell>
          <cell r="N234" t="str">
            <v>3.1.1.1.0 Gobierno Municipal</v>
          </cell>
          <cell r="O234" t="str">
            <v>3.1.1.1.1 Órgano Ejecutivo Municipal (Ayuntamiento)</v>
          </cell>
        </row>
        <row r="235">
          <cell r="B235">
            <v>356500</v>
          </cell>
          <cell r="C235" t="str">
            <v>Tixtla de Guerrero                      </v>
          </cell>
          <cell r="D235" t="str">
            <v>Municipios</v>
          </cell>
          <cell r="E235" t="str">
            <v>Municipios</v>
          </cell>
          <cell r="F235" t="str">
            <v>Municipios</v>
          </cell>
          <cell r="G235" t="str">
            <v>Municipios</v>
          </cell>
          <cell r="H235" t="str">
            <v>Ayuntamientos</v>
          </cell>
          <cell r="I235" t="str">
            <v>Municipios</v>
          </cell>
          <cell r="J235" t="str">
            <v>D. RAMOS GENERALES</v>
          </cell>
          <cell r="K235" t="str">
            <v>3.0.0.0.0 SECTOR PÚBLICO MUNICIPAL</v>
          </cell>
          <cell r="L235" t="str">
            <v>3.1.0.0.0 SECTOR PÚBLICO NO FINANCIERO</v>
          </cell>
          <cell r="M235" t="str">
            <v>3.1.1.0.0 GOBIERNO GENERAL MUNICIPAL</v>
          </cell>
          <cell r="N235" t="str">
            <v>3.1.1.1.0 Gobierno Municipal</v>
          </cell>
          <cell r="O235" t="str">
            <v>3.1.1.1.1 Órgano Ejecutivo Municipal (Ayuntamiento)</v>
          </cell>
        </row>
        <row r="236">
          <cell r="B236">
            <v>356700</v>
          </cell>
          <cell r="C236" t="str">
            <v>Tlacoachistlahuaca                      </v>
          </cell>
          <cell r="D236" t="str">
            <v>Municipios</v>
          </cell>
          <cell r="E236" t="str">
            <v>Municipios</v>
          </cell>
          <cell r="F236" t="str">
            <v>Municipios</v>
          </cell>
          <cell r="G236" t="str">
            <v>Municipios</v>
          </cell>
          <cell r="H236" t="str">
            <v>Ayuntamientos</v>
          </cell>
          <cell r="I236" t="str">
            <v>Municipios</v>
          </cell>
          <cell r="J236" t="str">
            <v>D. RAMOS GENERALES</v>
          </cell>
          <cell r="K236" t="str">
            <v>3.0.0.0.0 SECTOR PÚBLICO MUNICIPAL</v>
          </cell>
          <cell r="L236" t="str">
            <v>3.1.0.0.0 SECTOR PÚBLICO NO FINANCIERO</v>
          </cell>
          <cell r="M236" t="str">
            <v>3.1.1.0.0 GOBIERNO GENERAL MUNICIPAL</v>
          </cell>
          <cell r="N236" t="str">
            <v>3.1.1.1.0 Gobierno Municipal</v>
          </cell>
          <cell r="O236" t="str">
            <v>3.1.1.1.1 Órgano Ejecutivo Municipal (Ayuntamiento)</v>
          </cell>
        </row>
        <row r="237">
          <cell r="B237">
            <v>356600</v>
          </cell>
          <cell r="C237" t="str">
            <v>Tlacoapa                                </v>
          </cell>
          <cell r="D237" t="str">
            <v>Municipios</v>
          </cell>
          <cell r="E237" t="str">
            <v>Municipios</v>
          </cell>
          <cell r="F237" t="str">
            <v>Municipios</v>
          </cell>
          <cell r="G237" t="str">
            <v>Municipios</v>
          </cell>
          <cell r="H237" t="str">
            <v>Ayuntamientos</v>
          </cell>
          <cell r="I237" t="str">
            <v>Municipios</v>
          </cell>
          <cell r="J237" t="str">
            <v>D. RAMOS GENERALES</v>
          </cell>
          <cell r="K237" t="str">
            <v>3.0.0.0.0 SECTOR PÚBLICO MUNICIPAL</v>
          </cell>
          <cell r="L237" t="str">
            <v>3.1.0.0.0 SECTOR PÚBLICO NO FINANCIERO</v>
          </cell>
          <cell r="M237" t="str">
            <v>3.1.1.0.0 GOBIERNO GENERAL MUNICIPAL</v>
          </cell>
          <cell r="N237" t="str">
            <v>3.1.1.1.0 Gobierno Municipal</v>
          </cell>
          <cell r="O237" t="str">
            <v>3.1.1.1.1 Órgano Ejecutivo Municipal (Ayuntamiento)</v>
          </cell>
        </row>
        <row r="238">
          <cell r="B238">
            <v>356800</v>
          </cell>
          <cell r="C238" t="str">
            <v>Tlalchapa                               </v>
          </cell>
          <cell r="D238" t="str">
            <v>Municipios</v>
          </cell>
          <cell r="E238" t="str">
            <v>Municipios</v>
          </cell>
          <cell r="F238" t="str">
            <v>Municipios</v>
          </cell>
          <cell r="G238" t="str">
            <v>Municipios</v>
          </cell>
          <cell r="H238" t="str">
            <v>Ayuntamientos</v>
          </cell>
          <cell r="I238" t="str">
            <v>Municipios</v>
          </cell>
          <cell r="J238" t="str">
            <v>D. RAMOS GENERALES</v>
          </cell>
          <cell r="K238" t="str">
            <v>3.0.0.0.0 SECTOR PÚBLICO MUNICIPAL</v>
          </cell>
          <cell r="L238" t="str">
            <v>3.1.0.0.0 SECTOR PÚBLICO NO FINANCIERO</v>
          </cell>
          <cell r="M238" t="str">
            <v>3.1.1.0.0 GOBIERNO GENERAL MUNICIPAL</v>
          </cell>
          <cell r="N238" t="str">
            <v>3.1.1.1.0 Gobierno Municipal</v>
          </cell>
          <cell r="O238" t="str">
            <v>3.1.1.1.1 Órgano Ejecutivo Municipal (Ayuntamiento)</v>
          </cell>
        </row>
        <row r="239">
          <cell r="B239">
            <v>356900</v>
          </cell>
          <cell r="C239" t="str">
            <v>Tlalixtaquilla de Maldonado             </v>
          </cell>
          <cell r="D239" t="str">
            <v>Municipios</v>
          </cell>
          <cell r="E239" t="str">
            <v>Municipios</v>
          </cell>
          <cell r="F239" t="str">
            <v>Municipios</v>
          </cell>
          <cell r="G239" t="str">
            <v>Municipios</v>
          </cell>
          <cell r="H239" t="str">
            <v>Ayuntamientos</v>
          </cell>
          <cell r="I239" t="str">
            <v>Municipios</v>
          </cell>
          <cell r="J239" t="str">
            <v>D. RAMOS GENERALES</v>
          </cell>
          <cell r="K239" t="str">
            <v>3.0.0.0.0 SECTOR PÚBLICO MUNICIPAL</v>
          </cell>
          <cell r="L239" t="str">
            <v>3.1.0.0.0 SECTOR PÚBLICO NO FINANCIERO</v>
          </cell>
          <cell r="M239" t="str">
            <v>3.1.1.0.0 GOBIERNO GENERAL MUNICIPAL</v>
          </cell>
          <cell r="N239" t="str">
            <v>3.1.1.1.0 Gobierno Municipal</v>
          </cell>
          <cell r="O239" t="str">
            <v>3.1.1.1.1 Órgano Ejecutivo Municipal (Ayuntamiento)</v>
          </cell>
        </row>
        <row r="240">
          <cell r="B240">
            <v>357000</v>
          </cell>
          <cell r="C240" t="str">
            <v>Tlapa de Comonfort                      </v>
          </cell>
          <cell r="D240" t="str">
            <v>Municipios</v>
          </cell>
          <cell r="E240" t="str">
            <v>Municipios</v>
          </cell>
          <cell r="F240" t="str">
            <v>Municipios</v>
          </cell>
          <cell r="G240" t="str">
            <v>Municipios</v>
          </cell>
          <cell r="H240" t="str">
            <v>Ayuntamientos</v>
          </cell>
          <cell r="I240" t="str">
            <v>Municipios</v>
          </cell>
          <cell r="J240" t="str">
            <v>D. RAMOS GENERALES</v>
          </cell>
          <cell r="K240" t="str">
            <v>3.0.0.0.0 SECTOR PÚBLICO MUNICIPAL</v>
          </cell>
          <cell r="L240" t="str">
            <v>3.1.0.0.0 SECTOR PÚBLICO NO FINANCIERO</v>
          </cell>
          <cell r="M240" t="str">
            <v>3.1.1.0.0 GOBIERNO GENERAL MUNICIPAL</v>
          </cell>
          <cell r="N240" t="str">
            <v>3.1.1.1.0 Gobierno Municipal</v>
          </cell>
          <cell r="O240" t="str">
            <v>3.1.1.1.1 Órgano Ejecutivo Municipal (Ayuntamiento)</v>
          </cell>
        </row>
        <row r="241">
          <cell r="B241">
            <v>357100</v>
          </cell>
          <cell r="C241" t="str">
            <v>Tlapehuala                              </v>
          </cell>
          <cell r="D241" t="str">
            <v>Municipios</v>
          </cell>
          <cell r="E241" t="str">
            <v>Municipios</v>
          </cell>
          <cell r="F241" t="str">
            <v>Municipios</v>
          </cell>
          <cell r="G241" t="str">
            <v>Municipios</v>
          </cell>
          <cell r="H241" t="str">
            <v>Ayuntamientos</v>
          </cell>
          <cell r="I241" t="str">
            <v>Municipios</v>
          </cell>
          <cell r="J241" t="str">
            <v>D. RAMOS GENERALES</v>
          </cell>
          <cell r="K241" t="str">
            <v>3.0.0.0.0 SECTOR PÚBLICO MUNICIPAL</v>
          </cell>
          <cell r="L241" t="str">
            <v>3.1.0.0.0 SECTOR PÚBLICO NO FINANCIERO</v>
          </cell>
          <cell r="M241" t="str">
            <v>3.1.1.0.0 GOBIERNO GENERAL MUNICIPAL</v>
          </cell>
          <cell r="N241" t="str">
            <v>3.1.1.1.0 Gobierno Municipal</v>
          </cell>
          <cell r="O241" t="str">
            <v>3.1.1.1.1 Órgano Ejecutivo Municipal (Ayuntamiento)</v>
          </cell>
        </row>
        <row r="242">
          <cell r="B242">
            <v>357300</v>
          </cell>
          <cell r="C242" t="str">
            <v>Xalpatlahuác                            </v>
          </cell>
          <cell r="D242" t="str">
            <v>Municipios</v>
          </cell>
          <cell r="E242" t="str">
            <v>Municipios</v>
          </cell>
          <cell r="F242" t="str">
            <v>Municipios</v>
          </cell>
          <cell r="G242" t="str">
            <v>Municipios</v>
          </cell>
          <cell r="H242" t="str">
            <v>Ayuntamientos</v>
          </cell>
          <cell r="I242" t="str">
            <v>Municipios</v>
          </cell>
          <cell r="J242" t="str">
            <v>D. RAMOS GENERALES</v>
          </cell>
          <cell r="K242" t="str">
            <v>3.0.0.0.0 SECTOR PÚBLICO MUNICIPAL</v>
          </cell>
          <cell r="L242" t="str">
            <v>3.1.0.0.0 SECTOR PÚBLICO NO FINANCIERO</v>
          </cell>
          <cell r="M242" t="str">
            <v>3.1.1.0.0 GOBIERNO GENERAL MUNICIPAL</v>
          </cell>
          <cell r="N242" t="str">
            <v>3.1.1.1.0 Gobierno Municipal</v>
          </cell>
          <cell r="O242" t="str">
            <v>3.1.1.1.1 Órgano Ejecutivo Municipal (Ayuntamiento)</v>
          </cell>
        </row>
        <row r="243">
          <cell r="B243">
            <v>357500</v>
          </cell>
          <cell r="C243" t="str">
            <v>Xochihuehuetlán                         </v>
          </cell>
          <cell r="D243" t="str">
            <v>Municipios</v>
          </cell>
          <cell r="E243" t="str">
            <v>Municipios</v>
          </cell>
          <cell r="F243" t="str">
            <v>Municipios</v>
          </cell>
          <cell r="G243" t="str">
            <v>Municipios</v>
          </cell>
          <cell r="H243" t="str">
            <v>Ayuntamientos</v>
          </cell>
          <cell r="I243" t="str">
            <v>Municipios</v>
          </cell>
          <cell r="J243" t="str">
            <v>D. RAMOS GENERALES</v>
          </cell>
          <cell r="K243" t="str">
            <v>3.0.0.0.0 SECTOR PÚBLICO MUNICIPAL</v>
          </cell>
          <cell r="L243" t="str">
            <v>3.1.0.0.0 SECTOR PÚBLICO NO FINANCIERO</v>
          </cell>
          <cell r="M243" t="str">
            <v>3.1.1.0.0 GOBIERNO GENERAL MUNICIPAL</v>
          </cell>
          <cell r="N243" t="str">
            <v>3.1.1.1.0 Gobierno Municipal</v>
          </cell>
          <cell r="O243" t="str">
            <v>3.1.1.1.1 Órgano Ejecutivo Municipal (Ayuntamiento)</v>
          </cell>
        </row>
        <row r="244">
          <cell r="B244">
            <v>357400</v>
          </cell>
          <cell r="C244" t="str">
            <v>Xochistlahuaca                          </v>
          </cell>
          <cell r="D244" t="str">
            <v>Municipios</v>
          </cell>
          <cell r="E244" t="str">
            <v>Municipios</v>
          </cell>
          <cell r="F244" t="str">
            <v>Municipios</v>
          </cell>
          <cell r="G244" t="str">
            <v>Municipios</v>
          </cell>
          <cell r="H244" t="str">
            <v>Ayuntamientos</v>
          </cell>
          <cell r="I244" t="str">
            <v>Municipios</v>
          </cell>
          <cell r="J244" t="str">
            <v>D. RAMOS GENERALES</v>
          </cell>
          <cell r="K244" t="str">
            <v>3.0.0.0.0 SECTOR PÚBLICO MUNICIPAL</v>
          </cell>
          <cell r="L244" t="str">
            <v>3.1.0.0.0 SECTOR PÚBLICO NO FINANCIERO</v>
          </cell>
          <cell r="M244" t="str">
            <v>3.1.1.0.0 GOBIERNO GENERAL MUNICIPAL</v>
          </cell>
          <cell r="N244" t="str">
            <v>3.1.1.1.0 Gobierno Municipal</v>
          </cell>
          <cell r="O244" t="str">
            <v>3.1.1.1.1 Órgano Ejecutivo Municipal (Ayuntamiento)</v>
          </cell>
        </row>
        <row r="245">
          <cell r="B245">
            <v>357600</v>
          </cell>
          <cell r="C245" t="str">
            <v>Zapotitlán Tablas                       </v>
          </cell>
          <cell r="D245" t="str">
            <v>Municipios</v>
          </cell>
          <cell r="E245" t="str">
            <v>Municipios</v>
          </cell>
          <cell r="F245" t="str">
            <v>Municipios</v>
          </cell>
          <cell r="G245" t="str">
            <v>Municipios</v>
          </cell>
          <cell r="H245" t="str">
            <v>Ayuntamientos</v>
          </cell>
          <cell r="I245" t="str">
            <v>Municipios</v>
          </cell>
          <cell r="J245" t="str">
            <v>D. RAMOS GENERALES</v>
          </cell>
          <cell r="K245" t="str">
            <v>3.0.0.0.0 SECTOR PÚBLICO MUNICIPAL</v>
          </cell>
          <cell r="L245" t="str">
            <v>3.1.0.0.0 SECTOR PÚBLICO NO FINANCIERO</v>
          </cell>
          <cell r="M245" t="str">
            <v>3.1.1.0.0 GOBIERNO GENERAL MUNICIPAL</v>
          </cell>
          <cell r="N245" t="str">
            <v>3.1.1.1.0 Gobierno Municipal</v>
          </cell>
          <cell r="O245" t="str">
            <v>3.1.1.1.1 Órgano Ejecutivo Municipal (Ayuntamiento)</v>
          </cell>
        </row>
        <row r="246">
          <cell r="B246">
            <v>354100</v>
          </cell>
          <cell r="C246" t="str">
            <v>Zihuatanejo de Azueta          </v>
          </cell>
          <cell r="D246" t="str">
            <v>Municipios</v>
          </cell>
          <cell r="E246" t="str">
            <v>Municipios</v>
          </cell>
          <cell r="F246" t="str">
            <v>Municipios</v>
          </cell>
          <cell r="G246" t="str">
            <v>Municipios</v>
          </cell>
          <cell r="H246" t="str">
            <v>Ayuntamientos</v>
          </cell>
          <cell r="I246" t="str">
            <v>Municipios</v>
          </cell>
          <cell r="J246" t="str">
            <v>D. RAMOS GENERALES</v>
          </cell>
          <cell r="K246" t="str">
            <v>3.0.0.0.0 SECTOR PÚBLICO MUNICIPAL</v>
          </cell>
          <cell r="L246" t="str">
            <v>3.1.0.0.0 SECTOR PÚBLICO NO FINANCIERO</v>
          </cell>
          <cell r="M246" t="str">
            <v>3.1.1.0.0 GOBIERNO GENERAL MUNICIPAL</v>
          </cell>
          <cell r="N246" t="str">
            <v>3.1.1.1.0 Gobierno Municipal</v>
          </cell>
          <cell r="O246" t="str">
            <v>3.1.1.1.1 Órgano Ejecutivo Municipal (Ayuntamiento)</v>
          </cell>
        </row>
        <row r="247">
          <cell r="B247">
            <v>357700</v>
          </cell>
          <cell r="C247" t="str">
            <v>Zirándaro                 </v>
          </cell>
          <cell r="D247" t="str">
            <v>Municipios</v>
          </cell>
          <cell r="E247" t="str">
            <v>Municipios</v>
          </cell>
          <cell r="F247" t="str">
            <v>Municipios</v>
          </cell>
          <cell r="G247" t="str">
            <v>Municipios</v>
          </cell>
          <cell r="H247" t="str">
            <v>Ayuntamientos</v>
          </cell>
          <cell r="I247" t="str">
            <v>Municipios</v>
          </cell>
          <cell r="J247" t="str">
            <v>D. RAMOS GENERALES</v>
          </cell>
          <cell r="K247" t="str">
            <v>3.0.0.0.0 SECTOR PÚBLICO MUNICIPAL</v>
          </cell>
          <cell r="L247" t="str">
            <v>3.1.0.0.0 SECTOR PÚBLICO NO FINANCIERO</v>
          </cell>
          <cell r="M247" t="str">
            <v>3.1.1.0.0 GOBIERNO GENERAL MUNICIPAL</v>
          </cell>
          <cell r="N247" t="str">
            <v>3.1.1.1.0 Gobierno Municipal</v>
          </cell>
          <cell r="O247" t="str">
            <v>3.1.1.1.1 Órgano Ejecutivo Municipal (Ayuntamiento)</v>
          </cell>
        </row>
        <row r="248">
          <cell r="B248">
            <v>357800</v>
          </cell>
          <cell r="C248" t="str">
            <v>Zitlala                                 </v>
          </cell>
          <cell r="D248" t="str">
            <v>Municipios</v>
          </cell>
          <cell r="E248" t="str">
            <v>Municipios</v>
          </cell>
          <cell r="F248" t="str">
            <v>Municipios</v>
          </cell>
          <cell r="G248" t="str">
            <v>Municipios</v>
          </cell>
          <cell r="H248" t="str">
            <v>Ayuntamientos</v>
          </cell>
          <cell r="I248" t="str">
            <v>Municipios</v>
          </cell>
          <cell r="J248" t="str">
            <v>D. RAMOS GENERALES</v>
          </cell>
          <cell r="K248" t="str">
            <v>3.0.0.0.0 SECTOR PÚBLICO MUNICIPAL</v>
          </cell>
          <cell r="L248" t="str">
            <v>3.1.0.0.0 SECTOR PÚBLICO NO FINANCIERO</v>
          </cell>
          <cell r="M248" t="str">
            <v>3.1.1.0.0 GOBIERNO GENERAL MUNICIPAL</v>
          </cell>
          <cell r="N248" t="str">
            <v>3.1.1.1.0 Gobierno Municipal</v>
          </cell>
          <cell r="O248" t="str">
            <v>3.1.1.1.1 Órgano Ejecutivo Municipal (Ayuntamiento)</v>
          </cell>
        </row>
        <row r="249">
          <cell r="B249">
            <v>240100</v>
          </cell>
          <cell r="C249" t="str">
            <v>Oficina del Titular de la Contraloría General</v>
          </cell>
          <cell r="D249" t="str">
            <v>Dependencia</v>
          </cell>
          <cell r="E249" t="str">
            <v>Poder Ejecutivo</v>
          </cell>
          <cell r="F249" t="str">
            <v>Contraloría General del Estado</v>
          </cell>
          <cell r="G249" t="str">
            <v>Contraloría General del Estado</v>
          </cell>
          <cell r="H249" t="str">
            <v>Contraloría General del Estado</v>
          </cell>
          <cell r="I249" t="str">
            <v>Poder Ejecutivo</v>
          </cell>
          <cell r="J249" t="str">
            <v>B. RAMOS ADMINISTRATIVOS</v>
          </cell>
          <cell r="K249" t="str">
            <v>2.0.0.0.0 SECTOR PÚBLICO DE LAS ENTIDADES FEDERATIVAS</v>
          </cell>
          <cell r="L249" t="str">
            <v>2.1.0.0.0 SECTOR PÚBLICO NO FINANCIERO</v>
          </cell>
          <cell r="M249" t="str">
            <v>2.1.1.0.0 GOBIERNO GENERAL ESTATAL O DEL DISTRITO FEDERAL</v>
          </cell>
          <cell r="N249" t="str">
            <v>2.1.1.1.0 Gobierno Estatal o del Distrito Federal</v>
          </cell>
          <cell r="O249" t="str">
            <v>2.1.1.1.1 Poder Ejecutivo</v>
          </cell>
        </row>
        <row r="250">
          <cell r="B250">
            <v>90100</v>
          </cell>
          <cell r="C250" t="str">
            <v>Coordinación  General del Ejecutivo              </v>
          </cell>
          <cell r="D250" t="str">
            <v>Dependencia</v>
          </cell>
          <cell r="E250" t="str">
            <v>Poder Ejecutivo</v>
          </cell>
          <cell r="F250" t="str">
            <v>Poder Ejecutivo</v>
          </cell>
          <cell r="G250" t="str">
            <v>Poder Ejecutivo</v>
          </cell>
          <cell r="H250" t="str">
            <v>COPLADEG</v>
          </cell>
          <cell r="I250" t="str">
            <v>Poder Ejecutivo</v>
          </cell>
          <cell r="J250" t="str">
            <v>B. RAMOS ADMINISTRATIVOS</v>
          </cell>
          <cell r="K250" t="str">
            <v>2.0.0.0.0 SECTOR PÚBLICO DE LAS ENTIDADES FEDERATIVAS</v>
          </cell>
          <cell r="L250" t="str">
            <v>2.1.0.0.0 SECTOR PÚBLICO NO FINANCIERO</v>
          </cell>
          <cell r="M250" t="str">
            <v>2.1.1.0.0 GOBIERNO GENERAL ESTATAL O DEL DISTRITO FEDERAL</v>
          </cell>
          <cell r="N250" t="str">
            <v>2.1.1.1.0 Gobierno Estatal o del Distrito Federal</v>
          </cell>
          <cell r="O250" t="str">
            <v>2.1.1.1.1 Poder Ejecutivo</v>
          </cell>
        </row>
        <row r="251">
          <cell r="B251">
            <v>90101</v>
          </cell>
          <cell r="C251" t="str">
            <v>COPLADEG-Coordinación General       </v>
          </cell>
          <cell r="D251" t="str">
            <v>Dependencia</v>
          </cell>
          <cell r="E251" t="str">
            <v>Poder Ejecutivo</v>
          </cell>
          <cell r="F251" t="str">
            <v>COPLADEG</v>
          </cell>
          <cell r="G251" t="str">
            <v>COPLADEG</v>
          </cell>
          <cell r="H251" t="str">
            <v>COPLADEG</v>
          </cell>
          <cell r="I251" t="str">
            <v>Poder Ejecutivo</v>
          </cell>
          <cell r="J251" t="str">
            <v>B. RAMOS ADMINISTRATIVOS</v>
          </cell>
          <cell r="K251" t="str">
            <v>2.0.0.0.0 SECTOR PÚBLICO DE LAS ENTIDADES FEDERATIVAS</v>
          </cell>
          <cell r="L251" t="str">
            <v>2.1.0.0.0 SECTOR PÚBLICO NO FINANCIERO</v>
          </cell>
          <cell r="M251" t="str">
            <v>2.1.1.0.0 GOBIERNO GENERAL ESTATAL O DEL DISTRITO FEDERAL</v>
          </cell>
          <cell r="N251" t="str">
            <v>2.1.1.1.0 Gobierno Estatal o del Distrito Federal</v>
          </cell>
          <cell r="O251" t="str">
            <v>2.1.1.1.1 Poder Ejecutivo</v>
          </cell>
        </row>
        <row r="252">
          <cell r="B252">
            <v>80102</v>
          </cell>
          <cell r="C252" t="str">
            <v>Coordinación General de Asesores        </v>
          </cell>
          <cell r="D252" t="str">
            <v>Dependencia</v>
          </cell>
          <cell r="E252" t="str">
            <v>Poder Ejecutivo</v>
          </cell>
          <cell r="F252" t="str">
            <v>Poder Ejecutivo</v>
          </cell>
          <cell r="G252" t="str">
            <v>Poder Ejecutivo</v>
          </cell>
          <cell r="H252" t="str">
            <v>Poder Ejecutivo</v>
          </cell>
          <cell r="I252" t="str">
            <v>Poder Ejecutivo</v>
          </cell>
          <cell r="J252" t="str">
            <v>B. RAMOS ADMINISTRATIVOS</v>
          </cell>
          <cell r="K252" t="str">
            <v>2.0.0.0.0 SECTOR PÚBLICO DE LAS ENTIDADES FEDERATIVAS</v>
          </cell>
          <cell r="L252" t="str">
            <v>2.1.0.0.0 SECTOR PÚBLICO NO FINANCIERO</v>
          </cell>
          <cell r="M252" t="str">
            <v>2.1.1.0.0 GOBIERNO GENERAL ESTATAL O DEL DISTRITO FEDERAL</v>
          </cell>
          <cell r="N252" t="str">
            <v>2.1.1.1.0 Gobierno Estatal o del Distrito Federal</v>
          </cell>
          <cell r="O252" t="str">
            <v>2.1.1.1.1 Poder Ejecutivo</v>
          </cell>
        </row>
        <row r="253">
          <cell r="B253">
            <v>80100</v>
          </cell>
          <cell r="C253" t="str">
            <v>Oficina del Titular Del Ejecutivo Estatal</v>
          </cell>
          <cell r="D253" t="str">
            <v>Dependencia</v>
          </cell>
          <cell r="E253" t="str">
            <v>Poder Ejecutivo</v>
          </cell>
          <cell r="F253" t="str">
            <v>Poder Ejecutivo</v>
          </cell>
          <cell r="G253" t="str">
            <v>Poder Ejecutivo</v>
          </cell>
          <cell r="H253" t="str">
            <v>Poder Ejecutivo</v>
          </cell>
          <cell r="I253" t="str">
            <v>Poder Ejecutivo</v>
          </cell>
          <cell r="J253" t="str">
            <v>B. RAMOS ADMINISTRATIVOS</v>
          </cell>
          <cell r="K253" t="str">
            <v>2.0.0.0.0 SECTOR PÚBLICO DE LAS ENTIDADES FEDERATIVAS</v>
          </cell>
          <cell r="L253" t="str">
            <v>2.1.0.0.0 SECTOR PÚBLICO NO FINANCIERO</v>
          </cell>
          <cell r="M253" t="str">
            <v>2.1.1.0.0 GOBIERNO GENERAL ESTATAL O DEL DISTRITO FEDERAL</v>
          </cell>
          <cell r="N253" t="str">
            <v>2.1.1.1.0 Gobierno Estatal o del Distrito Federal</v>
          </cell>
          <cell r="O253" t="str">
            <v>2.1.1.1.1 Poder Ejecutivo</v>
          </cell>
        </row>
        <row r="254">
          <cell r="B254">
            <v>80200</v>
          </cell>
          <cell r="C254" t="str">
            <v>Secretaria Particular del Poder Ejecutivo</v>
          </cell>
          <cell r="D254" t="str">
            <v>Dependencia</v>
          </cell>
          <cell r="E254" t="str">
            <v>Poder Ejecutivo</v>
          </cell>
          <cell r="F254" t="str">
            <v>Poder Ejecutivo</v>
          </cell>
          <cell r="G254" t="str">
            <v>Poder Ejecutivo</v>
          </cell>
          <cell r="H254" t="str">
            <v>Poder Ejecutivo</v>
          </cell>
          <cell r="I254" t="str">
            <v>Poder Ejecutivo</v>
          </cell>
          <cell r="J254" t="str">
            <v>B. RAMOS ADMINISTRATIVOS</v>
          </cell>
          <cell r="K254" t="str">
            <v>2.0.0.0.0 SECTOR PÚBLICO DE LAS ENTIDADES FEDERATIVAS</v>
          </cell>
          <cell r="L254" t="str">
            <v>2.1.0.0.0 SECTOR PÚBLICO NO FINANCIERO</v>
          </cell>
          <cell r="M254" t="str">
            <v>2.1.1.0.0 GOBIERNO GENERAL ESTATAL O DEL DISTRITO FEDERAL</v>
          </cell>
          <cell r="N254" t="str">
            <v>2.1.1.1.0 Gobierno Estatal o del Distrito Federal</v>
          </cell>
          <cell r="O254" t="str">
            <v>2.1.1.1.1 Poder Ejecutivo</v>
          </cell>
        </row>
        <row r="255">
          <cell r="B255">
            <v>80300</v>
          </cell>
          <cell r="C255" t="str">
            <v>Secretaria Privada del C Gobernador     </v>
          </cell>
          <cell r="D255" t="str">
            <v>Dependencia</v>
          </cell>
          <cell r="E255" t="str">
            <v>Poder Ejecutivo</v>
          </cell>
          <cell r="F255" t="str">
            <v>Poder Ejecutivo</v>
          </cell>
          <cell r="G255" t="str">
            <v>Poder Ejecutivo</v>
          </cell>
          <cell r="H255" t="str">
            <v>Poder Ejecutivo</v>
          </cell>
          <cell r="I255" t="str">
            <v>Poder Ejecutivo</v>
          </cell>
          <cell r="J255" t="str">
            <v>B. RAMOS ADMINISTRATIVOS</v>
          </cell>
          <cell r="K255" t="str">
            <v>2.0.0.0.0 SECTOR PÚBLICO DE LAS ENTIDADES FEDERATIVAS</v>
          </cell>
          <cell r="L255" t="str">
            <v>2.1.0.0.0 SECTOR PÚBLICO NO FINANCIERO</v>
          </cell>
          <cell r="M255" t="str">
            <v>2.1.1.0.0 GOBIERNO GENERAL ESTATAL O DEL DISTRITO FEDERAL</v>
          </cell>
          <cell r="N255" t="str">
            <v>2.1.1.1.0 Gobierno Estatal o del Distrito Federal</v>
          </cell>
          <cell r="O255" t="str">
            <v>2.1.1.1.1 Poder Ejecutivo</v>
          </cell>
        </row>
        <row r="256">
          <cell r="B256">
            <v>250300</v>
          </cell>
          <cell r="C256" t="str">
            <v>Fiscalía Especializada para Delitos Electorales</v>
          </cell>
          <cell r="D256" t="str">
            <v>Dependencia</v>
          </cell>
          <cell r="E256" t="str">
            <v>Poder Ejecutivo</v>
          </cell>
          <cell r="F256" t="str">
            <v>Procuraduría General de Justicia del Estado</v>
          </cell>
          <cell r="G256" t="str">
            <v>Procuraduría General de Justicia del Estado</v>
          </cell>
          <cell r="H256" t="str">
            <v>Procuraduría General de Justicia del Estado</v>
          </cell>
          <cell r="I256" t="str">
            <v>Poder Ejecutivo</v>
          </cell>
          <cell r="J256" t="str">
            <v>B. RAMOS ADMINISTRATIVOS</v>
          </cell>
          <cell r="K256" t="str">
            <v>2.0.0.0.0 SECTOR PÚBLICO DE LAS ENTIDADES FEDERATIVAS</v>
          </cell>
          <cell r="L256" t="str">
            <v>2.1.0.0.0 SECTOR PÚBLICO NO FINANCIERO</v>
          </cell>
          <cell r="M256" t="str">
            <v>2.1.1.0.0 GOBIERNO GENERAL ESTATAL O DEL DISTRITO FEDERAL</v>
          </cell>
          <cell r="N256" t="str">
            <v>2.1.1.1.0 Gobierno Estatal o del Distrito Federal</v>
          </cell>
          <cell r="O256" t="str">
            <v>2.1.1.1.1 Poder Ejecutivo</v>
          </cell>
        </row>
        <row r="257">
          <cell r="B257">
            <v>250100</v>
          </cell>
          <cell r="C257" t="str">
            <v>Oficina del Titular de la PGJE          </v>
          </cell>
          <cell r="D257" t="str">
            <v>Dependencia</v>
          </cell>
          <cell r="E257" t="str">
            <v>Poder Ejecutivo</v>
          </cell>
          <cell r="F257" t="str">
            <v>Procuraduría General de Justicia del Estado</v>
          </cell>
          <cell r="G257" t="str">
            <v>Procuraduría General de Justicia del Estado</v>
          </cell>
          <cell r="H257" t="str">
            <v>Procuraduría General de Justicia del Estado</v>
          </cell>
          <cell r="I257" t="str">
            <v>Poder Ejecutivo</v>
          </cell>
          <cell r="J257" t="str">
            <v>B. RAMOS ADMINISTRATIVOS</v>
          </cell>
          <cell r="K257" t="str">
            <v>2.0.0.0.0 SECTOR PÚBLICO DE LAS ENTIDADES FEDERATIVAS</v>
          </cell>
          <cell r="L257" t="str">
            <v>2.1.0.0.0 SECTOR PÚBLICO NO FINANCIERO</v>
          </cell>
          <cell r="M257" t="str">
            <v>2.1.1.0.0 GOBIERNO GENERAL ESTATAL O DEL DISTRITO FEDERAL</v>
          </cell>
          <cell r="N257" t="str">
            <v>2.1.1.1.0 Gobierno Estatal o del Distrito Federal</v>
          </cell>
          <cell r="O257" t="str">
            <v>2.1.1.1.1 Poder Ejecutivo</v>
          </cell>
        </row>
        <row r="258">
          <cell r="B258">
            <v>250000</v>
          </cell>
          <cell r="C258" t="str">
            <v>Procuraduría General de Justicia del Estado</v>
          </cell>
          <cell r="D258" t="str">
            <v>Dependencia</v>
          </cell>
          <cell r="E258" t="str">
            <v>Poder Ejecutivo</v>
          </cell>
          <cell r="F258" t="str">
            <v>Procuraduría General de Justicia del Estado</v>
          </cell>
          <cell r="G258" t="str">
            <v>Procuraduría General de Justicia del Estado</v>
          </cell>
          <cell r="H258" t="str">
            <v>Procuraduría General de Justicia del Estado</v>
          </cell>
          <cell r="I258" t="str">
            <v>Poder Ejecutivo</v>
          </cell>
          <cell r="J258" t="str">
            <v>B. RAMOS ADMINISTRATIVOS</v>
          </cell>
          <cell r="K258" t="str">
            <v>2.0.0.0.0 SECTOR PÚBLICO DE LAS ENTIDADES FEDERATIVAS</v>
          </cell>
          <cell r="L258" t="str">
            <v>2.1.0.0.0 SECTOR PÚBLICO NO FINANCIERO</v>
          </cell>
          <cell r="M258" t="str">
            <v>2.1.1.0.0 GOBIERNO GENERAL ESTATAL O DEL DISTRITO FEDERAL</v>
          </cell>
          <cell r="N258" t="str">
            <v>2.1.1.1.0 Gobierno Estatal o del Distrito Federal</v>
          </cell>
          <cell r="O258" t="str">
            <v>2.1.1.1.1 Poder Ejecutivo</v>
          </cell>
        </row>
        <row r="259">
          <cell r="B259">
            <v>290100</v>
          </cell>
          <cell r="C259" t="str">
            <v>Tribunal de Conciliación y Arbitraje</v>
          </cell>
          <cell r="D259" t="str">
            <v>Dependencia</v>
          </cell>
          <cell r="E259" t="str">
            <v>Poder Ejecutivo</v>
          </cell>
          <cell r="F259" t="str">
            <v>Tribunal de Conciliación y Arbitraje</v>
          </cell>
          <cell r="G259" t="str">
            <v>Tribunal de Conciliación y Arbitraje</v>
          </cell>
          <cell r="H259" t="str">
            <v>Tribunal de Conciliación y Arbitraje</v>
          </cell>
          <cell r="I259" t="str">
            <v>Poder Ejecutivo</v>
          </cell>
          <cell r="J259" t="str">
            <v>B. RAMOS ADMINISTRATIVOS</v>
          </cell>
          <cell r="K259" t="str">
            <v>2.0.0.0.0 SECTOR PÚBLICO DE LAS ENTIDADES FEDERATIVAS</v>
          </cell>
          <cell r="L259" t="str">
            <v>2.1.0.0.0 SECTOR PÚBLICO NO FINANCIERO</v>
          </cell>
          <cell r="M259" t="str">
            <v>2.1.1.0.0 GOBIERNO GENERAL ESTATAL O DEL DISTRITO FEDERAL</v>
          </cell>
          <cell r="N259" t="str">
            <v>2.1.1.1.0 Gobierno Estatal o del Distrito Federal</v>
          </cell>
          <cell r="O259" t="str">
            <v>2.1.1.1.1 Poder Ejecutivo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ALDOS"/>
      <sheetName val="TD GRAL-CONTABLE 31_MAY SIN 49"/>
      <sheetName val="GRAL-CONTABLE 31_MAYO (sin 49)"/>
      <sheetName val="TD GRAL-CONTABLE 31_MAY CON 49"/>
      <sheetName val="GRAL-CONTABLE 31_MAYO (con 49)"/>
      <sheetName val="Reporte 31 de Mayo"/>
      <sheetName val="GRAL. 31_MAYO (ORIG)"/>
      <sheetName val="CONTABLE 31_MAYO (ORIG)"/>
      <sheetName val="PROYECTOS 2016 (20-JUNIO)"/>
      <sheetName val="IED-Prog Irred."/>
      <sheetName val="Clas_Admtva_(2016)"/>
      <sheetName val="Clas_Funcional"/>
      <sheetName val="COG 2015 (3) "/>
      <sheetName val="CLAS_PROG_CON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FILTRO</v>
          </cell>
          <cell r="B3" t="str">
            <v>CONCEPTO</v>
          </cell>
          <cell r="C3" t="str">
            <v>Etiquetas de fila</v>
          </cell>
        </row>
        <row r="4">
          <cell r="A4">
            <v>6005</v>
          </cell>
          <cell r="B4" t="str">
            <v>Programas Irreductibles IED</v>
          </cell>
          <cell r="C4" t="str">
            <v>6005 APOYO A PESCADORES Y ACUACULTORES</v>
          </cell>
        </row>
        <row r="5">
          <cell r="A5">
            <v>6006</v>
          </cell>
          <cell r="B5" t="str">
            <v>Programas Irreductibles IED</v>
          </cell>
          <cell r="C5" t="str">
            <v>6006 APOYOS A LA PRODUCCION AGROPECUARIA, CAMINOS SACACOSECHA Y BORDOS</v>
          </cell>
        </row>
        <row r="6">
          <cell r="A6">
            <v>6007</v>
          </cell>
          <cell r="B6" t="str">
            <v>Programas Irreductibles IED</v>
          </cell>
          <cell r="C6" t="str">
            <v>6007 CONTROL DE LA MOVILIZACION ANIMAL</v>
          </cell>
        </row>
        <row r="7">
          <cell r="A7">
            <v>6008</v>
          </cell>
          <cell r="B7" t="str">
            <v>Programas Irreductibles IED</v>
          </cell>
          <cell r="C7" t="str">
            <v>6008 FERTILIZANTE Y TRANSFERENCIA DE TECNOLOGIA</v>
          </cell>
        </row>
        <row r="8">
          <cell r="A8">
            <v>6009</v>
          </cell>
          <cell r="B8" t="str">
            <v>Programas Irreductibles IED</v>
          </cell>
          <cell r="C8" t="str">
            <v>6009 INFORMACIÓN ESTADISTICA Y ESTUDIOS (SNIDRUS)</v>
          </cell>
        </row>
        <row r="9">
          <cell r="A9">
            <v>6010</v>
          </cell>
          <cell r="B9" t="str">
            <v>Programas Irreductibles IED</v>
          </cell>
          <cell r="C9" t="str">
            <v>6010 MODERNIZACION DE EMBARCACIONES PESQUERAS MENORES</v>
          </cell>
        </row>
        <row r="10">
          <cell r="A10">
            <v>6011</v>
          </cell>
          <cell r="B10" t="str">
            <v>Programas Irreductibles IED</v>
          </cell>
          <cell r="C10" t="str">
            <v>6011 PREVENCION Y MANEJO DE RIESGOS</v>
          </cell>
        </row>
        <row r="11">
          <cell r="A11">
            <v>6012</v>
          </cell>
          <cell r="B11" t="str">
            <v>Programas Irreductibles IED</v>
          </cell>
          <cell r="C11" t="str">
            <v>6012 PROGRAMA INTEGRAL DE DESARROLLO RURAL, COMPONENTE CONSERVACION USO SUSTENTABLE DE SUELO Y AGUA</v>
          </cell>
        </row>
        <row r="12">
          <cell r="A12">
            <v>6013</v>
          </cell>
          <cell r="B12" t="str">
            <v>Programas Irreductibles IED</v>
          </cell>
          <cell r="C12" t="str">
            <v>6013 PROGRAMA INTEGRAL DE DESARROLLO RURAL, COMPONENTE EXTENSION E INNOVACION PRODUCTIVO</v>
          </cell>
        </row>
        <row r="13">
          <cell r="A13">
            <v>6014</v>
          </cell>
          <cell r="B13" t="str">
            <v>Programas Irreductibles IED</v>
          </cell>
          <cell r="C13" t="str">
            <v>6014 PROGRAMA REHABILITACION, MODERNIZACION,TECNIFICACION Y EQUIPAMIENTO DE UNIDADES DE RIEGO</v>
          </cell>
        </row>
        <row r="14">
          <cell r="A14">
            <v>6015</v>
          </cell>
          <cell r="B14" t="str">
            <v>Programas Irreductibles IED</v>
          </cell>
          <cell r="C14" t="str">
            <v>6015 PROGRAMA DE APOYO A LA INVERSION EN EQUIPAMIENTO E INFRAESTRUCTURA</v>
          </cell>
        </row>
        <row r="15">
          <cell r="A15">
            <v>6016</v>
          </cell>
          <cell r="B15" t="str">
            <v>Programas Irreductibles IED</v>
          </cell>
          <cell r="C15" t="str">
            <v>6016 SANIDAD E INOCUIDAD AGROALIMENTARIA</v>
          </cell>
        </row>
        <row r="16">
          <cell r="A16">
            <v>6017</v>
          </cell>
          <cell r="B16" t="str">
            <v>Programas Irreductibles IED</v>
          </cell>
          <cell r="C16" t="str">
            <v>6017 SANIDADES</v>
          </cell>
        </row>
        <row r="17">
          <cell r="A17">
            <v>6019</v>
          </cell>
          <cell r="B17" t="str">
            <v>Programas Irreductibles IED</v>
          </cell>
          <cell r="C17" t="str">
            <v>6019 BECAS A ESTUDIANTES INDIGENAS Y AFROMEXICANOS</v>
          </cell>
        </row>
        <row r="18">
          <cell r="A18">
            <v>6023</v>
          </cell>
          <cell r="B18" t="str">
            <v>Programas Irreductibles IED</v>
          </cell>
          <cell r="C18" t="str">
            <v>6023 CONVENIOS DE VIVIENDA FONHAPO</v>
          </cell>
        </row>
        <row r="19">
          <cell r="A19">
            <v>6024</v>
          </cell>
          <cell r="B19" t="str">
            <v>Programas Irreductibles IED</v>
          </cell>
          <cell r="C19" t="str">
            <v>6024 FONDO DE APOYO A PERIODISTAS</v>
          </cell>
        </row>
        <row r="20">
          <cell r="A20">
            <v>6025</v>
          </cell>
          <cell r="B20" t="str">
            <v>Programas Irreductibles IED</v>
          </cell>
          <cell r="C20" t="str">
            <v>6025 GUERRERO NOS NECESITA Y APOYA A DISCAPACITADOS</v>
          </cell>
        </row>
        <row r="21">
          <cell r="A21">
            <v>6026</v>
          </cell>
          <cell r="B21" t="str">
            <v>Programas Irreductibles IED</v>
          </cell>
          <cell r="C21" t="str">
            <v>6026 PROGRAMA DE ACCIONES EMERGENTES</v>
          </cell>
        </row>
        <row r="22">
          <cell r="A22">
            <v>6027</v>
          </cell>
          <cell r="B22" t="str">
            <v>Programas Irreductibles IED</v>
          </cell>
          <cell r="C22" t="str">
            <v>6027 PROGRAMA DE BECAS</v>
          </cell>
        </row>
        <row r="23">
          <cell r="A23">
            <v>6028</v>
          </cell>
          <cell r="B23" t="str">
            <v>Programas Irreductibles IED</v>
          </cell>
          <cell r="C23" t="str">
            <v>6028 PROGRAMA DE EMPLEO TEMPORAL</v>
          </cell>
        </row>
        <row r="24">
          <cell r="A24">
            <v>6029</v>
          </cell>
          <cell r="B24" t="str">
            <v>Programas Irreductibles IED</v>
          </cell>
          <cell r="C24" t="str">
            <v>6029 PROGRAMA PENSIÓN GUERRERO</v>
          </cell>
        </row>
        <row r="25">
          <cell r="A25">
            <v>6030</v>
          </cell>
          <cell r="B25" t="str">
            <v>Programas Irreductibles IED</v>
          </cell>
          <cell r="C25" t="str">
            <v>6030 PROGRAMA URBANO CONTRA LA POBREZA ALIMENTARIA</v>
          </cell>
        </row>
        <row r="26">
          <cell r="A26">
            <v>6032</v>
          </cell>
          <cell r="B26" t="str">
            <v>Programas Irreductibles IED</v>
          </cell>
          <cell r="C26" t="str">
            <v>6032 APOYO A PREPAS POPULARES</v>
          </cell>
        </row>
        <row r="27">
          <cell r="A27">
            <v>6033</v>
          </cell>
          <cell r="B27" t="str">
            <v>Programas Irreductibles IED</v>
          </cell>
          <cell r="C27" t="str">
            <v>6033 FIDEICOMISO ESTATAL PROGRAMA ESCUELAS DE CALIDAD 8 REGIONES 81 MPIOS.</v>
          </cell>
        </row>
        <row r="28">
          <cell r="A28">
            <v>6034</v>
          </cell>
          <cell r="B28" t="str">
            <v>Programas Irreductibles IED</v>
          </cell>
          <cell r="C28" t="str">
            <v>6034 GUERRERO NOS NECESITA CON MOCHILAS</v>
          </cell>
        </row>
        <row r="29">
          <cell r="A29">
            <v>6035</v>
          </cell>
          <cell r="B29" t="str">
            <v>Programas Irreductibles IED</v>
          </cell>
          <cell r="C29" t="str">
            <v>6035 GUERRERO NOS NECESITA CON UNIFORMES (PRIMARIA)</v>
          </cell>
        </row>
        <row r="30">
          <cell r="A30">
            <v>6036</v>
          </cell>
          <cell r="B30" t="str">
            <v>Programas Irreductibles IED</v>
          </cell>
          <cell r="C30" t="str">
            <v>6036 GUERRERO NOS NECESITA CON UNIFORMES (SECUNDARIA)</v>
          </cell>
        </row>
        <row r="31">
          <cell r="A31">
            <v>6037</v>
          </cell>
          <cell r="B31" t="str">
            <v>Programas Irreductibles IED</v>
          </cell>
          <cell r="C31" t="str">
            <v>6037 GUERRERO NOS NECESITA CON ÚTILES ESCOLARES</v>
          </cell>
        </row>
        <row r="32">
          <cell r="A32">
            <v>6038</v>
          </cell>
          <cell r="B32" t="str">
            <v>Programas Irreductibles IED</v>
          </cell>
          <cell r="C32" t="str">
            <v>6038 PROGRAMA NACIONAL DE BECAS PARA LA EDUCACIÓN SUPERIOR (PRONABES)</v>
          </cell>
        </row>
        <row r="33">
          <cell r="A33">
            <v>6039</v>
          </cell>
          <cell r="B33" t="str">
            <v>Programas Irreductibles IED</v>
          </cell>
          <cell r="C33" t="str">
            <v>6039 PROGRAMAS DE COORDINACION PARA LA EDUCACION BASICA</v>
          </cell>
        </row>
        <row r="34">
          <cell r="A34">
            <v>6040</v>
          </cell>
          <cell r="B34" t="str">
            <v>Programas Irreductibles IED</v>
          </cell>
          <cell r="C34" t="str">
            <v>6040 VER BIEN PARA APRENDER MEJOR</v>
          </cell>
        </row>
        <row r="35">
          <cell r="A35">
            <v>6042</v>
          </cell>
          <cell r="B35" t="str">
            <v>Programas Irreductibles IED</v>
          </cell>
          <cell r="C35" t="str">
            <v>6042 FINANCIAMIENTO DE MICROCRÉDITOS (FAMPEGRO)</v>
          </cell>
        </row>
        <row r="36">
          <cell r="A36">
            <v>6044</v>
          </cell>
          <cell r="B36" t="str">
            <v>Programas Irreductibles IED</v>
          </cell>
          <cell r="C36" t="str">
            <v>6044 GUERRERO NOS NECESITA, A LA PRODUCCIÓN, INDUST. Y COMERCIALIZACIÓN DEL MAÍZ.</v>
          </cell>
        </row>
        <row r="37">
          <cell r="A37">
            <v>6045</v>
          </cell>
          <cell r="B37" t="str">
            <v>Programas Irreductibles IED</v>
          </cell>
          <cell r="C37" t="str">
            <v>6045 GUERRERO NOS NECESITA, APOYANDO A LA PRODUCCIÓN, INDUST. Y COMERCIALIZACIÓN DEL COCOTERO</v>
          </cell>
        </row>
        <row r="38">
          <cell r="A38">
            <v>6046</v>
          </cell>
          <cell r="B38" t="str">
            <v>Programas Irreductibles IED</v>
          </cell>
          <cell r="C38" t="str">
            <v>6046 GUERRERO NOS NECESITA, APOYANDO A LA PRODUCCIÓN, INDUST. Y COMERCIALIZACIÓN DEL LIMÓN</v>
          </cell>
        </row>
        <row r="39">
          <cell r="A39">
            <v>6048</v>
          </cell>
          <cell r="B39" t="str">
            <v>Programas Irreductibles IED</v>
          </cell>
          <cell r="C39" t="str">
            <v>6048 PROGRAMA GUERRERO NOS NECESITA EMPRENDEDORES</v>
          </cell>
        </row>
        <row r="40">
          <cell r="A40">
            <v>6048</v>
          </cell>
          <cell r="B40" t="str">
            <v>Programas Irreductibles IED</v>
          </cell>
          <cell r="C40" t="str">
            <v>6048 PROGRAMA GUERRERO NOS NECESITA EMPRENDEDORES</v>
          </cell>
        </row>
        <row r="41">
          <cell r="A41">
            <v>6049</v>
          </cell>
          <cell r="B41" t="str">
            <v>Programas Irreductibles IED</v>
          </cell>
          <cell r="C41" t="str">
            <v>6049 PROGRAMAS DE COINVERSIÓN (PROYECTOS AGROINDUSTRIALES)</v>
          </cell>
        </row>
        <row r="42">
          <cell r="A42">
            <v>6050</v>
          </cell>
          <cell r="B42" t="str">
            <v>Programas Irreductibles IED</v>
          </cell>
          <cell r="C42" t="str">
            <v>6050 CONSEJOS REGIONALES DE CULTURA 2016</v>
          </cell>
        </row>
        <row r="43">
          <cell r="A43">
            <v>6051</v>
          </cell>
          <cell r="B43" t="str">
            <v>Programas Irreductibles IED</v>
          </cell>
          <cell r="C43" t="str">
            <v>6051 FOMENTO A LOS PROCESOS CULTURALES DE LAS OCHO REGIONES DEL ESTADO</v>
          </cell>
        </row>
        <row r="44">
          <cell r="A44">
            <v>6052</v>
          </cell>
          <cell r="B44" t="str">
            <v>Programas Irreductibles IED</v>
          </cell>
          <cell r="C44" t="str">
            <v>6052 INSTALACIÓN Y OPERACIÓN DEL MUSEO HISTÓRICO PRIMER CONGRESO DE ANAHUAC</v>
          </cell>
        </row>
        <row r="45">
          <cell r="A45">
            <v>6053</v>
          </cell>
          <cell r="B45" t="str">
            <v>Programas Irreductibles IED</v>
          </cell>
          <cell r="C45" t="str">
            <v>6053 LXXX FERIA NACIONAL DE LA PLATA 2016</v>
          </cell>
        </row>
        <row r="46">
          <cell r="A46">
            <v>6054</v>
          </cell>
          <cell r="B46" t="str">
            <v>Programas Irreductibles IED</v>
          </cell>
          <cell r="C46" t="str">
            <v>6054 PAZAPORTE A LA PAZ Y ORDEN</v>
          </cell>
        </row>
        <row r="47">
          <cell r="A47">
            <v>6055</v>
          </cell>
          <cell r="B47" t="str">
            <v>Programas Irreductibles IED</v>
          </cell>
          <cell r="C47" t="str">
            <v>6055 SISTEMA DE ORQUESTAS Y COROS INFANTILES DE GUERRERO</v>
          </cell>
        </row>
        <row r="48">
          <cell r="A48">
            <v>6056</v>
          </cell>
          <cell r="B48" t="str">
            <v>Programas Irreductibles IED</v>
          </cell>
          <cell r="C48" t="str">
            <v>6056 XVII CONCURSO REGIONAL DE CULTURA (FESTIVAL DE LA GUITARRA)</v>
          </cell>
        </row>
        <row r="49">
          <cell r="A49">
            <v>6057</v>
          </cell>
          <cell r="B49" t="str">
            <v>Programas Irreductibles IED</v>
          </cell>
          <cell r="C49" t="str">
            <v>6057 XXVIII JORNADAS ALARCONIANAS 2016</v>
          </cell>
        </row>
        <row r="50">
          <cell r="A50">
            <v>6058</v>
          </cell>
          <cell r="B50" t="str">
            <v>Programas Irreductibles IED</v>
          </cell>
          <cell r="C50" t="str">
            <v>6058 XXVIII SEMANA ALTAMIRANISTA 2016</v>
          </cell>
        </row>
        <row r="51">
          <cell r="A51">
            <v>6059</v>
          </cell>
          <cell r="B51" t="str">
            <v>Programas Irreductibles IED</v>
          </cell>
          <cell r="C51" t="str">
            <v>6059 EQUIPAMIENTO DE CASAS DE ESTUDIANTES</v>
          </cell>
        </row>
        <row r="52">
          <cell r="A52">
            <v>6067</v>
          </cell>
          <cell r="B52" t="str">
            <v>Programas Irreductibles IED</v>
          </cell>
          <cell r="C52" t="str">
            <v>6067 CENTRO COMUNITARIO PARA MUJERES Y ALBERGUE PARA NIÑOS Y NIÑAS EN AYUTLA</v>
          </cell>
        </row>
        <row r="53">
          <cell r="A53">
            <v>6068</v>
          </cell>
          <cell r="B53" t="str">
            <v>Programas Irreductibles IED</v>
          </cell>
          <cell r="C53" t="str">
            <v>6068 GUERRERO NOS NECESITA Y APOYA A MADRES SOLTERAS</v>
          </cell>
        </row>
        <row r="54">
          <cell r="A54">
            <v>6069</v>
          </cell>
          <cell r="B54" t="str">
            <v>Programas Irreductibles IED</v>
          </cell>
          <cell r="C54" t="str">
            <v>6069 MANTENIMIENTO Y OPERACIÓN DEL CENTRO DE JUSTICIA DE TLAPA</v>
          </cell>
        </row>
        <row r="55">
          <cell r="A55">
            <v>6070</v>
          </cell>
          <cell r="B55" t="str">
            <v>Programas Irreductibles IED</v>
          </cell>
          <cell r="C55" t="str">
            <v>6070 OPER. DE REFUGIO P/MUJERES, HIJAS E HIJOS EN SITUACIÓN DE VIOLENCIA EXTREMA</v>
          </cell>
        </row>
        <row r="56">
          <cell r="A56">
            <v>6072</v>
          </cell>
          <cell r="B56" t="str">
            <v>Programas Irreductibles IED</v>
          </cell>
          <cell r="C56" t="str">
            <v>6072 JORNADAS CULT. DE VINCULACIÓN DE COMUN.DE ORIGEN Y ORGAN. DE MIGRANTES</v>
          </cell>
        </row>
        <row r="57">
          <cell r="A57">
            <v>6073</v>
          </cell>
          <cell r="B57" t="str">
            <v>Programas Irreductibles IED</v>
          </cell>
          <cell r="C57" t="str">
            <v>6073 OFICINAS DE REPRESENTACION DEL GOB. DEL EDO. EN CALIFORNIA E ILLINOIS, E.U.A.</v>
          </cell>
        </row>
        <row r="58">
          <cell r="A58">
            <v>6074</v>
          </cell>
          <cell r="B58" t="str">
            <v>Programas Irreductibles IED</v>
          </cell>
          <cell r="C58" t="str">
            <v>6074 PROGRAMA PROYECTOS PRODUCTIVOS P/JORNALEROS AGRICOLAS MIGRANTES</v>
          </cell>
        </row>
        <row r="59">
          <cell r="A59">
            <v>6075</v>
          </cell>
          <cell r="B59" t="str">
            <v>Programas Irreductibles IED</v>
          </cell>
          <cell r="C59" t="str">
            <v>6075 PROGRAMA DE APOYO A DEUDOS DE GUERRERENSES FALLECIDOS EN EL EXTRANJERO</v>
          </cell>
        </row>
        <row r="60">
          <cell r="A60">
            <v>6080</v>
          </cell>
          <cell r="B60" t="str">
            <v>Programas Irreductibles IED</v>
          </cell>
          <cell r="C60" t="str">
            <v>6080 PROGRAMA MANTENIMIENTO Y OPERACION DEL PARQUE ZOOLOGICO ZOOCHILPAN</v>
          </cell>
        </row>
        <row r="61">
          <cell r="A61">
            <v>6082</v>
          </cell>
          <cell r="B61" t="str">
            <v>Programas Irreductibles IED</v>
          </cell>
          <cell r="C61" t="str">
            <v>6082 ATENCIÓN A CONTINGENCIAS NATURALES (PÓLIZA DE SEGURO)</v>
          </cell>
        </row>
        <row r="62">
          <cell r="A62">
            <v>6083</v>
          </cell>
          <cell r="B62" t="str">
            <v>Programas Irreductibles IED</v>
          </cell>
          <cell r="C62" t="str">
            <v>6083 MANTENIMIENTO AL SISTEMA DE ALARMA SISMICA</v>
          </cell>
        </row>
        <row r="63">
          <cell r="A63">
            <v>6084</v>
          </cell>
          <cell r="B63" t="str">
            <v>Programas Irreductibles IED</v>
          </cell>
          <cell r="C63" t="str">
            <v>6084 MANTENIMIENTO AL SISTEMA METEREOLOGICO DEL ESTADO DE GUERRERO</v>
          </cell>
        </row>
        <row r="64">
          <cell r="A64">
            <v>6085</v>
          </cell>
          <cell r="B64" t="str">
            <v>Programas Irreductibles IED</v>
          </cell>
          <cell r="C64" t="str">
            <v>6085 PROGRAMA DE ATENCIÓN INMEDIATA PARA EMERGENCIAS EN EL ESTADO DE GUERRERO</v>
          </cell>
        </row>
        <row r="65">
          <cell r="A65">
            <v>6086</v>
          </cell>
          <cell r="B65" t="str">
            <v>Programas Irreductibles IED</v>
          </cell>
          <cell r="C65" t="str">
            <v>6086 APORTACION AL CONVENIO DE SEGURIDAD FASP</v>
          </cell>
        </row>
        <row r="66">
          <cell r="A66">
            <v>6096</v>
          </cell>
          <cell r="B66" t="str">
            <v>Programas Irreductibles IED</v>
          </cell>
          <cell r="C66" t="str">
            <v>6096 IMPLEMENTACIÓN DEL SISTEMA DE JUSTICIA PENAL</v>
          </cell>
        </row>
        <row r="67">
          <cell r="A67">
            <v>6097</v>
          </cell>
          <cell r="B67" t="str">
            <v>Programas Irreductibles IED</v>
          </cell>
          <cell r="C67" t="str">
            <v>6097 MODERNIZACION INTEGRAL DEL REGISTRO CIVIL (APORTACIÓN ESTATAL)</v>
          </cell>
        </row>
        <row r="68">
          <cell r="A68">
            <v>6098</v>
          </cell>
          <cell r="B68" t="str">
            <v>Programas Irreductibles IED</v>
          </cell>
          <cell r="C68" t="str">
            <v>6098 ORDEN Y PAZ ATENCIÓN OPORTUNA A CONFLICTOS EN EL ESTADO DE GUERRERO</v>
          </cell>
        </row>
        <row r="69">
          <cell r="A69">
            <v>6107</v>
          </cell>
          <cell r="B69" t="str">
            <v>Programas Irreductibles IED</v>
          </cell>
          <cell r="C69" t="str">
            <v>6107 REHABILITACION DEL CAMINO CRUCERO DEL FRIO - PANDOLOMA Y PANDOLOMA - LOS HOYOS. SAN MIGUEL TOTOLAPAN</v>
          </cell>
        </row>
        <row r="70">
          <cell r="A70">
            <v>6108</v>
          </cell>
          <cell r="B70" t="str">
            <v>Programas Irreductibles IED</v>
          </cell>
          <cell r="C70" t="str">
            <v>6108 REHABILITACION DEL CAMINO DE LA LOCALIDAD EL BAYADO, TRAMO FILO DE LA TRINIDAD - AL PUERTO DE LAS GOLONDRINAS. AJUCHITLAN DEL PROGRESO</v>
          </cell>
        </row>
        <row r="71">
          <cell r="A71">
            <v>6109</v>
          </cell>
          <cell r="B71" t="str">
            <v>Programas Irreductibles IED</v>
          </cell>
          <cell r="C71" t="str">
            <v>6109 REHABILITACIÒN DEL CAMINO SACACOSECHA - HUAUTLA - YOLOTLA - LAGUNA DE HUAYANALCO - PUERTO GUACAMAYA. SAN MIGUEL TOTOLAPAN</v>
          </cell>
        </row>
        <row r="72">
          <cell r="A72">
            <v>6110</v>
          </cell>
          <cell r="B72" t="str">
            <v>Programas Irreductibles IED</v>
          </cell>
          <cell r="C72" t="str">
            <v>6110 OLIMPIADA NACIONAL 2016 (ORGANIZACION Y REPRES.EN EVENTOS DEPORTIVOS).</v>
          </cell>
        </row>
        <row r="73">
          <cell r="A73">
            <v>6112</v>
          </cell>
          <cell r="B73" t="str">
            <v>Programas Irreductibles IED</v>
          </cell>
          <cell r="C73" t="str">
            <v>6112 PROMOCION DEPORTIVA 2016 (APOYO A ASOCIACIONES DEPORTIVAS Y MUNICIPIOS)</v>
          </cell>
        </row>
        <row r="74">
          <cell r="A74">
            <v>6113</v>
          </cell>
          <cell r="B74" t="str">
            <v>Programas Irreductibles IED</v>
          </cell>
          <cell r="C74" t="str">
            <v>6113 CAMPAÑA NACIONAL DE ALFABETIZACION Y REDUCCIÓN DE REZAGO EDUCATIVO EDO. GRO.</v>
          </cell>
        </row>
        <row r="75">
          <cell r="A75">
            <v>6114</v>
          </cell>
          <cell r="B75" t="str">
            <v>Programas Irreductibles IED</v>
          </cell>
          <cell r="C75" t="str">
            <v>6114 PROGRAMA "ESCUELA PARA PADRES"</v>
          </cell>
        </row>
        <row r="76">
          <cell r="A76">
            <v>6115</v>
          </cell>
          <cell r="B76" t="str">
            <v>Programas Irreductibles IED</v>
          </cell>
          <cell r="C76" t="str">
            <v>6115 AMPLIACION, ACONDICIONAMIENTO Y EQUIPAMIENTO DEL CENTRO DE REHABILITACION INTEGRAL GUERRERO EN CHILPANCINGO</v>
          </cell>
        </row>
        <row r="77">
          <cell r="A77">
            <v>6116</v>
          </cell>
          <cell r="B77" t="str">
            <v>Programas Irreductibles IED</v>
          </cell>
          <cell r="C77" t="str">
            <v>6116 APOYOS DIVERSOS EN GIRAS DE TRABAJO A LA POBLACION DE BAJOS RECURSOS ECONOMICOS</v>
          </cell>
        </row>
        <row r="78">
          <cell r="A78">
            <v>6117</v>
          </cell>
          <cell r="B78" t="str">
            <v>Programas Irreductibles IED</v>
          </cell>
          <cell r="C78" t="str">
            <v>6117 APOYOS DIVERSOS PARA POBLACION VULNERABLE</v>
          </cell>
        </row>
        <row r="79">
          <cell r="A79">
            <v>6118</v>
          </cell>
          <cell r="B79" t="str">
            <v>Programas Irreductibles IED</v>
          </cell>
          <cell r="C79" t="str">
            <v>6118 APOYOS PARA VIVIENDAS DE PERSONAS CON DISCAPACIDAD</v>
          </cell>
        </row>
        <row r="80">
          <cell r="A80">
            <v>6119</v>
          </cell>
          <cell r="B80" t="str">
            <v>Programas Irreductibles IED</v>
          </cell>
          <cell r="C80" t="str">
            <v>6119 ASISTENCIA JURÍDICA EN MATERIA FAMILIAR E INSTITUCIONAL</v>
          </cell>
        </row>
        <row r="81">
          <cell r="A81">
            <v>6120</v>
          </cell>
          <cell r="B81" t="str">
            <v>Programas Irreductibles IED</v>
          </cell>
          <cell r="C81" t="str">
            <v>6120 ATENCIÓN A MENORES Y ADOLESCENTES EN RIESGO</v>
          </cell>
        </row>
        <row r="82">
          <cell r="A82">
            <v>6121</v>
          </cell>
          <cell r="B82" t="str">
            <v>Programas Irreductibles IED</v>
          </cell>
          <cell r="C82" t="str">
            <v>6121 ATENCIÓN A PERSONAS CON DISCAPACIDAD</v>
          </cell>
        </row>
        <row r="83">
          <cell r="A83">
            <v>6122</v>
          </cell>
          <cell r="B83" t="str">
            <v>Programas Irreductibles IED</v>
          </cell>
          <cell r="C83" t="str">
            <v>6122 ATENCIÓN Y OPERACION DEL CLUB DE LA TERCERA EDAD</v>
          </cell>
        </row>
        <row r="84">
          <cell r="A84">
            <v>6123</v>
          </cell>
          <cell r="B84" t="str">
            <v>Programas Irreductibles IED</v>
          </cell>
          <cell r="C84" t="str">
            <v>6123 BRIGADAS MÉDICAS INTEGRALES</v>
          </cell>
        </row>
        <row r="85">
          <cell r="A85">
            <v>6124</v>
          </cell>
          <cell r="B85" t="str">
            <v>Programas Irreductibles IED</v>
          </cell>
          <cell r="C85" t="str">
            <v>6124 CANALIZACION Y TRASLADO DE PACIENTES A HOSPITALES DE 3ER. NIVEL</v>
          </cell>
        </row>
        <row r="86">
          <cell r="A86">
            <v>6125</v>
          </cell>
          <cell r="B86" t="str">
            <v>Programas Irreductibles IED</v>
          </cell>
          <cell r="C86" t="str">
            <v>6125 CASA DE DIA DEL ANCIANO "ROSITA SALAS" EN ACAPULCO</v>
          </cell>
        </row>
        <row r="87">
          <cell r="A87">
            <v>6126</v>
          </cell>
          <cell r="B87" t="str">
            <v>Programas Irreductibles IED</v>
          </cell>
          <cell r="C87" t="str">
            <v>6126 CASA DEL ANCIANO BEATRIZ VELASCO DE ALEMÁN</v>
          </cell>
        </row>
        <row r="88">
          <cell r="A88">
            <v>6127</v>
          </cell>
          <cell r="B88" t="str">
            <v>Programas Irreductibles IED</v>
          </cell>
          <cell r="C88" t="str">
            <v>6127 CTRO.DESARROLLO COMUNITARIO MARGARITA MAZA DE JUAREZ DE LA LAJA,ACAP.</v>
          </cell>
        </row>
        <row r="89">
          <cell r="A89">
            <v>6128</v>
          </cell>
          <cell r="B89" t="str">
            <v>Programas Irreductibles IED</v>
          </cell>
          <cell r="C89" t="str">
            <v>6128 CTRO.MÓDELO DE ATENCIÓN PARA NIÑAS Y NIÑOS EN ESTADO DE VULNERABILIDAD</v>
          </cell>
        </row>
        <row r="90">
          <cell r="A90">
            <v>6129</v>
          </cell>
          <cell r="B90" t="str">
            <v>Programas Irreductibles IED</v>
          </cell>
          <cell r="C90" t="str">
            <v>6129 ENTREGA DE JUGUETES PARA LOS FESTEJOS DEL DIA DEL NIÑO Y DIA DE REYES</v>
          </cell>
        </row>
        <row r="91">
          <cell r="A91">
            <v>6130</v>
          </cell>
          <cell r="B91" t="str">
            <v>Programas Irreductibles IED</v>
          </cell>
          <cell r="C91" t="str">
            <v>6130 FORTALECIMIENTO DE CAPACIDADES EN MATERIA JURIDICA PARA LA PREVENCION EN LA VIOLACION DE LOS DERECHOS HUMANOS</v>
          </cell>
        </row>
        <row r="92">
          <cell r="A92">
            <v>6131</v>
          </cell>
          <cell r="B92" t="str">
            <v>Programas Irreductibles IED</v>
          </cell>
          <cell r="C92" t="str">
            <v>6131 GUARDERÍA POPULAR EN ACAPULCO</v>
          </cell>
        </row>
        <row r="93">
          <cell r="A93">
            <v>6132</v>
          </cell>
          <cell r="B93" t="str">
            <v>Programas Irreductibles IED</v>
          </cell>
          <cell r="C93" t="str">
            <v>6132 IMPULSO A LAS ARTESANIAS GUERRERENSES</v>
          </cell>
        </row>
        <row r="94">
          <cell r="A94">
            <v>6133</v>
          </cell>
          <cell r="B94" t="str">
            <v>Programas Irreductibles IED</v>
          </cell>
          <cell r="C94" t="str">
            <v>6133 JORNADAS DERMATOLÓGICAS ELABORACIÓN DE FÓRMULAS MAGISTRALES</v>
          </cell>
        </row>
        <row r="95">
          <cell r="A95">
            <v>6134</v>
          </cell>
          <cell r="B95" t="str">
            <v>Programas Irreductibles IED</v>
          </cell>
          <cell r="C95" t="str">
            <v>6134 JORNADAS MÉDICO QUIRÚRGICAS</v>
          </cell>
        </row>
        <row r="96">
          <cell r="A96">
            <v>6135</v>
          </cell>
          <cell r="B96" t="str">
            <v>Programas Irreductibles IED</v>
          </cell>
          <cell r="C96" t="str">
            <v>6135 OPERACIÓN DE LOS CTROS. REHAB. INTEGRAL GRO. CHILPO, ACAPULCO Y TLAPA</v>
          </cell>
        </row>
        <row r="97">
          <cell r="A97">
            <v>6136</v>
          </cell>
          <cell r="B97" t="str">
            <v>Programas Irreductibles IED</v>
          </cell>
          <cell r="C97" t="str">
            <v>6136 OPERATIVIDAD DEL PROGRAMA PLACAS DENTALES PARA PERSONAS ADULTAS</v>
          </cell>
        </row>
        <row r="98">
          <cell r="A98">
            <v>6137</v>
          </cell>
          <cell r="B98" t="str">
            <v>Programas Irreductibles IED</v>
          </cell>
          <cell r="C98" t="str">
            <v>6137 OPERATIVIDAD PARA LA ATENCION A DEBILES VISUALES</v>
          </cell>
        </row>
        <row r="99">
          <cell r="A99">
            <v>6138</v>
          </cell>
          <cell r="B99" t="str">
            <v>Programas Irreductibles IED</v>
          </cell>
          <cell r="C99" t="str">
            <v>6138 PREVENCIÓN CONTRA EL CÁNCER CERVICO UTERINO, MAMARIO Y DE PRÓSTATA</v>
          </cell>
        </row>
        <row r="100">
          <cell r="A100">
            <v>6139</v>
          </cell>
          <cell r="B100" t="str">
            <v>Programas Irreductibles IED</v>
          </cell>
          <cell r="C100" t="str">
            <v>6139 PROGS.ASISTENCIALES Y CULTURALES DE LA DIR.DE DIF MUNICIPALES</v>
          </cell>
        </row>
        <row r="101">
          <cell r="A101">
            <v>6140</v>
          </cell>
          <cell r="B101" t="str">
            <v>Programas Irreductibles IED</v>
          </cell>
          <cell r="C101" t="str">
            <v>6140 PROYECTOS PRODUCTIVOS PARA SUJETOS VULNERABLES</v>
          </cell>
        </row>
        <row r="102">
          <cell r="A102">
            <v>6141</v>
          </cell>
          <cell r="B102" t="str">
            <v>Programas Irreductibles IED</v>
          </cell>
          <cell r="C102" t="str">
            <v>6141 PROYS.PRODUC.INSTAL.DE TIENDAS DE ABARROTES PARA PERSONAS CON DISCAPAC.</v>
          </cell>
        </row>
        <row r="103">
          <cell r="A103">
            <v>6142</v>
          </cell>
          <cell r="B103" t="str">
            <v>Programas Irreductibles IED</v>
          </cell>
          <cell r="C103" t="str">
            <v>6142 "REEQUIPAMIENTO DE UNIDADES BÁSICAS DE REHABILITACIÓN</v>
          </cell>
        </row>
        <row r="104">
          <cell r="A104">
            <v>6143</v>
          </cell>
          <cell r="B104" t="str">
            <v>Programas Irreductibles IED</v>
          </cell>
          <cell r="C104" t="str">
            <v>6143 REHABILITACIÓN Y MANTENIMIENTO DE LOS ALMACENES REGIONALES</v>
          </cell>
        </row>
        <row r="105">
          <cell r="A105">
            <v>6156</v>
          </cell>
          <cell r="B105" t="str">
            <v>Programas Irreductibles IED</v>
          </cell>
          <cell r="C105" t="str">
            <v>6156 PROGRAMA DE APOYO AL EMPLEO(PAE)</v>
          </cell>
        </row>
        <row r="106">
          <cell r="A106">
            <v>6162</v>
          </cell>
          <cell r="B106" t="str">
            <v>Programas Irreductibles IED</v>
          </cell>
          <cell r="C106" t="str">
            <v>6162 PROGRAMA DE BECAS NACIONALES PARA LA EDUCACIÓN SUPERIOR MANUTENCIÓN</v>
          </cell>
        </row>
        <row r="107">
          <cell r="A107">
            <v>6193</v>
          </cell>
          <cell r="B107" t="str">
            <v>Programas Irreductibles IED</v>
          </cell>
          <cell r="C107" t="str">
            <v>6193 OPERACION DEL CENTRO DE JUSTICIA PARA LA ATENCION A LA VIOLENCIA CONTRA LAS MUJERES DE LA SEMUJER UBICADO EN TLAPA DE COMONFORT</v>
          </cell>
        </row>
        <row r="108">
          <cell r="A108">
            <v>6200</v>
          </cell>
          <cell r="B108" t="str">
            <v>Programas Irreductibles IED</v>
          </cell>
          <cell r="C108" t="str">
            <v>6200 IMPULSO A LA PRODUCCION, ORGANIZACION Y AUTOGESTION COMUNITARIA</v>
          </cell>
        </row>
        <row r="109">
          <cell r="A109">
            <v>6202</v>
          </cell>
          <cell r="B109" t="str">
            <v>Programas Irreductibles IED</v>
          </cell>
          <cell r="C109" t="str">
            <v>6202 ELABORACION DE ESTUDIO DE IMPACTO AMBIENTAL PARA LA MODERNIZACION DEL CAMINO DE ACCESO A MOYOTEPEC TRAMO DEL KM. 0+000 AL KL. 4+500 SUBTRAMO DEL KM.2+000 AL KM. 4+500 MUNICIPIO DE MALINALTEPEC</v>
          </cell>
        </row>
        <row r="110">
          <cell r="A110">
            <v>6203</v>
          </cell>
          <cell r="B110" t="str">
            <v>Programas Irreductibles IED</v>
          </cell>
          <cell r="C110" t="str">
            <v>6203 ELABORACION DEL ESTUDIO TECNICO JUSTIFICATIVO PARA LA MODERNIZACION DEL CAMINO DE ACCESO A MOYOTEPEC TRAMO DEL KM. 0+000 AL KM. 4+500 SUBTRAMO DEL KM.2+000 AL KM. 4+500 MUNICIPIO DE MALINALTEPEC</v>
          </cell>
        </row>
        <row r="111">
          <cell r="A111">
            <v>6204</v>
          </cell>
          <cell r="B111" t="str">
            <v>Programas Irreductibles IED</v>
          </cell>
          <cell r="C111" t="str">
            <v>6204 ELABORACION DEL ESTUDIO DE IMPACTO AMBIENTAL PARA LA MODERNIZACION DEL CAMINO E.C.(TLAPA-METLATONOC)-PLATANAR-CUBA LIBRE-YERBASANTA, TRAMO DEL KM. 0+000 AL KM. 12+000, SUBTRAMO DEL KM. 5+000 AL KM. 8+000 MUNICIPIO DE XALPATLAHUAC</v>
          </cell>
        </row>
        <row r="112">
          <cell r="A112">
            <v>6205</v>
          </cell>
          <cell r="B112" t="str">
            <v>Programas Irreductibles IED</v>
          </cell>
          <cell r="C112" t="str">
            <v>6205 ELABORACION DEL ESTUDIO TECNICO JUSTIFICATIVO PARA LA MODERNIZACION DEL CAMINO E.C. (TLAPA-METLATONOC)-PLATANAR-CUBA LIBRE-YERBASANTA, TRAMO DEL KM. 0+000 AL KM. 12+000, SUBTRAMO DEL KM. 5+000 AL KM. 8+000 MUNICIPIO DE XALPATLAHUAC</v>
          </cell>
        </row>
        <row r="113">
          <cell r="A113">
            <v>6206</v>
          </cell>
          <cell r="B113" t="str">
            <v>Programas Irreductibles IED</v>
          </cell>
          <cell r="C113" t="str">
            <v>6206 ELABORACION DEL ESTUDIO DE IMPACTO AMBIENTAL PARA LA MODERNIZACION DEL CAMINO COPANATOYAC-ZAPOTITLAN TABLAS TRAMOS DEL KM. 0+000 AL KM.17+100 SUBTRAMO KM. 5+200AL KM. 8+200, MUNICIPIO DE COPANATOYAC</v>
          </cell>
        </row>
        <row r="114">
          <cell r="A114">
            <v>6207</v>
          </cell>
          <cell r="B114" t="str">
            <v>Programas Irreductibles IED</v>
          </cell>
          <cell r="C114" t="str">
            <v>6207 ELABORACION DEL ESTUDIO TECNICO JUSTIFICATIVO PARA LA MODERNIZACION DEL CAMINO COPANATOYAC- ZAPOTLTLAN TABLAS, TRAMOS DEL KM. 0+000 AL KM. 17+100, SUBTRAMO KM. 5+200, MUNICIPIO DE COPANATOYAC</v>
          </cell>
        </row>
        <row r="115">
          <cell r="A115">
            <v>6208</v>
          </cell>
          <cell r="B115" t="str">
            <v>Programas Irreductibles IED</v>
          </cell>
          <cell r="C115" t="str">
            <v>6208 CONSERVACION DEL CAMINO RURAL LA PIEDRA PITALES-PIEDRAS GRANDES, MUNICIPIO DE TECPAN DE GALEANA</v>
          </cell>
        </row>
        <row r="116">
          <cell r="A116">
            <v>6209</v>
          </cell>
          <cell r="B116" t="str">
            <v>Programas Irreductibles IED</v>
          </cell>
          <cell r="C116" t="str">
            <v>6209 CONSERVACION DEL CAMINO RURAL ASERRADERO-CUATRO CRUCES-LA SANGRINARIA, MUNICIPIO DE TECPAN DE GALEANA</v>
          </cell>
        </row>
        <row r="117">
          <cell r="A117">
            <v>6210</v>
          </cell>
          <cell r="B117" t="str">
            <v>Programas Irreductibles IED</v>
          </cell>
          <cell r="C117" t="str">
            <v>6210 CONSERVACION DEL CAMINO RURAL LA QUEBRADORA-LOS CACAOS, MUNICIPIO DE ATOYAC DE ALVAREZ</v>
          </cell>
        </row>
        <row r="118">
          <cell r="A118">
            <v>6211</v>
          </cell>
          <cell r="B118" t="str">
            <v>Programas Irreductibles IED</v>
          </cell>
          <cell r="C118" t="str">
            <v>6211 CONSERVACION DEL CAMINO RURAL EL PARAISO-COL. CAMPO DE TIRO, MUNICIPIO DE ATOYAC DE ALVAREZ</v>
          </cell>
        </row>
        <row r="119">
          <cell r="A119">
            <v>6212</v>
          </cell>
          <cell r="B119" t="str">
            <v>Programas Irreductibles IED</v>
          </cell>
          <cell r="C119" t="str">
            <v>6212 CONSERVACION DEL CAMINO RURAL E.C. LA PINTADA-RINCON DE LOS PLANES, MUNICIPIO DE ATOYAC DE ALVAREZ</v>
          </cell>
        </row>
        <row r="120">
          <cell r="A120">
            <v>6213</v>
          </cell>
          <cell r="B120" t="str">
            <v>Programas Irreductibles IED</v>
          </cell>
          <cell r="C120" t="str">
            <v>6213 CONSERVACION DEL CAMINO RURAL PUERTA DEL ANGEL-EL MIRAMAR, MUNICIPIO DE ATOYAC DE ALVAREZ</v>
          </cell>
        </row>
        <row r="121">
          <cell r="A121">
            <v>6214</v>
          </cell>
          <cell r="B121" t="str">
            <v>Programas Irreductibles IED</v>
          </cell>
          <cell r="C121" t="str">
            <v>6214 CONSERVACIÓN DEL CAMINO RURAL LA PINTADA-EL EDEN, MUNICIPIO DE ATOYAC DE ALVAREZ</v>
          </cell>
        </row>
        <row r="122">
          <cell r="A122">
            <v>6215</v>
          </cell>
          <cell r="B122" t="str">
            <v>Programas Irreductibles IED</v>
          </cell>
          <cell r="C122" t="str">
            <v>6215 CONSERVACIÓN DEL CAMINO RURAL EL EDEN-EL TAMBOR-AGUA FRIA MUNICIPIO DE ATOYAC DE ALVAREZ</v>
          </cell>
        </row>
        <row r="123">
          <cell r="A123">
            <v>6216</v>
          </cell>
          <cell r="B123" t="str">
            <v>Programas Irreductibles IED</v>
          </cell>
          <cell r="C123" t="str">
            <v>6216 CONSERVACIÓN DEL CAMINO RURAL E.C. BALZAMAR-IYOTLA-TEPOZONALCO MUNICIPIO DE LEONARDO BRAVO</v>
          </cell>
        </row>
        <row r="124">
          <cell r="A124">
            <v>6217</v>
          </cell>
          <cell r="B124" t="str">
            <v>Programas Irreductibles IED</v>
          </cell>
          <cell r="C124" t="str">
            <v>6217 CONSERVACIÓN DEL CAMINO RURAL CAMPO DE AVIACION-LOS MORROS-TRES CRUCES-MIRABAL-LAGUNAS, MUNICIPIO DE LEONARDO BRAVO</v>
          </cell>
        </row>
        <row r="125">
          <cell r="A125">
            <v>6219</v>
          </cell>
          <cell r="B125" t="str">
            <v>Programas Irreductibles IED</v>
          </cell>
          <cell r="C125" t="str">
            <v>6219 CONCURRENCIA CON LAS ENTIDADES FEDERATIVAS</v>
          </cell>
        </row>
        <row r="126">
          <cell r="A126">
            <v>6220</v>
          </cell>
          <cell r="B126" t="str">
            <v>Programas Irreductibles IED</v>
          </cell>
          <cell r="C126" t="str">
            <v>6220 EXTENSIONISMO</v>
          </cell>
        </row>
        <row r="127">
          <cell r="A127">
            <v>6221</v>
          </cell>
          <cell r="B127" t="str">
            <v>Programas Irreductibles IED</v>
          </cell>
          <cell r="C127" t="str">
            <v>6221 INFRAESTRUCTURA PRODUCTIVA PARA EL APROVECHAMIENTO SUSTENTABLE DE SUELO Y AGUA</v>
          </cell>
        </row>
        <row r="128">
          <cell r="A128">
            <v>6223</v>
          </cell>
          <cell r="B128" t="str">
            <v>Programas Irreductibles IED</v>
          </cell>
          <cell r="C128" t="str">
            <v>6223 REHABILITACIÓN MODERNIZACIÓN Y TECNIFICACIÓN DE DISTRITOS DE RIEGO</v>
          </cell>
        </row>
        <row r="129">
          <cell r="A129">
            <v>6224</v>
          </cell>
          <cell r="B129" t="str">
            <v>Programas Irreductibles IED</v>
          </cell>
          <cell r="C129" t="str">
            <v>6224 PROYECTOS DE UNIDAD DE RIEGO</v>
          </cell>
        </row>
        <row r="130">
          <cell r="A130">
            <v>6225</v>
          </cell>
          <cell r="B130" t="str">
            <v>Programas Irreductibles IED</v>
          </cell>
          <cell r="C130" t="str">
            <v>6225 IMPULSO A LA ACUACULTURA RURAL</v>
          </cell>
        </row>
        <row r="131">
          <cell r="A131">
            <v>6226</v>
          </cell>
          <cell r="B131" t="str">
            <v>Programas Irreductibles IED</v>
          </cell>
          <cell r="C131" t="str">
            <v>6226 MEJORAMIENTO PRODUCTIVO DE EMBALSES</v>
          </cell>
        </row>
        <row r="132">
          <cell r="A132">
            <v>6227</v>
          </cell>
          <cell r="B132" t="str">
            <v>Programas Irreductibles IED</v>
          </cell>
          <cell r="C132" t="str">
            <v>6227 RENOVACIÓN DE PLANTACIONES DE CAFE</v>
          </cell>
        </row>
        <row r="133">
          <cell r="A133">
            <v>6228</v>
          </cell>
          <cell r="B133" t="str">
            <v>Programas Irreductibles IED</v>
          </cell>
          <cell r="C133" t="str">
            <v>6228 RENOVACION DE PLANTACIONES DE COCOTERO</v>
          </cell>
        </row>
        <row r="134">
          <cell r="A134">
            <v>6229</v>
          </cell>
          <cell r="B134" t="str">
            <v>Programas Irreductibles IED</v>
          </cell>
          <cell r="C134" t="str">
            <v>6229 CONCURSO ESTATAL DE ESCULTURA EN ARENA</v>
          </cell>
        </row>
        <row r="135">
          <cell r="A135">
            <v>6230</v>
          </cell>
          <cell r="B135" t="str">
            <v>Programas Irreductibles IED</v>
          </cell>
          <cell r="C135" t="str">
            <v>6230 LABORATORIO DE ANALISIS CLINICOS</v>
          </cell>
        </row>
        <row r="136">
          <cell r="A136">
            <v>6231</v>
          </cell>
          <cell r="B136" t="str">
            <v>Programas Irreductibles IED</v>
          </cell>
          <cell r="C136" t="str">
            <v>6231 CLINICA DE DISPLASIAS</v>
          </cell>
        </row>
        <row r="137">
          <cell r="A137">
            <v>6232</v>
          </cell>
          <cell r="B137" t="str">
            <v>Programas Irreductibles IED</v>
          </cell>
          <cell r="C137" t="str">
            <v>6232 CIRUGIAS DE HIPERPLASIA PROSTATICA</v>
          </cell>
        </row>
        <row r="138">
          <cell r="A138">
            <v>6233</v>
          </cell>
          <cell r="B138" t="str">
            <v>Programas Irreductibles IED</v>
          </cell>
          <cell r="C138" t="str">
            <v>6233 OPERATIVIDAD PARA EL TALLER DE PROTESIS Y ORTESIS</v>
          </cell>
        </row>
        <row r="139">
          <cell r="A139">
            <v>6234</v>
          </cell>
          <cell r="B139" t="str">
            <v>Programas Irreductibles IED</v>
          </cell>
          <cell r="C139" t="str">
            <v>6234 ADQUISICIÓN DE CARRITOS PARA LA VENTA DE COMIDA RAPIDA</v>
          </cell>
        </row>
        <row r="140">
          <cell r="A140">
            <v>6235</v>
          </cell>
          <cell r="B140" t="str">
            <v>Programas Irreductibles IED</v>
          </cell>
          <cell r="C140" t="str">
            <v>6235 FORTALECIMIENTO EN ASISTENCIA JURIDICA PARA LA PREVENCIÓN DE LA VIOLACION DE LOS DERECHOS HUMANOS, POR UNA VIDA LIBRE DE VIOLENCIA CONTRA LAS NIÑAS, LOS NIÑOS Y ADOLECENTES. "VIVIR UNA VIDA SIN VIOLENCIA ES UN DERECHO HUMANO"</v>
          </cell>
        </row>
        <row r="141">
          <cell r="A141">
            <v>6238</v>
          </cell>
          <cell r="B141" t="str">
            <v>Programas Irreductibles IED</v>
          </cell>
          <cell r="C141" t="str">
            <v>6238 NUTRICIÓN INFANTIL</v>
          </cell>
        </row>
        <row r="142">
          <cell r="A142">
            <v>6240</v>
          </cell>
          <cell r="B142" t="str">
            <v>Programas Irreductibles IED</v>
          </cell>
          <cell r="C142" t="str">
            <v>6240 CONSERVACIÓN DEL CAMINO RURAL EL EDEN-LAS HIGUERILLAS, TRAMO DEL KM. 0+000 AL KM. 6+000, EN EL MUNICIPIO DE ATOYAC DE ALVAREZ EN EL ESTADO DE GUERRERO</v>
          </cell>
        </row>
        <row r="143">
          <cell r="A143">
            <v>6241</v>
          </cell>
          <cell r="B143" t="str">
            <v>Programas Irreductibles IED</v>
          </cell>
          <cell r="C143" t="str">
            <v>6241 CONSERVACIÓN DEL CAMINO RURAL EL EDEN-EL MOLOTE, TRAMO DEL KM. 0+000 AL KM. 6+000, EN EL MUNICIPIO DE ATOYAC DE ALVAREZ EN EL ESTADO DE GUERRERO</v>
          </cell>
        </row>
        <row r="144">
          <cell r="A144">
            <v>6242</v>
          </cell>
          <cell r="B144" t="str">
            <v>Programas Irreductibles IED</v>
          </cell>
          <cell r="C144" t="str">
            <v>6242 CONSERVACIÓN DEL CAMINO RURAL E.C. (CARRIZAL DE BRAVO-IYOTLA) BALZAMAR-JOLLITAS-LA SOLEDAD, JOLLITAS-TIERRA COLORADA, TRAMO DEL KM. 0+000 AL KM. 40+000, EN EL MUNICIPIO DE LEONARDO BRAVO EN EL ESTADO DE GUERRERO</v>
          </cell>
        </row>
        <row r="145">
          <cell r="A145">
            <v>6243</v>
          </cell>
          <cell r="B145" t="str">
            <v>Programas Irreductibles IED</v>
          </cell>
          <cell r="C145" t="str">
            <v>6243 CONSERVACIÓN DEL CAMINO RURAL LA MOLONGA-SOLEDAD DE LOS ENANOS-LAS MESAS-PAROTAL, TRAMO DEL KM. 0+000 AL KM. 25+000, EN EL MUNICIPIO DE PETATLAN EN EL ESTADO DE GUERRERO</v>
          </cell>
        </row>
        <row r="146">
          <cell r="A146">
            <v>6244</v>
          </cell>
          <cell r="B146" t="str">
            <v>Programas Irreductibles IED</v>
          </cell>
          <cell r="C146" t="str">
            <v>6244 CONSERVACIÓN DEL CAMINO RURAL JULUCHUCA-RANCHO NUEVO-LA CEIBA-LAS PLACITAS-VISTA HERMOSA, TRAMO DEL KM. 0+000 AL KM. 20+500, EN EL MUNICIPIO DE PETATLAN EN EL ESTADO DE GUERRERO</v>
          </cell>
        </row>
        <row r="147">
          <cell r="A147">
            <v>6245</v>
          </cell>
          <cell r="B147" t="str">
            <v>Programas Irreductibles IED</v>
          </cell>
          <cell r="C147" t="str">
            <v>6245 CONSERVACIÓN DEL CAMINO RURAL PIEDRA VELIANO-LA TIGRA PIEDRA PICUDA, TRAMO DEL KM. 0+000 AL KM. 35+000, EN EL MUNICIPIO DE PETATLAN EN EL ESTADO DE GUERRERO</v>
          </cell>
        </row>
        <row r="148">
          <cell r="A148">
            <v>6246</v>
          </cell>
          <cell r="B148" t="str">
            <v>Programas Irreductibles IED</v>
          </cell>
          <cell r="C148" t="str">
            <v>6246 CONSERVACIÓN DEL CAMINO RURAL PETATLAN-LA BOTELLA, TRAMO DEL KM. 0+000 AL KM. 20+000, EN EL MUNICIPIO DE PETATLAN EN EL ESTADO DE GUERRERO</v>
          </cell>
        </row>
        <row r="149">
          <cell r="A149">
            <v>6247</v>
          </cell>
          <cell r="B149" t="str">
            <v>Programas Irreductibles IED</v>
          </cell>
          <cell r="C149" t="str">
            <v>6247 CONSERVACIÓN DEL CAMINO RURAL XIMALCOTA-CUADRILLA 1-CUADRILLA 2-EL CUAJINICUILAR, TRAMO DEL KM. 0+000 AL KM. 13+000, EN EL MUNICIPIO DE PETATLAN EN EL ESTADO DE GUERRERO</v>
          </cell>
        </row>
        <row r="150">
          <cell r="A150">
            <v>6248</v>
          </cell>
          <cell r="B150" t="str">
            <v>Programas Irreductibles IED</v>
          </cell>
          <cell r="C150" t="str">
            <v>6248 CONSERVACION DEL CAMINO RURAL ARROYO SECO-LA CALERA-SAN VICENTE-EL ABROJAL-BARRANCA PILAS-RIO VERDE, TRAMO DEL KM. 0+000 AL KM. 15+000 EN EL MUNICIPIO DE PETATLAN EN EL ESTADO DE GUERRERO</v>
          </cell>
        </row>
        <row r="151">
          <cell r="A151">
            <v>6249</v>
          </cell>
          <cell r="B151" t="str">
            <v>Programas Irreductibles IED</v>
          </cell>
          <cell r="C151" t="str">
            <v>6249 CONSERVACIÓN DEL CAMINO RURAL PUERTO CARBONERAS-OJO DE AGUA-EL IDOLO-ZIHUAQUIO, TRAMO DEL KM. 0+000 AL KM. 25+000, EN EL MUNICIPIO DE ZIHUATANEJO DE AZUETA EN EL ESTADO DE GUERREO</v>
          </cell>
        </row>
        <row r="152">
          <cell r="A152">
            <v>6250</v>
          </cell>
          <cell r="B152" t="str">
            <v>Programas Irreductibles IED</v>
          </cell>
          <cell r="C152" t="str">
            <v>6250 CONSERVACIÓN DE CAMINO RURAL TLACOTEPEC-CHICHITEPEC, TRAMO DEL KM. 0+000 AL KM. 15+000, EN EL MUNICIPIO DE GENERAL HELIODORO CASTILLO EN EL ESTADO DE GUERRERO</v>
          </cell>
        </row>
        <row r="153">
          <cell r="A153">
            <v>6251</v>
          </cell>
          <cell r="B153" t="str">
            <v>Programas Irreductibles IED</v>
          </cell>
          <cell r="C153" t="str">
            <v>6251 CONSERVACIÓN DEL CAMINO RURALYERBA SANTA-LOS BAJOS-EL JILGUERO, TRAMO DEL KM. 0+000 AL KM. 10+000 EN EL MUNICIPIO DE GENERAL HELIODORO CASTILLO EN EL ESTADO DE GUERRERO</v>
          </cell>
        </row>
        <row r="154">
          <cell r="A154">
            <v>6252</v>
          </cell>
          <cell r="B154" t="str">
            <v>Programas Irreductibles IED</v>
          </cell>
          <cell r="C154" t="str">
            <v>6252 CONSERVACIÓN DEL CAMINO RURALEL JILGUERO-MARGARITAS-PARAJE LAURELES, TRAMO DEL KM.0+000 AL KM. 25+000 EN EL MUNICIPIO DE GENERAL HELIODORO CASTILLO EN EL ESTADO DE GUERRERO</v>
          </cell>
        </row>
        <row r="155">
          <cell r="A155">
            <v>6253</v>
          </cell>
          <cell r="B155" t="str">
            <v>Programas Irreductibles IED</v>
          </cell>
          <cell r="C155" t="str">
            <v>6253 CONSERVACIÓN DEL CAMINO RURAL COMEDOR-FRESNO DE PUERTO RICO, TRAMO DEL KM. 0+000 AL KM. 25+000 EN EL MUNICIPIO DE AJUCHITLAN DEL PROGRESO EN EL ESTADO DE GUERRERO</v>
          </cell>
        </row>
        <row r="156">
          <cell r="A156">
            <v>6254</v>
          </cell>
          <cell r="B156" t="str">
            <v>Programas Irreductibles IED</v>
          </cell>
          <cell r="C156" t="str">
            <v>6254 CONSERVACIÓN DEL CAMINO RURAL PLATANILLO-PUERTO CANO-PUERTO LA VELA-LOS BANCOS TRAMO DEL KM. 0+000 AL KM. 13+000, EN EL MUNICIPIO DE TECPAN DE GALEANA EN EL ESTADO DE GUERRERO</v>
          </cell>
        </row>
        <row r="157">
          <cell r="A157">
            <v>6255</v>
          </cell>
          <cell r="B157" t="str">
            <v>Programas Irreductibles IED</v>
          </cell>
          <cell r="C157" t="str">
            <v>6255 CONSERVACIÓN DEL CAMINO RURAL CAMPAMENTO DE CORONILLAS-PALOS ALTOS -RAMAL A CASAS QUEMADAS TRAMO 0+000 AL KM. 22+000 EN EL MUNICIPIO DE SAN MIGUEL TOTOLAPAN EN EL ESTADO DE GUERRERO</v>
          </cell>
        </row>
      </sheetData>
      <sheetData sheetId="10" refreshError="1"/>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_2017"/>
      <sheetName val="JUNIO (21-07-2017)"/>
      <sheetName val="JUNIO (13-07-2017)"/>
      <sheetName val="Junio (20-06-2017)"/>
      <sheetName val="BD_PRESUPUESTO_2017"/>
      <sheetName val="PROYECTOS 2017 (13.07.2017)"/>
      <sheetName val="Clas_Funcional"/>
      <sheetName val="PROYECTOS 2016"/>
      <sheetName val="Clas_Admtva_(2017)"/>
      <sheetName val="Hoja1"/>
      <sheetName val="COG 2015 (3) "/>
      <sheetName val="AMPLIACIONES PPTO 2017"/>
      <sheetName val="CLAS_PROG_CONAC"/>
      <sheetName val="PED 2016-2021"/>
    </sheetNames>
    <sheetDataSet>
      <sheetData sheetId="0"/>
      <sheetData sheetId="1"/>
      <sheetData sheetId="2"/>
      <sheetData sheetId="3"/>
      <sheetData sheetId="4"/>
      <sheetData sheetId="5">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605</v>
          </cell>
          <cell r="E1147" t="str">
            <v>FAETA 2016</v>
          </cell>
          <cell r="F1147" t="str">
            <v>FAETA</v>
          </cell>
          <cell r="G1147" t="str">
            <v>EDUCACIÓN</v>
          </cell>
          <cell r="H1147" t="str">
            <v>APORTACIONES FEDERALES DE EJERCICIOS ANTERIORES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sheetData>
      <sheetData sheetId="6"/>
      <sheetData sheetId="7"/>
      <sheetData sheetId="8"/>
      <sheetData sheetId="9"/>
      <sheetData sheetId="10">
        <row r="4">
          <cell r="A4" t="str">
            <v>FILTRO</v>
          </cell>
        </row>
      </sheetData>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2013"/>
      <sheetName val="2014"/>
      <sheetName val="2015"/>
      <sheetName val="2016"/>
      <sheetName val="2017"/>
      <sheetName val="2018"/>
      <sheetName val="2019"/>
      <sheetName val="2020"/>
      <sheetName val="2021"/>
      <sheetName val="2022"/>
      <sheetName val="2023"/>
      <sheetName val="Ing. Gestion (O)"/>
      <sheetName val="Ing.Gestion"/>
      <sheetName val="Ajustes"/>
      <sheetName val="Flujo"/>
      <sheetName val="Part.Fed."/>
      <sheetName val="Participaciones"/>
      <sheetName val="Aportaciones"/>
      <sheetName val="Convenios"/>
      <sheetName val="Otros Ing."/>
      <sheetName val="Oblig. C. P."/>
      <sheetName val="FONE (Dic)"/>
      <sheetName val="Fassa (Dic)"/>
      <sheetName val="Mensual"/>
      <sheetName val="SEMAFORO"/>
      <sheetName val="Ppto. 2025"/>
      <sheetName val="A. M."/>
      <sheetName val="Avance Acum."/>
      <sheetName val="Acum.Trimestral"/>
      <sheetName val="Analisis Comportamiento"/>
      <sheetName val="IP-1 (1T)"/>
      <sheetName val="LDF-05 (1T)"/>
      <sheetName val="IP-1 (2T)"/>
      <sheetName val="LDF-05 (2T)"/>
      <sheetName val="IP-3 (1er. Sem.)"/>
      <sheetName val="IP-3 (1er. Sem. Fed.)"/>
      <sheetName val="LDF-10 (1Sem.)"/>
      <sheetName val="IP-1 (3T)"/>
      <sheetName val="LDF-05 (3T)"/>
      <sheetName val="IP-1 (4T)"/>
      <sheetName val="LDF-05 (4T)"/>
      <sheetName val="IP-3 (Ene-Dic)"/>
      <sheetName val="IP-3 (Ene-Dic) Fed."/>
      <sheetName val="LDF-10"/>
      <sheetName val="LDF-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O13">
            <v>2163382041.0500002</v>
          </cell>
        </row>
        <row r="35">
          <cell r="O35">
            <v>418789550.39999998</v>
          </cell>
        </row>
        <row r="66">
          <cell r="O66">
            <v>103575188.91</v>
          </cell>
        </row>
        <row r="79">
          <cell r="O79">
            <v>12049004.620000001</v>
          </cell>
        </row>
      </sheetData>
      <sheetData sheetId="14"/>
      <sheetData sheetId="15"/>
      <sheetData sheetId="16"/>
      <sheetData sheetId="17">
        <row r="17">
          <cell r="AQ17">
            <v>18799463825</v>
          </cell>
        </row>
        <row r="20">
          <cell r="AQ20">
            <v>811273461</v>
          </cell>
        </row>
        <row r="23">
          <cell r="AQ23">
            <v>211347077.06999999</v>
          </cell>
        </row>
        <row r="24">
          <cell r="AQ24">
            <v>748176632.25999999</v>
          </cell>
        </row>
        <row r="25">
          <cell r="AQ25">
            <v>509969750.41000003</v>
          </cell>
        </row>
        <row r="26">
          <cell r="AQ26">
            <v>396158563.98000002</v>
          </cell>
        </row>
        <row r="27">
          <cell r="AQ27">
            <v>2039576841.3599999</v>
          </cell>
        </row>
        <row r="29">
          <cell r="AQ29">
            <v>22832801.710000001</v>
          </cell>
        </row>
        <row r="30">
          <cell r="AQ30">
            <v>101529815</v>
          </cell>
        </row>
        <row r="31">
          <cell r="AQ31">
            <v>10730806.15</v>
          </cell>
        </row>
        <row r="32">
          <cell r="AQ32">
            <v>394774011</v>
          </cell>
        </row>
      </sheetData>
      <sheetData sheetId="18">
        <row r="15">
          <cell r="AQ15">
            <v>36567563404.329994</v>
          </cell>
        </row>
        <row r="17">
          <cell r="AQ17">
            <v>19282046166.169998</v>
          </cell>
        </row>
        <row r="18">
          <cell r="AQ18">
            <v>2506117360.2000003</v>
          </cell>
        </row>
        <row r="19">
          <cell r="AQ19">
            <v>8284060875</v>
          </cell>
        </row>
        <row r="22">
          <cell r="AQ22">
            <v>2572142211.2199998</v>
          </cell>
        </row>
        <row r="23">
          <cell r="AQ23">
            <v>1214480137.5799999</v>
          </cell>
        </row>
        <row r="28">
          <cell r="AQ28">
            <v>255418963.98000002</v>
          </cell>
        </row>
        <row r="31">
          <cell r="AQ31">
            <v>245848948.94</v>
          </cell>
        </row>
        <row r="32">
          <cell r="AQ32">
            <v>2207448741.2399998</v>
          </cell>
        </row>
      </sheetData>
      <sheetData sheetId="19">
        <row r="16">
          <cell r="AQ16">
            <v>5900752983.9699993</v>
          </cell>
        </row>
        <row r="44">
          <cell r="AQ44">
            <v>548492170.25999999</v>
          </cell>
        </row>
      </sheetData>
      <sheetData sheetId="20">
        <row r="13">
          <cell r="AQ13">
            <v>6252119.3100000005</v>
          </cell>
        </row>
      </sheetData>
      <sheetData sheetId="21"/>
      <sheetData sheetId="22"/>
      <sheetData sheetId="23"/>
      <sheetData sheetId="24"/>
      <sheetData sheetId="25"/>
      <sheetData sheetId="26"/>
      <sheetData sheetId="27"/>
      <sheetData sheetId="28"/>
      <sheetData sheetId="29">
        <row r="206">
          <cell r="E206">
            <v>0</v>
          </cell>
        </row>
      </sheetData>
      <sheetData sheetId="30"/>
      <sheetData sheetId="31">
        <row r="15">
          <cell r="C15">
            <v>2087452307.9350846</v>
          </cell>
        </row>
      </sheetData>
      <sheetData sheetId="32">
        <row r="17">
          <cell r="D17">
            <v>2087452307.9350846</v>
          </cell>
        </row>
        <row r="18">
          <cell r="D18">
            <v>0</v>
          </cell>
        </row>
        <row r="19">
          <cell r="D19">
            <v>0</v>
          </cell>
        </row>
        <row r="20">
          <cell r="D20">
            <v>406748272.30911356</v>
          </cell>
        </row>
        <row r="21">
          <cell r="D21">
            <v>26933825.359943509</v>
          </cell>
        </row>
        <row r="22">
          <cell r="D22">
            <v>10082656.360014403</v>
          </cell>
        </row>
        <row r="23">
          <cell r="D23">
            <v>0</v>
          </cell>
        </row>
        <row r="25">
          <cell r="D25">
            <v>22361281360.300415</v>
          </cell>
        </row>
        <row r="26">
          <cell r="D26">
            <v>1106160479.8600204</v>
          </cell>
        </row>
        <row r="27">
          <cell r="D27">
            <v>1108243794.9700208</v>
          </cell>
        </row>
        <row r="28">
          <cell r="D28">
            <v>879857960.62001622</v>
          </cell>
        </row>
        <row r="29">
          <cell r="D29">
            <v>0</v>
          </cell>
        </row>
        <row r="30">
          <cell r="D30">
            <v>346854176.01000643</v>
          </cell>
        </row>
        <row r="31">
          <cell r="D31">
            <v>0</v>
          </cell>
        </row>
        <row r="32">
          <cell r="D32">
            <v>0</v>
          </cell>
        </row>
        <row r="33">
          <cell r="D33">
            <v>749895082.41001391</v>
          </cell>
        </row>
        <row r="34">
          <cell r="D34">
            <v>2311092413.9400425</v>
          </cell>
        </row>
        <row r="35">
          <cell r="D35">
            <v>0</v>
          </cell>
        </row>
        <row r="37">
          <cell r="D37">
            <v>0</v>
          </cell>
        </row>
        <row r="38">
          <cell r="D38">
            <v>31100401.730000574</v>
          </cell>
        </row>
        <row r="39">
          <cell r="D39">
            <v>93957159.860001728</v>
          </cell>
        </row>
        <row r="40">
          <cell r="D40">
            <v>13143343.860000242</v>
          </cell>
        </row>
        <row r="41">
          <cell r="D41">
            <v>169109168.79000315</v>
          </cell>
        </row>
        <row r="42">
          <cell r="D42">
            <v>0</v>
          </cell>
        </row>
        <row r="44">
          <cell r="D44">
            <v>0</v>
          </cell>
        </row>
        <row r="46">
          <cell r="D46">
            <v>0</v>
          </cell>
        </row>
        <row r="47">
          <cell r="D47">
            <v>0</v>
          </cell>
        </row>
        <row r="55">
          <cell r="D55">
            <v>26504613618.999722</v>
          </cell>
        </row>
        <row r="56">
          <cell r="D56">
            <v>3631500935.9999623</v>
          </cell>
        </row>
        <row r="57">
          <cell r="D57">
            <v>10213700433.999897</v>
          </cell>
        </row>
        <row r="58">
          <cell r="D58">
            <v>3432911573.9999647</v>
          </cell>
        </row>
        <row r="59">
          <cell r="D59">
            <v>1606741284.4099834</v>
          </cell>
        </row>
        <row r="60">
          <cell r="D60">
            <v>351386393.99999636</v>
          </cell>
        </row>
        <row r="61">
          <cell r="D61">
            <v>271459200.33999717</v>
          </cell>
        </row>
        <row r="62">
          <cell r="D62">
            <v>2939894692.9999695</v>
          </cell>
        </row>
        <row r="64">
          <cell r="D64">
            <v>0</v>
          </cell>
        </row>
        <row r="65">
          <cell r="D65">
            <v>0</v>
          </cell>
        </row>
        <row r="66">
          <cell r="D66">
            <v>0</v>
          </cell>
        </row>
        <row r="67">
          <cell r="D67">
            <v>2409963349.0000005</v>
          </cell>
        </row>
        <row r="79">
          <cell r="D79">
            <v>83064083888.064178</v>
          </cell>
        </row>
      </sheetData>
      <sheetData sheetId="33"/>
      <sheetData sheetId="34"/>
      <sheetData sheetId="35"/>
      <sheetData sheetId="36"/>
      <sheetData sheetId="37"/>
      <sheetData sheetId="38">
        <row r="48">
          <cell r="D48">
            <v>3458763679.0499511</v>
          </cell>
          <cell r="E48">
            <v>86522847567.114151</v>
          </cell>
          <cell r="F48">
            <v>69218197877.529984</v>
          </cell>
          <cell r="G48">
            <v>69218197877.529984</v>
          </cell>
          <cell r="H48">
            <v>-13845886010.534203</v>
          </cell>
        </row>
      </sheetData>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9"/>
  <sheetViews>
    <sheetView showGridLines="0" zoomScaleNormal="100" zoomScalePageLayoutView="120" workbookViewId="0">
      <selection activeCell="F7" sqref="F7"/>
    </sheetView>
  </sheetViews>
  <sheetFormatPr baseColWidth="10" defaultColWidth="14.140625" defaultRowHeight="15" x14ac:dyDescent="0.25"/>
  <cols>
    <col min="1" max="1" width="68.42578125" customWidth="1"/>
    <col min="2" max="2" width="22.7109375" customWidth="1"/>
    <col min="3" max="3" width="23" customWidth="1"/>
    <col min="4" max="4" width="24.42578125" customWidth="1"/>
  </cols>
  <sheetData>
    <row r="1" spans="1:4" ht="13.5" customHeight="1" x14ac:dyDescent="0.25">
      <c r="C1" s="1"/>
      <c r="D1" s="2" t="s">
        <v>0</v>
      </c>
    </row>
    <row r="2" spans="1:4" ht="12.75" customHeight="1" x14ac:dyDescent="0.25">
      <c r="A2" s="192" t="s">
        <v>1</v>
      </c>
      <c r="B2" s="193"/>
      <c r="C2" s="193"/>
      <c r="D2" s="194"/>
    </row>
    <row r="3" spans="1:4" ht="12.75" customHeight="1" x14ac:dyDescent="0.25">
      <c r="A3" s="195" t="s">
        <v>2</v>
      </c>
      <c r="B3" s="196"/>
      <c r="C3" s="196"/>
      <c r="D3" s="197"/>
    </row>
    <row r="4" spans="1:4" ht="12" customHeight="1" x14ac:dyDescent="0.25">
      <c r="A4" s="195" t="s">
        <v>51</v>
      </c>
      <c r="B4" s="196"/>
      <c r="C4" s="196"/>
      <c r="D4" s="197"/>
    </row>
    <row r="5" spans="1:4" ht="12.75" customHeight="1" x14ac:dyDescent="0.25">
      <c r="A5" s="198" t="s">
        <v>3</v>
      </c>
      <c r="B5" s="199"/>
      <c r="C5" s="199"/>
      <c r="D5" s="200"/>
    </row>
    <row r="6" spans="1:4" ht="6.75" customHeight="1" x14ac:dyDescent="0.25">
      <c r="A6" s="3"/>
      <c r="B6" s="4"/>
      <c r="C6" s="4"/>
      <c r="D6" s="4"/>
    </row>
    <row r="7" spans="1:4" ht="13.35" customHeight="1" x14ac:dyDescent="0.25">
      <c r="A7" s="201" t="s">
        <v>4</v>
      </c>
      <c r="B7" s="188" t="s">
        <v>5</v>
      </c>
      <c r="C7" s="188" t="s">
        <v>6</v>
      </c>
      <c r="D7" s="188" t="s">
        <v>7</v>
      </c>
    </row>
    <row r="8" spans="1:4" ht="18" customHeight="1" x14ac:dyDescent="0.25">
      <c r="A8" s="202"/>
      <c r="B8" s="189"/>
      <c r="C8" s="189"/>
      <c r="D8" s="189"/>
    </row>
    <row r="9" spans="1:4" x14ac:dyDescent="0.25">
      <c r="A9" s="5"/>
      <c r="B9" s="5"/>
      <c r="C9" s="5"/>
      <c r="D9" s="6"/>
    </row>
    <row r="10" spans="1:4" x14ac:dyDescent="0.25">
      <c r="A10" s="7" t="s">
        <v>8</v>
      </c>
      <c r="B10" s="8">
        <f>B11+B12+B13</f>
        <v>83064083888.059998</v>
      </c>
      <c r="C10" s="8">
        <f>C11+C12+C13</f>
        <v>69218197877.529999</v>
      </c>
      <c r="D10" s="8">
        <f>D11+D12+D13</f>
        <v>69218197877.529999</v>
      </c>
    </row>
    <row r="11" spans="1:4" ht="14.1" customHeight="1" x14ac:dyDescent="0.25">
      <c r="A11" s="9" t="s">
        <v>9</v>
      </c>
      <c r="B11" s="10">
        <v>31701912404.310001</v>
      </c>
      <c r="C11" s="11">
        <v>26749881489.23</v>
      </c>
      <c r="D11" s="11">
        <v>26749881489.23</v>
      </c>
    </row>
    <row r="12" spans="1:4" x14ac:dyDescent="0.25">
      <c r="A12" s="9" t="s">
        <v>10</v>
      </c>
      <c r="B12" s="10">
        <v>51362171483.75</v>
      </c>
      <c r="C12" s="11">
        <v>42468316388.300003</v>
      </c>
      <c r="D12" s="11">
        <v>42468316388.300003</v>
      </c>
    </row>
    <row r="13" spans="1:4" x14ac:dyDescent="0.25">
      <c r="A13" s="9" t="s">
        <v>11</v>
      </c>
      <c r="B13" s="12">
        <v>0</v>
      </c>
      <c r="C13" s="12">
        <v>0</v>
      </c>
      <c r="D13" s="12">
        <v>0</v>
      </c>
    </row>
    <row r="14" spans="1:4" ht="4.5" customHeight="1" x14ac:dyDescent="0.25">
      <c r="A14" s="7"/>
      <c r="B14" s="13"/>
      <c r="C14" s="13"/>
      <c r="D14" s="13"/>
    </row>
    <row r="15" spans="1:4" x14ac:dyDescent="0.25">
      <c r="A15" s="7" t="s">
        <v>12</v>
      </c>
      <c r="B15" s="8">
        <f>B16+B17</f>
        <v>82261797018.900009</v>
      </c>
      <c r="C15" s="8">
        <f>C16+C17</f>
        <v>63693921159.900002</v>
      </c>
      <c r="D15" s="8">
        <f>D16+D17</f>
        <v>62059645303.809998</v>
      </c>
    </row>
    <row r="16" spans="1:4" ht="23.1" customHeight="1" x14ac:dyDescent="0.25">
      <c r="A16" s="9" t="s">
        <v>13</v>
      </c>
      <c r="B16" s="10">
        <v>31035801852.740002</v>
      </c>
      <c r="C16" s="10">
        <v>23931379463.209999</v>
      </c>
      <c r="D16" s="10">
        <v>22670247242.240002</v>
      </c>
    </row>
    <row r="17" spans="1:4" x14ac:dyDescent="0.25">
      <c r="A17" s="9" t="s">
        <v>14</v>
      </c>
      <c r="B17" s="13">
        <v>51225995166.160004</v>
      </c>
      <c r="C17" s="13">
        <v>39762541696.690002</v>
      </c>
      <c r="D17" s="13">
        <v>39389398061.57</v>
      </c>
    </row>
    <row r="18" spans="1:4" ht="6.75" customHeight="1" x14ac:dyDescent="0.25">
      <c r="A18" s="14"/>
      <c r="B18" s="12"/>
      <c r="C18" s="12"/>
      <c r="D18" s="12"/>
    </row>
    <row r="19" spans="1:4" x14ac:dyDescent="0.25">
      <c r="A19" s="7" t="s">
        <v>15</v>
      </c>
      <c r="B19" s="8">
        <f>B20+B21</f>
        <v>0</v>
      </c>
      <c r="C19" s="8">
        <f>C20+C21</f>
        <v>0</v>
      </c>
      <c r="D19" s="8">
        <f>D20+D21</f>
        <v>0</v>
      </c>
    </row>
    <row r="20" spans="1:4" ht="24.95" customHeight="1" x14ac:dyDescent="0.25">
      <c r="A20" s="9" t="s">
        <v>16</v>
      </c>
      <c r="B20" s="13">
        <v>0</v>
      </c>
      <c r="C20" s="13">
        <v>0</v>
      </c>
      <c r="D20" s="13">
        <v>0</v>
      </c>
    </row>
    <row r="21" spans="1:4" ht="20.100000000000001" customHeight="1" x14ac:dyDescent="0.25">
      <c r="A21" s="9" t="s">
        <v>17</v>
      </c>
      <c r="B21" s="13">
        <v>0</v>
      </c>
      <c r="C21" s="13">
        <v>0</v>
      </c>
      <c r="D21" s="13">
        <v>0</v>
      </c>
    </row>
    <row r="22" spans="1:4" x14ac:dyDescent="0.25">
      <c r="A22" s="14"/>
      <c r="B22" s="13"/>
      <c r="C22" s="13"/>
      <c r="D22" s="13"/>
    </row>
    <row r="23" spans="1:4" x14ac:dyDescent="0.25">
      <c r="A23" s="7" t="s">
        <v>18</v>
      </c>
      <c r="B23" s="10">
        <f>B10-B15+B19</f>
        <v>802286869.1599884</v>
      </c>
      <c r="C23" s="10">
        <f>C10-C15+C19</f>
        <v>5524276717.6299973</v>
      </c>
      <c r="D23" s="10">
        <f>D10-D15+D19</f>
        <v>7158552573.7200012</v>
      </c>
    </row>
    <row r="24" spans="1:4" ht="6.75" customHeight="1" x14ac:dyDescent="0.25">
      <c r="A24" s="7"/>
      <c r="B24" s="10"/>
      <c r="C24" s="10"/>
      <c r="D24" s="10"/>
    </row>
    <row r="25" spans="1:4" ht="16.5" customHeight="1" x14ac:dyDescent="0.25">
      <c r="A25" s="7" t="s">
        <v>19</v>
      </c>
      <c r="B25" s="10">
        <f>B23-B13</f>
        <v>802286869.1599884</v>
      </c>
      <c r="C25" s="10">
        <f>C23-C13</f>
        <v>5524276717.6299973</v>
      </c>
      <c r="D25" s="10">
        <f>D23-D13</f>
        <v>7158552573.7200012</v>
      </c>
    </row>
    <row r="26" spans="1:4" ht="9" customHeight="1" x14ac:dyDescent="0.25">
      <c r="A26" s="7"/>
      <c r="B26" s="10"/>
      <c r="C26" s="10"/>
      <c r="D26" s="10"/>
    </row>
    <row r="27" spans="1:4" ht="27.95" customHeight="1" x14ac:dyDescent="0.25">
      <c r="A27" s="7" t="s">
        <v>20</v>
      </c>
      <c r="B27" s="10">
        <f>B25-B19</f>
        <v>802286869.1599884</v>
      </c>
      <c r="C27" s="10">
        <f>C25-C19</f>
        <v>5524276717.6299973</v>
      </c>
      <c r="D27" s="10">
        <f>D25-D19</f>
        <v>7158552573.7200012</v>
      </c>
    </row>
    <row r="28" spans="1:4" ht="8.25" customHeight="1" x14ac:dyDescent="0.25">
      <c r="A28" s="15"/>
      <c r="B28" s="16"/>
      <c r="C28" s="16"/>
      <c r="D28" s="16"/>
    </row>
    <row r="29" spans="1:4" ht="8.1" customHeight="1" x14ac:dyDescent="0.25">
      <c r="A29" s="191"/>
      <c r="B29" s="191"/>
      <c r="C29" s="191"/>
      <c r="D29" s="191"/>
    </row>
    <row r="30" spans="1:4" x14ac:dyDescent="0.25">
      <c r="A30" s="17" t="s">
        <v>21</v>
      </c>
      <c r="B30" s="18" t="s">
        <v>22</v>
      </c>
      <c r="C30" s="18" t="s">
        <v>6</v>
      </c>
      <c r="D30" s="18" t="s">
        <v>23</v>
      </c>
    </row>
    <row r="31" spans="1:4" ht="7.5" customHeight="1" x14ac:dyDescent="0.25">
      <c r="A31" s="5"/>
      <c r="B31" s="5"/>
      <c r="C31" s="5"/>
      <c r="D31" s="5"/>
    </row>
    <row r="32" spans="1:4" ht="24.75" customHeight="1" x14ac:dyDescent="0.25">
      <c r="A32" s="7" t="s">
        <v>24</v>
      </c>
      <c r="B32" s="19">
        <f>B33+B34</f>
        <v>365838470.67000002</v>
      </c>
      <c r="C32" s="19">
        <f>C33+C34</f>
        <v>63473923.229999997</v>
      </c>
      <c r="D32" s="19">
        <f>D33+D34</f>
        <v>63473923.229999997</v>
      </c>
    </row>
    <row r="33" spans="1:4" ht="27" customHeight="1" x14ac:dyDescent="0.25">
      <c r="A33" s="9" t="s">
        <v>25</v>
      </c>
      <c r="B33" s="19">
        <v>280000000</v>
      </c>
      <c r="C33" s="19">
        <v>0</v>
      </c>
      <c r="D33" s="19">
        <v>0</v>
      </c>
    </row>
    <row r="34" spans="1:4" ht="27" customHeight="1" x14ac:dyDescent="0.25">
      <c r="A34" s="9" t="s">
        <v>26</v>
      </c>
      <c r="B34" s="19">
        <v>85838470.670000002</v>
      </c>
      <c r="C34" s="19">
        <v>63473923.229999997</v>
      </c>
      <c r="D34" s="19">
        <v>63473923.229999997</v>
      </c>
    </row>
    <row r="35" spans="1:4" ht="6.75" customHeight="1" x14ac:dyDescent="0.25">
      <c r="A35" s="7"/>
      <c r="B35" s="10"/>
      <c r="C35" s="10"/>
      <c r="D35" s="10"/>
    </row>
    <row r="36" spans="1:4" x14ac:dyDescent="0.25">
      <c r="A36" s="7" t="s">
        <v>27</v>
      </c>
      <c r="B36" s="20">
        <f>B27+B32</f>
        <v>1168125339.8299885</v>
      </c>
      <c r="C36" s="20">
        <f>C27+C32</f>
        <v>5587750640.8599968</v>
      </c>
      <c r="D36" s="20">
        <f>D27+D32</f>
        <v>7222026496.9500008</v>
      </c>
    </row>
    <row r="37" spans="1:4" x14ac:dyDescent="0.25">
      <c r="A37" s="15"/>
      <c r="B37" s="15"/>
      <c r="C37" s="15"/>
      <c r="D37" s="15"/>
    </row>
    <row r="38" spans="1:4" ht="6.95" customHeight="1" x14ac:dyDescent="0.25"/>
    <row r="39" spans="1:4" x14ac:dyDescent="0.25">
      <c r="A39" s="186" t="s">
        <v>21</v>
      </c>
      <c r="B39" s="188" t="s">
        <v>28</v>
      </c>
      <c r="C39" s="186" t="s">
        <v>6</v>
      </c>
      <c r="D39" s="188" t="s">
        <v>29</v>
      </c>
    </row>
    <row r="40" spans="1:4" ht="10.5" customHeight="1" x14ac:dyDescent="0.25">
      <c r="A40" s="187"/>
      <c r="B40" s="189"/>
      <c r="C40" s="187"/>
      <c r="D40" s="189"/>
    </row>
    <row r="41" spans="1:4" ht="9" customHeight="1" x14ac:dyDescent="0.25">
      <c r="A41" s="21"/>
      <c r="B41" s="21"/>
      <c r="C41" s="21"/>
      <c r="D41" s="21"/>
    </row>
    <row r="42" spans="1:4" x14ac:dyDescent="0.25">
      <c r="A42" s="22" t="s">
        <v>30</v>
      </c>
      <c r="B42" s="23">
        <f>B43+B44</f>
        <v>0</v>
      </c>
      <c r="C42" s="23">
        <f>C43+C44</f>
        <v>0</v>
      </c>
      <c r="D42" s="23">
        <f>D43+D44</f>
        <v>0</v>
      </c>
    </row>
    <row r="43" spans="1:4" ht="30.95" customHeight="1" x14ac:dyDescent="0.25">
      <c r="A43" s="9" t="s">
        <v>31</v>
      </c>
      <c r="B43" s="24">
        <v>0</v>
      </c>
      <c r="C43" s="12">
        <v>0</v>
      </c>
      <c r="D43" s="12">
        <v>0</v>
      </c>
    </row>
    <row r="44" spans="1:4" ht="30.95" customHeight="1" x14ac:dyDescent="0.25">
      <c r="A44" s="9" t="s">
        <v>32</v>
      </c>
      <c r="B44" s="24">
        <v>0</v>
      </c>
      <c r="C44" s="24">
        <v>0</v>
      </c>
      <c r="D44" s="24">
        <v>0</v>
      </c>
    </row>
    <row r="45" spans="1:4" x14ac:dyDescent="0.25">
      <c r="A45" s="22" t="s">
        <v>33</v>
      </c>
      <c r="B45" s="25">
        <f>B46+B47</f>
        <v>802286869.17000008</v>
      </c>
      <c r="C45" s="25">
        <f>C46+C47</f>
        <v>123635230.73999999</v>
      </c>
      <c r="D45" s="25">
        <f>D46+D47</f>
        <v>123635230.73999999</v>
      </c>
    </row>
    <row r="46" spans="1:4" x14ac:dyDescent="0.25">
      <c r="A46" s="9" t="s">
        <v>34</v>
      </c>
      <c r="B46" s="25">
        <v>666110551.58000004</v>
      </c>
      <c r="C46" s="25">
        <v>0</v>
      </c>
      <c r="D46" s="25">
        <v>0</v>
      </c>
    </row>
    <row r="47" spans="1:4" ht="18.75" customHeight="1" x14ac:dyDescent="0.25">
      <c r="A47" s="9" t="s">
        <v>35</v>
      </c>
      <c r="B47" s="25">
        <v>136176317.59</v>
      </c>
      <c r="C47" s="25">
        <v>123635230.73999999</v>
      </c>
      <c r="D47" s="25">
        <v>123635230.73999999</v>
      </c>
    </row>
    <row r="48" spans="1:4" x14ac:dyDescent="0.25">
      <c r="A48" s="22"/>
      <c r="B48" s="25"/>
      <c r="C48" s="25"/>
      <c r="D48" s="25"/>
    </row>
    <row r="49" spans="1:4" x14ac:dyDescent="0.25">
      <c r="A49" s="22" t="s">
        <v>36</v>
      </c>
      <c r="B49" s="26">
        <f>B42-B45</f>
        <v>-802286869.17000008</v>
      </c>
      <c r="C49" s="26">
        <f>C42-C45</f>
        <v>-123635230.73999999</v>
      </c>
      <c r="D49" s="26">
        <f>D42-D45</f>
        <v>-123635230.73999999</v>
      </c>
    </row>
    <row r="50" spans="1:4" ht="6" customHeight="1" x14ac:dyDescent="0.25">
      <c r="A50" s="27"/>
      <c r="B50" s="27"/>
      <c r="C50" s="27"/>
      <c r="D50" s="27"/>
    </row>
    <row r="51" spans="1:4" ht="5.25" customHeight="1" x14ac:dyDescent="0.25"/>
    <row r="52" spans="1:4" ht="19.5" customHeight="1" x14ac:dyDescent="0.25">
      <c r="A52" s="186" t="s">
        <v>21</v>
      </c>
      <c r="B52" s="188" t="s">
        <v>28</v>
      </c>
      <c r="C52" s="186" t="s">
        <v>6</v>
      </c>
      <c r="D52" s="188" t="s">
        <v>29</v>
      </c>
    </row>
    <row r="53" spans="1:4" ht="20.25" customHeight="1" x14ac:dyDescent="0.25">
      <c r="A53" s="187"/>
      <c r="B53" s="189"/>
      <c r="C53" s="187"/>
      <c r="D53" s="189"/>
    </row>
    <row r="54" spans="1:4" ht="6.75" customHeight="1" x14ac:dyDescent="0.25">
      <c r="A54" s="28"/>
      <c r="B54" s="28"/>
      <c r="C54" s="28"/>
      <c r="D54" s="28"/>
    </row>
    <row r="55" spans="1:4" x14ac:dyDescent="0.25">
      <c r="A55" s="29" t="s">
        <v>37</v>
      </c>
      <c r="B55" s="25">
        <f>B11</f>
        <v>31701912404.310001</v>
      </c>
      <c r="C55" s="25">
        <f>C11</f>
        <v>26749881489.23</v>
      </c>
      <c r="D55" s="25">
        <f>D11</f>
        <v>26749881489.23</v>
      </c>
    </row>
    <row r="56" spans="1:4" ht="22.5" x14ac:dyDescent="0.25">
      <c r="A56" s="30" t="s">
        <v>38</v>
      </c>
      <c r="B56" s="25">
        <f>B43-B46</f>
        <v>-666110551.58000004</v>
      </c>
      <c r="C56" s="25">
        <f>C43-C46</f>
        <v>0</v>
      </c>
      <c r="D56" s="25">
        <f>D43-D46</f>
        <v>0</v>
      </c>
    </row>
    <row r="57" spans="1:4" ht="24.95" customHeight="1" x14ac:dyDescent="0.25">
      <c r="A57" s="9" t="s">
        <v>31</v>
      </c>
      <c r="B57" s="24">
        <v>0</v>
      </c>
      <c r="C57" s="12">
        <v>0</v>
      </c>
      <c r="D57" s="12">
        <v>0</v>
      </c>
    </row>
    <row r="58" spans="1:4" ht="24.95" customHeight="1" x14ac:dyDescent="0.25">
      <c r="A58" s="9" t="s">
        <v>34</v>
      </c>
      <c r="B58" s="24">
        <v>666110551.58000004</v>
      </c>
      <c r="C58" s="24">
        <v>0</v>
      </c>
      <c r="D58" s="24">
        <v>0</v>
      </c>
    </row>
    <row r="59" spans="1:4" ht="6" customHeight="1" x14ac:dyDescent="0.25">
      <c r="A59" s="29"/>
      <c r="B59" s="31"/>
      <c r="C59" s="31"/>
      <c r="D59" s="31"/>
    </row>
    <row r="60" spans="1:4" ht="21.75" customHeight="1" x14ac:dyDescent="0.25">
      <c r="A60" s="30" t="s">
        <v>13</v>
      </c>
      <c r="B60" s="25">
        <f>B16</f>
        <v>31035801852.740002</v>
      </c>
      <c r="C60" s="25">
        <f>C16</f>
        <v>23931379463.209999</v>
      </c>
      <c r="D60" s="25">
        <f>D16</f>
        <v>22670247242.240002</v>
      </c>
    </row>
    <row r="61" spans="1:4" ht="5.25" customHeight="1" x14ac:dyDescent="0.25">
      <c r="A61" s="29"/>
      <c r="B61" s="31"/>
      <c r="C61" s="31"/>
      <c r="D61" s="31"/>
    </row>
    <row r="62" spans="1:4" ht="24.95" customHeight="1" x14ac:dyDescent="0.25">
      <c r="A62" s="30" t="s">
        <v>16</v>
      </c>
      <c r="B62" s="24">
        <v>0</v>
      </c>
      <c r="C62" s="24">
        <v>0</v>
      </c>
      <c r="D62" s="24">
        <v>0</v>
      </c>
    </row>
    <row r="63" spans="1:4" ht="6.75" customHeight="1" x14ac:dyDescent="0.25">
      <c r="A63" s="29"/>
      <c r="B63" s="31"/>
      <c r="C63" s="31"/>
      <c r="D63" s="31"/>
    </row>
    <row r="64" spans="1:4" ht="18.95" customHeight="1" x14ac:dyDescent="0.25">
      <c r="A64" s="32" t="s">
        <v>39</v>
      </c>
      <c r="B64" s="26">
        <f>B55+B56-B60+B62</f>
        <v>-1.000213623046875E-2</v>
      </c>
      <c r="C64" s="26">
        <f>C55+C56-C60+C62</f>
        <v>2818502026.0200005</v>
      </c>
      <c r="D64" s="26">
        <f>D55+D56-D60+D62</f>
        <v>4079634246.9899979</v>
      </c>
    </row>
    <row r="65" spans="1:4" ht="7.5" customHeight="1" x14ac:dyDescent="0.25">
      <c r="A65" s="33"/>
      <c r="B65" s="26"/>
      <c r="C65" s="26"/>
      <c r="D65" s="26"/>
    </row>
    <row r="66" spans="1:4" ht="22.5" x14ac:dyDescent="0.25">
      <c r="A66" s="32" t="s">
        <v>40</v>
      </c>
      <c r="B66" s="26">
        <f>B64-B56</f>
        <v>666110551.56999791</v>
      </c>
      <c r="C66" s="26">
        <f>C64-C56</f>
        <v>2818502026.0200005</v>
      </c>
      <c r="D66" s="26">
        <f>D64-D56</f>
        <v>4079634246.9899979</v>
      </c>
    </row>
    <row r="67" spans="1:4" ht="8.25" customHeight="1" x14ac:dyDescent="0.25">
      <c r="A67" s="34"/>
      <c r="B67" s="35"/>
      <c r="C67" s="35"/>
      <c r="D67" s="35"/>
    </row>
    <row r="68" spans="1:4" ht="7.5" customHeight="1" x14ac:dyDescent="0.25"/>
    <row r="69" spans="1:4" x14ac:dyDescent="0.25">
      <c r="A69" s="186" t="s">
        <v>21</v>
      </c>
      <c r="B69" s="188" t="s">
        <v>41</v>
      </c>
      <c r="C69" s="186" t="s">
        <v>6</v>
      </c>
      <c r="D69" s="188" t="s">
        <v>29</v>
      </c>
    </row>
    <row r="70" spans="1:4" x14ac:dyDescent="0.25">
      <c r="A70" s="187"/>
      <c r="B70" s="189"/>
      <c r="C70" s="187"/>
      <c r="D70" s="189"/>
    </row>
    <row r="71" spans="1:4" ht="8.25" customHeight="1" x14ac:dyDescent="0.25">
      <c r="A71" s="21"/>
      <c r="B71" s="21"/>
      <c r="C71" s="21"/>
      <c r="D71" s="21"/>
    </row>
    <row r="72" spans="1:4" x14ac:dyDescent="0.25">
      <c r="A72" s="29" t="s">
        <v>10</v>
      </c>
      <c r="B72" s="25">
        <f>B12</f>
        <v>51362171483.75</v>
      </c>
      <c r="C72" s="25">
        <f>C12</f>
        <v>42468316388.300003</v>
      </c>
      <c r="D72" s="25">
        <f>D12</f>
        <v>42468316388.300003</v>
      </c>
    </row>
    <row r="73" spans="1:4" ht="22.5" x14ac:dyDescent="0.25">
      <c r="A73" s="30" t="s">
        <v>42</v>
      </c>
      <c r="B73" s="25">
        <f>B74-B75</f>
        <v>-136176317.59</v>
      </c>
      <c r="C73" s="25">
        <f>C74-C75</f>
        <v>-123635230.73999999</v>
      </c>
      <c r="D73" s="25">
        <f>D74-D75</f>
        <v>-123635230.73999999</v>
      </c>
    </row>
    <row r="74" spans="1:4" x14ac:dyDescent="0.25">
      <c r="A74" s="9" t="s">
        <v>32</v>
      </c>
      <c r="B74" s="25">
        <v>0</v>
      </c>
      <c r="C74" s="25">
        <v>0</v>
      </c>
      <c r="D74" s="25">
        <v>0</v>
      </c>
    </row>
    <row r="75" spans="1:4" ht="19.5" customHeight="1" x14ac:dyDescent="0.25">
      <c r="A75" s="9" t="s">
        <v>35</v>
      </c>
      <c r="B75" s="25">
        <f>B47</f>
        <v>136176317.59</v>
      </c>
      <c r="C75" s="25">
        <f>C47</f>
        <v>123635230.73999999</v>
      </c>
      <c r="D75" s="25">
        <f>D47</f>
        <v>123635230.73999999</v>
      </c>
    </row>
    <row r="76" spans="1:4" ht="7.5" customHeight="1" x14ac:dyDescent="0.25">
      <c r="A76" s="29"/>
      <c r="B76" s="25"/>
      <c r="C76" s="25"/>
      <c r="D76" s="25"/>
    </row>
    <row r="77" spans="1:4" x14ac:dyDescent="0.25">
      <c r="A77" s="30" t="s">
        <v>43</v>
      </c>
      <c r="B77" s="25">
        <f>B17</f>
        <v>51225995166.160004</v>
      </c>
      <c r="C77" s="25">
        <f>C17</f>
        <v>39762541696.690002</v>
      </c>
      <c r="D77" s="25">
        <f>D17</f>
        <v>39389398061.57</v>
      </c>
    </row>
    <row r="78" spans="1:4" ht="6" customHeight="1" x14ac:dyDescent="0.25">
      <c r="A78" s="29"/>
      <c r="B78" s="25"/>
      <c r="C78" s="25"/>
      <c r="D78" s="25"/>
    </row>
    <row r="79" spans="1:4" ht="21" customHeight="1" x14ac:dyDescent="0.25">
      <c r="A79" s="30" t="s">
        <v>17</v>
      </c>
      <c r="B79" s="25">
        <v>0</v>
      </c>
      <c r="C79" s="25">
        <v>0</v>
      </c>
      <c r="D79" s="25">
        <v>0</v>
      </c>
    </row>
    <row r="80" spans="1:4" ht="2.25" customHeight="1" x14ac:dyDescent="0.25">
      <c r="A80" s="29"/>
      <c r="B80" s="25"/>
      <c r="C80" s="25"/>
      <c r="D80" s="25"/>
    </row>
    <row r="81" spans="1:4" ht="18.95" customHeight="1" x14ac:dyDescent="0.25">
      <c r="A81" s="32" t="s">
        <v>44</v>
      </c>
      <c r="B81" s="26">
        <f>B72+B73-B77+B79</f>
        <v>0</v>
      </c>
      <c r="C81" s="26">
        <f>C72+C73-C77+C79</f>
        <v>2582139460.8700027</v>
      </c>
      <c r="D81" s="26">
        <f>D72+D73-D77+D79</f>
        <v>2955283095.9900055</v>
      </c>
    </row>
    <row r="82" spans="1:4" ht="6" customHeight="1" x14ac:dyDescent="0.25">
      <c r="A82" s="33"/>
      <c r="B82" s="26"/>
      <c r="C82" s="26"/>
      <c r="D82" s="26"/>
    </row>
    <row r="83" spans="1:4" ht="22.5" x14ac:dyDescent="0.25">
      <c r="A83" s="32" t="s">
        <v>45</v>
      </c>
      <c r="B83" s="26">
        <f>B81-B73</f>
        <v>136176317.59</v>
      </c>
      <c r="C83" s="26">
        <f>C81-C73</f>
        <v>2705774691.6100025</v>
      </c>
      <c r="D83" s="26">
        <f>D81-D73</f>
        <v>3078918326.7300053</v>
      </c>
    </row>
    <row r="84" spans="1:4" ht="7.5" customHeight="1" x14ac:dyDescent="0.25">
      <c r="A84" s="34"/>
      <c r="B84" s="27"/>
      <c r="C84" s="27"/>
      <c r="D84" s="27"/>
    </row>
    <row r="86" spans="1:4" x14ac:dyDescent="0.25">
      <c r="B86" s="36"/>
    </row>
    <row r="87" spans="1:4" ht="19.5" hidden="1" customHeight="1" x14ac:dyDescent="0.25"/>
    <row r="88" spans="1:4" ht="28.5" hidden="1" customHeight="1" x14ac:dyDescent="0.25"/>
    <row r="89" spans="1:4" hidden="1" x14ac:dyDescent="0.25"/>
    <row r="90" spans="1:4" hidden="1" x14ac:dyDescent="0.25"/>
    <row r="91" spans="1:4" ht="10.35" hidden="1" customHeight="1" x14ac:dyDescent="0.25"/>
    <row r="92" spans="1:4" ht="10.35" hidden="1" customHeight="1" x14ac:dyDescent="0.25"/>
    <row r="93" spans="1:4" ht="9" hidden="1" customHeight="1" x14ac:dyDescent="0.25"/>
    <row r="94" spans="1:4" s="39" customFormat="1" ht="17.25" hidden="1" customHeight="1" x14ac:dyDescent="0.25">
      <c r="A94" s="37" t="s">
        <v>46</v>
      </c>
      <c r="B94" s="38"/>
      <c r="C94" s="38"/>
      <c r="D94" s="38"/>
    </row>
    <row r="95" spans="1:4" s="39" customFormat="1" ht="51" hidden="1" customHeight="1" x14ac:dyDescent="0.25">
      <c r="A95" s="190" t="s">
        <v>47</v>
      </c>
      <c r="B95" s="190"/>
      <c r="C95" s="190"/>
      <c r="D95" s="190"/>
    </row>
    <row r="96" spans="1:4" s="39" customFormat="1" ht="36.75" hidden="1" customHeight="1" x14ac:dyDescent="0.25">
      <c r="A96" s="190" t="s">
        <v>48</v>
      </c>
      <c r="B96" s="190"/>
      <c r="C96" s="190"/>
      <c r="D96" s="190"/>
    </row>
    <row r="97" spans="1:4" s="39" customFormat="1" ht="56.25" hidden="1" customHeight="1" x14ac:dyDescent="0.25">
      <c r="A97" s="190" t="s">
        <v>49</v>
      </c>
      <c r="B97" s="190"/>
      <c r="C97" s="190"/>
      <c r="D97" s="190"/>
    </row>
    <row r="98" spans="1:4" s="39" customFormat="1" ht="19.5" hidden="1" customHeight="1" x14ac:dyDescent="0.25">
      <c r="A98" s="190" t="s">
        <v>50</v>
      </c>
      <c r="B98" s="190"/>
      <c r="C98" s="190"/>
      <c r="D98" s="190"/>
    </row>
    <row r="99" spans="1:4" hidden="1" x14ac:dyDescent="0.25"/>
    <row r="100" spans="1:4" hidden="1" x14ac:dyDescent="0.25"/>
    <row r="101" spans="1:4" hidden="1" x14ac:dyDescent="0.25"/>
    <row r="102" spans="1:4" hidden="1" x14ac:dyDescent="0.25"/>
    <row r="103" spans="1:4" hidden="1" x14ac:dyDescent="0.25"/>
    <row r="104" spans="1:4" hidden="1" x14ac:dyDescent="0.25"/>
    <row r="105" spans="1:4" hidden="1" x14ac:dyDescent="0.25"/>
    <row r="106" spans="1:4" hidden="1" x14ac:dyDescent="0.25"/>
    <row r="107" spans="1:4" hidden="1" x14ac:dyDescent="0.25"/>
    <row r="108" spans="1:4" ht="2.25" customHeight="1" x14ac:dyDescent="0.25"/>
    <row r="109" spans="1:4" ht="5.25" customHeight="1" x14ac:dyDescent="0.25"/>
  </sheetData>
  <mergeCells count="25">
    <mergeCell ref="A29:D29"/>
    <mergeCell ref="A39:A40"/>
    <mergeCell ref="B39:B40"/>
    <mergeCell ref="C39:C40"/>
    <mergeCell ref="A2:D2"/>
    <mergeCell ref="A3:D3"/>
    <mergeCell ref="A4:D4"/>
    <mergeCell ref="A5:D5"/>
    <mergeCell ref="A7:A8"/>
    <mergeCell ref="B7:B8"/>
    <mergeCell ref="C7:C8"/>
    <mergeCell ref="D7:D8"/>
    <mergeCell ref="D39:D40"/>
    <mergeCell ref="A98:D98"/>
    <mergeCell ref="A69:A70"/>
    <mergeCell ref="B69:B70"/>
    <mergeCell ref="C69:C70"/>
    <mergeCell ref="D69:D70"/>
    <mergeCell ref="A95:D95"/>
    <mergeCell ref="A96:D96"/>
    <mergeCell ref="A52:A53"/>
    <mergeCell ref="B52:B53"/>
    <mergeCell ref="C52:C53"/>
    <mergeCell ref="D52:D53"/>
    <mergeCell ref="A97:D97"/>
  </mergeCells>
  <printOptions horizontalCentered="1"/>
  <pageMargins left="0.51181102362204722" right="0.51181102362204722" top="0" bottom="0" header="0.31496062992125984" footer="0.31496062992125984"/>
  <pageSetup scale="68" fitToHeight="3"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7034-7413-443C-B816-E779B3D55CE5}">
  <sheetPr>
    <tabColor rgb="FF002060"/>
  </sheetPr>
  <dimension ref="A2:I95"/>
  <sheetViews>
    <sheetView tabSelected="1" zoomScale="130" zoomScaleNormal="130" workbookViewId="0">
      <selection activeCell="I7" sqref="A3:I9"/>
    </sheetView>
  </sheetViews>
  <sheetFormatPr baseColWidth="10" defaultColWidth="8.85546875" defaultRowHeight="12.75" x14ac:dyDescent="0.2"/>
  <cols>
    <col min="1" max="2" width="1.7109375" style="40" customWidth="1"/>
    <col min="3" max="3" width="30.7109375" style="40" customWidth="1"/>
    <col min="4" max="9" width="12.7109375" style="40" customWidth="1"/>
    <col min="10" max="16384" width="8.85546875" style="40"/>
  </cols>
  <sheetData>
    <row r="2" spans="1:9" ht="13.5" thickBot="1" x14ac:dyDescent="0.25">
      <c r="I2" s="59" t="s">
        <v>140</v>
      </c>
    </row>
    <row r="3" spans="1:9" s="57" customFormat="1" ht="9" x14ac:dyDescent="0.15">
      <c r="A3" s="229" t="s">
        <v>139</v>
      </c>
      <c r="B3" s="230"/>
      <c r="C3" s="230"/>
      <c r="D3" s="230"/>
      <c r="E3" s="230"/>
      <c r="F3" s="230"/>
      <c r="G3" s="230"/>
      <c r="H3" s="230"/>
      <c r="I3" s="231"/>
    </row>
    <row r="4" spans="1:9" s="57" customFormat="1" ht="9" x14ac:dyDescent="0.15">
      <c r="A4" s="232" t="s">
        <v>138</v>
      </c>
      <c r="B4" s="233"/>
      <c r="C4" s="233"/>
      <c r="D4" s="233"/>
      <c r="E4" s="233"/>
      <c r="F4" s="233"/>
      <c r="G4" s="233"/>
      <c r="H4" s="233"/>
      <c r="I4" s="234"/>
    </row>
    <row r="5" spans="1:9" s="57" customFormat="1" ht="9" x14ac:dyDescent="0.15">
      <c r="A5" s="232" t="s">
        <v>271</v>
      </c>
      <c r="B5" s="233"/>
      <c r="C5" s="233"/>
      <c r="D5" s="233"/>
      <c r="E5" s="233"/>
      <c r="F5" s="233"/>
      <c r="G5" s="233"/>
      <c r="H5" s="233"/>
      <c r="I5" s="234"/>
    </row>
    <row r="6" spans="1:9" s="57" customFormat="1" ht="9.75" thickBot="1" x14ac:dyDescent="0.2">
      <c r="A6" s="235" t="s">
        <v>3</v>
      </c>
      <c r="B6" s="236"/>
      <c r="C6" s="236"/>
      <c r="D6" s="236"/>
      <c r="E6" s="236"/>
      <c r="F6" s="236"/>
      <c r="G6" s="236"/>
      <c r="H6" s="236"/>
      <c r="I6" s="237"/>
    </row>
    <row r="7" spans="1:9" s="57" customFormat="1" ht="10.9" customHeight="1" thickBot="1" x14ac:dyDescent="0.2">
      <c r="A7" s="238" t="s">
        <v>137</v>
      </c>
      <c r="B7" s="239"/>
      <c r="C7" s="240"/>
      <c r="D7" s="241" t="s">
        <v>136</v>
      </c>
      <c r="E7" s="242"/>
      <c r="F7" s="242"/>
      <c r="G7" s="242"/>
      <c r="H7" s="243"/>
      <c r="I7" s="244" t="s">
        <v>135</v>
      </c>
    </row>
    <row r="8" spans="1:9" s="57" customFormat="1" ht="10.15" customHeight="1" x14ac:dyDescent="0.15">
      <c r="A8" s="245"/>
      <c r="B8" s="246"/>
      <c r="C8" s="247"/>
      <c r="D8" s="244" t="s">
        <v>134</v>
      </c>
      <c r="E8" s="244" t="s">
        <v>133</v>
      </c>
      <c r="F8" s="248" t="s">
        <v>132</v>
      </c>
      <c r="G8" s="248" t="s">
        <v>6</v>
      </c>
      <c r="H8" s="248" t="s">
        <v>131</v>
      </c>
      <c r="I8" s="249"/>
    </row>
    <row r="9" spans="1:9" s="57" customFormat="1" ht="9.75" thickBot="1" x14ac:dyDescent="0.2">
      <c r="A9" s="250"/>
      <c r="B9" s="251"/>
      <c r="C9" s="252"/>
      <c r="D9" s="253"/>
      <c r="E9" s="253"/>
      <c r="F9" s="254"/>
      <c r="G9" s="254"/>
      <c r="H9" s="254"/>
      <c r="I9" s="253"/>
    </row>
    <row r="10" spans="1:9" s="57" customFormat="1" ht="12" customHeight="1" x14ac:dyDescent="0.15">
      <c r="A10" s="203"/>
      <c r="B10" s="203"/>
      <c r="C10" s="203"/>
      <c r="D10" s="58"/>
      <c r="E10" s="58"/>
      <c r="F10" s="58"/>
      <c r="G10" s="58"/>
      <c r="H10" s="58"/>
      <c r="I10" s="58"/>
    </row>
    <row r="11" spans="1:9" s="57" customFormat="1" ht="12" customHeight="1" x14ac:dyDescent="0.15">
      <c r="A11" s="204" t="s">
        <v>130</v>
      </c>
      <c r="B11" s="204"/>
      <c r="C11" s="204"/>
      <c r="D11" s="52"/>
      <c r="E11" s="52"/>
      <c r="F11" s="52"/>
      <c r="G11" s="52"/>
      <c r="H11" s="52"/>
      <c r="I11" s="52"/>
    </row>
    <row r="12" spans="1:9" s="57" customFormat="1" ht="12" customHeight="1" x14ac:dyDescent="0.15">
      <c r="A12" s="51"/>
      <c r="B12" s="205" t="s">
        <v>129</v>
      </c>
      <c r="C12" s="206"/>
      <c r="D12" s="50">
        <f>+'[8]LDF-05 (1T)'!D17</f>
        <v>2087452307.9350846</v>
      </c>
      <c r="E12" s="50">
        <v>0</v>
      </c>
      <c r="F12" s="50">
        <f t="shared" ref="F12:F18" si="0">+D12+E12</f>
        <v>2087452307.9350846</v>
      </c>
      <c r="G12" s="50">
        <f>+[8]Ing.Gestion!O13</f>
        <v>2163382041.0500002</v>
      </c>
      <c r="H12" s="50">
        <f t="shared" ref="H12:H18" si="1">+G12</f>
        <v>2163382041.0500002</v>
      </c>
      <c r="I12" s="50">
        <f t="shared" ref="I12:I18" si="2">+H12-D12</f>
        <v>75929733.114915609</v>
      </c>
    </row>
    <row r="13" spans="1:9" s="57" customFormat="1" ht="12" customHeight="1" x14ac:dyDescent="0.15">
      <c r="A13" s="51"/>
      <c r="B13" s="205" t="s">
        <v>128</v>
      </c>
      <c r="C13" s="206"/>
      <c r="D13" s="50">
        <f>+'[8]LDF-05 (1T)'!D18</f>
        <v>0</v>
      </c>
      <c r="E13" s="50">
        <f>+G13-D13</f>
        <v>0</v>
      </c>
      <c r="F13" s="50">
        <f t="shared" si="0"/>
        <v>0</v>
      </c>
      <c r="G13" s="50">
        <v>0</v>
      </c>
      <c r="H13" s="50">
        <f t="shared" si="1"/>
        <v>0</v>
      </c>
      <c r="I13" s="50">
        <f t="shared" si="2"/>
        <v>0</v>
      </c>
    </row>
    <row r="14" spans="1:9" s="57" customFormat="1" ht="12" customHeight="1" x14ac:dyDescent="0.15">
      <c r="A14" s="51"/>
      <c r="B14" s="205" t="s">
        <v>127</v>
      </c>
      <c r="C14" s="206"/>
      <c r="D14" s="50">
        <f>+'[8]LDF-05 (1T)'!D19</f>
        <v>0</v>
      </c>
      <c r="E14" s="50">
        <f>+G14-D14</f>
        <v>0</v>
      </c>
      <c r="F14" s="50">
        <f t="shared" si="0"/>
        <v>0</v>
      </c>
      <c r="G14" s="50">
        <v>0</v>
      </c>
      <c r="H14" s="50">
        <f t="shared" si="1"/>
        <v>0</v>
      </c>
      <c r="I14" s="50">
        <f t="shared" si="2"/>
        <v>0</v>
      </c>
    </row>
    <row r="15" spans="1:9" s="57" customFormat="1" ht="12" customHeight="1" x14ac:dyDescent="0.15">
      <c r="A15" s="51"/>
      <c r="B15" s="205" t="s">
        <v>126</v>
      </c>
      <c r="C15" s="206"/>
      <c r="D15" s="50">
        <f>+'[8]LDF-05 (1T)'!D20</f>
        <v>406748272.30911356</v>
      </c>
      <c r="E15" s="50">
        <v>0</v>
      </c>
      <c r="F15" s="50">
        <f t="shared" si="0"/>
        <v>406748272.30911356</v>
      </c>
      <c r="G15" s="50">
        <f>+[8]Ing.Gestion!O35</f>
        <v>418789550.39999998</v>
      </c>
      <c r="H15" s="50">
        <f t="shared" si="1"/>
        <v>418789550.39999998</v>
      </c>
      <c r="I15" s="50">
        <f t="shared" si="2"/>
        <v>12041278.090886414</v>
      </c>
    </row>
    <row r="16" spans="1:9" s="57" customFormat="1" ht="12" customHeight="1" x14ac:dyDescent="0.15">
      <c r="A16" s="51"/>
      <c r="B16" s="205" t="s">
        <v>125</v>
      </c>
      <c r="C16" s="206"/>
      <c r="D16" s="50">
        <f>+'[8]LDF-05 (1T)'!D21</f>
        <v>26933825.359943509</v>
      </c>
      <c r="E16" s="50">
        <v>0</v>
      </c>
      <c r="F16" s="50">
        <f t="shared" si="0"/>
        <v>26933825.359943509</v>
      </c>
      <c r="G16" s="50">
        <f>+[8]Ing.Gestion!O66</f>
        <v>103575188.91</v>
      </c>
      <c r="H16" s="50">
        <f t="shared" si="1"/>
        <v>103575188.91</v>
      </c>
      <c r="I16" s="50">
        <f t="shared" si="2"/>
        <v>76641363.550056487</v>
      </c>
    </row>
    <row r="17" spans="1:9" ht="12" customHeight="1" x14ac:dyDescent="0.2">
      <c r="A17" s="51"/>
      <c r="B17" s="205" t="s">
        <v>124</v>
      </c>
      <c r="C17" s="206"/>
      <c r="D17" s="50">
        <f>+'[8]LDF-05 (1T)'!D22</f>
        <v>10082656.360014403</v>
      </c>
      <c r="E17" s="50">
        <v>0</v>
      </c>
      <c r="F17" s="50">
        <f t="shared" si="0"/>
        <v>10082656.360014403</v>
      </c>
      <c r="G17" s="50">
        <f>+[8]Ing.Gestion!O79</f>
        <v>12049004.620000001</v>
      </c>
      <c r="H17" s="50">
        <f t="shared" si="1"/>
        <v>12049004.620000001</v>
      </c>
      <c r="I17" s="50">
        <f t="shared" si="2"/>
        <v>1966348.2599855978</v>
      </c>
    </row>
    <row r="18" spans="1:9" ht="12" customHeight="1" x14ac:dyDescent="0.2">
      <c r="A18" s="51"/>
      <c r="B18" s="205" t="s">
        <v>123</v>
      </c>
      <c r="C18" s="206"/>
      <c r="D18" s="50">
        <f>+'[8]LDF-05 (1T)'!D23</f>
        <v>0</v>
      </c>
      <c r="E18" s="50">
        <f>+G18-D18</f>
        <v>0</v>
      </c>
      <c r="F18" s="50">
        <f t="shared" si="0"/>
        <v>0</v>
      </c>
      <c r="G18" s="50">
        <v>0</v>
      </c>
      <c r="H18" s="50">
        <f t="shared" si="1"/>
        <v>0</v>
      </c>
      <c r="I18" s="50">
        <f t="shared" si="2"/>
        <v>0</v>
      </c>
    </row>
    <row r="19" spans="1:9" ht="15" customHeight="1" x14ac:dyDescent="0.2">
      <c r="A19" s="51"/>
      <c r="B19" s="207" t="s">
        <v>122</v>
      </c>
      <c r="C19" s="208"/>
      <c r="D19" s="52">
        <f t="shared" ref="D19:I19" si="3">SUM(D20:D30)</f>
        <v>28863385268.110535</v>
      </c>
      <c r="E19" s="52">
        <f t="shared" si="3"/>
        <v>-271515572.5800426</v>
      </c>
      <c r="F19" s="52">
        <f t="shared" si="3"/>
        <v>28591869695.530495</v>
      </c>
      <c r="G19" s="52">
        <f t="shared" si="3"/>
        <v>23515966151.079998</v>
      </c>
      <c r="H19" s="52">
        <f t="shared" si="3"/>
        <v>23515966151.079998</v>
      </c>
      <c r="I19" s="52">
        <f t="shared" si="3"/>
        <v>-5347419117.0305357</v>
      </c>
    </row>
    <row r="20" spans="1:9" ht="12" customHeight="1" x14ac:dyDescent="0.2">
      <c r="A20" s="51"/>
      <c r="B20" s="54"/>
      <c r="C20" s="53" t="s">
        <v>121</v>
      </c>
      <c r="D20" s="50">
        <f>+'[8]LDF-05 (1T)'!D25</f>
        <v>22361281360.300415</v>
      </c>
      <c r="E20" s="50">
        <v>0</v>
      </c>
      <c r="F20" s="50">
        <f t="shared" ref="F20:F30" si="4">+D20+E20</f>
        <v>22361281360.300415</v>
      </c>
      <c r="G20" s="50">
        <f>+[8]Participaciones!AQ17</f>
        <v>18799463825</v>
      </c>
      <c r="H20" s="50">
        <f t="shared" ref="H20:H30" si="5">+G20</f>
        <v>18799463825</v>
      </c>
      <c r="I20" s="50">
        <f t="shared" ref="I20:I42" si="6">+H20-D20</f>
        <v>-3561817535.300415</v>
      </c>
    </row>
    <row r="21" spans="1:9" ht="12" customHeight="1" x14ac:dyDescent="0.2">
      <c r="A21" s="51"/>
      <c r="B21" s="54"/>
      <c r="C21" s="53" t="s">
        <v>120</v>
      </c>
      <c r="D21" s="50">
        <f>+'[8]LDF-05 (1T)'!D26</f>
        <v>1106160479.8600204</v>
      </c>
      <c r="E21" s="50">
        <v>0</v>
      </c>
      <c r="F21" s="50">
        <f t="shared" si="4"/>
        <v>1106160479.8600204</v>
      </c>
      <c r="G21" s="50">
        <f>+[8]Participaciones!AQ20</f>
        <v>811273461</v>
      </c>
      <c r="H21" s="50">
        <f t="shared" si="5"/>
        <v>811273461</v>
      </c>
      <c r="I21" s="50">
        <f t="shared" si="6"/>
        <v>-294887018.8600204</v>
      </c>
    </row>
    <row r="22" spans="1:9" ht="12" customHeight="1" x14ac:dyDescent="0.2">
      <c r="A22" s="51"/>
      <c r="B22" s="54"/>
      <c r="C22" s="53" t="s">
        <v>119</v>
      </c>
      <c r="D22" s="50">
        <f>+'[8]LDF-05 (1T)'!D27</f>
        <v>1108243794.9700208</v>
      </c>
      <c r="E22" s="50">
        <v>0</v>
      </c>
      <c r="F22" s="50">
        <f t="shared" si="4"/>
        <v>1108243794.9700208</v>
      </c>
      <c r="G22" s="50">
        <f>+[8]Participaciones!AQ24</f>
        <v>748176632.25999999</v>
      </c>
      <c r="H22" s="50">
        <f t="shared" si="5"/>
        <v>748176632.25999999</v>
      </c>
      <c r="I22" s="50">
        <f t="shared" si="6"/>
        <v>-360067162.71002078</v>
      </c>
    </row>
    <row r="23" spans="1:9" ht="12" customHeight="1" x14ac:dyDescent="0.2">
      <c r="A23" s="51"/>
      <c r="B23" s="54"/>
      <c r="C23" s="53" t="s">
        <v>118</v>
      </c>
      <c r="D23" s="50">
        <f>+'[8]LDF-05 (1T)'!D28</f>
        <v>879857960.62001622</v>
      </c>
      <c r="E23" s="50">
        <v>0</v>
      </c>
      <c r="F23" s="50">
        <f t="shared" si="4"/>
        <v>879857960.62001622</v>
      </c>
      <c r="G23" s="50">
        <f>+[8]Participaciones!AQ25</f>
        <v>509969750.41000003</v>
      </c>
      <c r="H23" s="50">
        <f t="shared" si="5"/>
        <v>509969750.41000003</v>
      </c>
      <c r="I23" s="50">
        <f t="shared" si="6"/>
        <v>-369888210.21001619</v>
      </c>
    </row>
    <row r="24" spans="1:9" ht="12" customHeight="1" x14ac:dyDescent="0.2">
      <c r="A24" s="51"/>
      <c r="B24" s="54"/>
      <c r="C24" s="53" t="s">
        <v>117</v>
      </c>
      <c r="D24" s="50">
        <f>+'[8]LDF-05 (1T)'!D29</f>
        <v>0</v>
      </c>
      <c r="E24" s="50">
        <v>0</v>
      </c>
      <c r="F24" s="50">
        <f t="shared" si="4"/>
        <v>0</v>
      </c>
      <c r="G24" s="50">
        <v>0</v>
      </c>
      <c r="H24" s="50">
        <f t="shared" si="5"/>
        <v>0</v>
      </c>
      <c r="I24" s="50">
        <f t="shared" si="6"/>
        <v>0</v>
      </c>
    </row>
    <row r="25" spans="1:9" ht="12" customHeight="1" x14ac:dyDescent="0.2">
      <c r="A25" s="51"/>
      <c r="B25" s="54"/>
      <c r="C25" s="53" t="s">
        <v>116</v>
      </c>
      <c r="D25" s="50">
        <f>+'[8]LDF-05 (1T)'!D30</f>
        <v>346854176.01000643</v>
      </c>
      <c r="E25" s="50">
        <v>0</v>
      </c>
      <c r="F25" s="50">
        <f t="shared" si="4"/>
        <v>346854176.01000643</v>
      </c>
      <c r="G25" s="50">
        <f>+[8]Participaciones!AQ23</f>
        <v>211347077.06999999</v>
      </c>
      <c r="H25" s="50">
        <f t="shared" si="5"/>
        <v>211347077.06999999</v>
      </c>
      <c r="I25" s="50">
        <f t="shared" si="6"/>
        <v>-135507098.94000643</v>
      </c>
    </row>
    <row r="26" spans="1:9" ht="12" customHeight="1" x14ac:dyDescent="0.2">
      <c r="A26" s="51"/>
      <c r="B26" s="54"/>
      <c r="C26" s="53" t="s">
        <v>115</v>
      </c>
      <c r="D26" s="50">
        <f>+'[8]LDF-05 (1T)'!D31</f>
        <v>0</v>
      </c>
      <c r="E26" s="50">
        <f>+G26-D26</f>
        <v>0</v>
      </c>
      <c r="F26" s="50">
        <f t="shared" si="4"/>
        <v>0</v>
      </c>
      <c r="G26" s="50">
        <v>0</v>
      </c>
      <c r="H26" s="50">
        <f t="shared" si="5"/>
        <v>0</v>
      </c>
      <c r="I26" s="50">
        <f t="shared" si="6"/>
        <v>0</v>
      </c>
    </row>
    <row r="27" spans="1:9" ht="12" customHeight="1" x14ac:dyDescent="0.2">
      <c r="A27" s="51"/>
      <c r="B27" s="54"/>
      <c r="C27" s="53" t="s">
        <v>114</v>
      </c>
      <c r="D27" s="50">
        <f>+'[8]LDF-05 (1T)'!D32</f>
        <v>0</v>
      </c>
      <c r="E27" s="50">
        <f>+G27-D27</f>
        <v>0</v>
      </c>
      <c r="F27" s="50">
        <f t="shared" si="4"/>
        <v>0</v>
      </c>
      <c r="G27" s="50">
        <v>0</v>
      </c>
      <c r="H27" s="50">
        <f t="shared" si="5"/>
        <v>0</v>
      </c>
      <c r="I27" s="50">
        <f t="shared" si="6"/>
        <v>0</v>
      </c>
    </row>
    <row r="28" spans="1:9" ht="12" customHeight="1" x14ac:dyDescent="0.2">
      <c r="A28" s="51"/>
      <c r="B28" s="54"/>
      <c r="C28" s="53" t="s">
        <v>113</v>
      </c>
      <c r="D28" s="50">
        <f>+'[8]LDF-05 (1T)'!D33</f>
        <v>749895082.41001391</v>
      </c>
      <c r="E28" s="50">
        <v>0</v>
      </c>
      <c r="F28" s="50">
        <f t="shared" si="4"/>
        <v>749895082.41001391</v>
      </c>
      <c r="G28" s="50">
        <f>+[8]Participaciones!AQ26</f>
        <v>396158563.98000002</v>
      </c>
      <c r="H28" s="50">
        <f t="shared" si="5"/>
        <v>396158563.98000002</v>
      </c>
      <c r="I28" s="50">
        <f t="shared" si="6"/>
        <v>-353736518.4300139</v>
      </c>
    </row>
    <row r="29" spans="1:9" ht="12" customHeight="1" x14ac:dyDescent="0.2">
      <c r="A29" s="51"/>
      <c r="B29" s="54"/>
      <c r="C29" s="53" t="s">
        <v>112</v>
      </c>
      <c r="D29" s="50">
        <f>+'[8]LDF-05 (1T)'!D34</f>
        <v>2311092413.9400425</v>
      </c>
      <c r="E29" s="50">
        <f>+G29-D29</f>
        <v>-271515572.5800426</v>
      </c>
      <c r="F29" s="50">
        <f t="shared" si="4"/>
        <v>2039576841.3599999</v>
      </c>
      <c r="G29" s="50">
        <f>+[8]Participaciones!AQ27</f>
        <v>2039576841.3599999</v>
      </c>
      <c r="H29" s="50">
        <f t="shared" si="5"/>
        <v>2039576841.3599999</v>
      </c>
      <c r="I29" s="50">
        <f t="shared" si="6"/>
        <v>-271515572.5800426</v>
      </c>
    </row>
    <row r="30" spans="1:9" ht="19.5" customHeight="1" x14ac:dyDescent="0.2">
      <c r="A30" s="51"/>
      <c r="B30" s="54"/>
      <c r="C30" s="55" t="s">
        <v>111</v>
      </c>
      <c r="D30" s="50">
        <f>+'[8]LDF-05 (1T)'!D35</f>
        <v>0</v>
      </c>
      <c r="E30" s="50">
        <f>+G30-D30</f>
        <v>0</v>
      </c>
      <c r="F30" s="50">
        <f t="shared" si="4"/>
        <v>0</v>
      </c>
      <c r="G30" s="50">
        <v>0</v>
      </c>
      <c r="H30" s="50">
        <f t="shared" si="5"/>
        <v>0</v>
      </c>
      <c r="I30" s="50">
        <f t="shared" si="6"/>
        <v>0</v>
      </c>
    </row>
    <row r="31" spans="1:9" ht="21" customHeight="1" x14ac:dyDescent="0.2">
      <c r="A31" s="51"/>
      <c r="B31" s="207" t="s">
        <v>110</v>
      </c>
      <c r="C31" s="208"/>
      <c r="D31" s="50">
        <f>SUM(D32:D36)</f>
        <v>307310074.24000573</v>
      </c>
      <c r="E31" s="50">
        <f>SUM(E32:E36)</f>
        <v>233237497.34999514</v>
      </c>
      <c r="F31" s="50">
        <f>SUM(F32:F36)</f>
        <v>540547571.59000087</v>
      </c>
      <c r="G31" s="50">
        <f>SUM(G32:G36)</f>
        <v>529867433.86000001</v>
      </c>
      <c r="H31" s="50">
        <f>SUM(H32:H36)</f>
        <v>529867433.86000001</v>
      </c>
      <c r="I31" s="50">
        <f t="shared" si="6"/>
        <v>222557359.61999428</v>
      </c>
    </row>
    <row r="32" spans="1:9" ht="12" customHeight="1" x14ac:dyDescent="0.2">
      <c r="A32" s="51"/>
      <c r="B32" s="54"/>
      <c r="C32" s="53" t="s">
        <v>109</v>
      </c>
      <c r="D32" s="50">
        <f>+'[8]LDF-05 (1T)'!D37</f>
        <v>0</v>
      </c>
      <c r="E32" s="50">
        <f>+G32-D32</f>
        <v>0</v>
      </c>
      <c r="F32" s="50">
        <f t="shared" ref="F32:F37" si="7">+D32+E32</f>
        <v>0</v>
      </c>
      <c r="G32" s="50">
        <v>0</v>
      </c>
      <c r="H32" s="50">
        <f t="shared" ref="H32:H37" si="8">+G32</f>
        <v>0</v>
      </c>
      <c r="I32" s="50">
        <f t="shared" si="6"/>
        <v>0</v>
      </c>
    </row>
    <row r="33" spans="1:9" ht="12" customHeight="1" x14ac:dyDescent="0.2">
      <c r="A33" s="51"/>
      <c r="B33" s="54"/>
      <c r="C33" s="53" t="s">
        <v>108</v>
      </c>
      <c r="D33" s="50">
        <f>+'[8]LDF-05 (1T)'!D38</f>
        <v>31100401.730000574</v>
      </c>
      <c r="E33" s="50">
        <v>0</v>
      </c>
      <c r="F33" s="50">
        <f t="shared" si="7"/>
        <v>31100401.730000574</v>
      </c>
      <c r="G33" s="50">
        <f>+[8]Participaciones!AQ29</f>
        <v>22832801.710000001</v>
      </c>
      <c r="H33" s="50">
        <f t="shared" si="8"/>
        <v>22832801.710000001</v>
      </c>
      <c r="I33" s="50">
        <f t="shared" si="6"/>
        <v>-8267600.0200005732</v>
      </c>
    </row>
    <row r="34" spans="1:9" ht="12" customHeight="1" x14ac:dyDescent="0.2">
      <c r="A34" s="51"/>
      <c r="B34" s="54"/>
      <c r="C34" s="53" t="s">
        <v>107</v>
      </c>
      <c r="D34" s="50">
        <f>+'[8]LDF-05 (1T)'!D39</f>
        <v>93957159.860001728</v>
      </c>
      <c r="E34" s="50">
        <f>+G34-D34</f>
        <v>7572655.1399982721</v>
      </c>
      <c r="F34" s="50">
        <f t="shared" si="7"/>
        <v>101529815</v>
      </c>
      <c r="G34" s="50">
        <f>+[8]Participaciones!AQ30</f>
        <v>101529815</v>
      </c>
      <c r="H34" s="50">
        <f t="shared" si="8"/>
        <v>101529815</v>
      </c>
      <c r="I34" s="50">
        <f t="shared" si="6"/>
        <v>7572655.1399982721</v>
      </c>
    </row>
    <row r="35" spans="1:9" ht="12" customHeight="1" x14ac:dyDescent="0.2">
      <c r="A35" s="51"/>
      <c r="B35" s="54"/>
      <c r="C35" s="53" t="s">
        <v>106</v>
      </c>
      <c r="D35" s="50">
        <f>+'[8]LDF-05 (1T)'!D40</f>
        <v>13143343.860000242</v>
      </c>
      <c r="E35" s="50">
        <v>0</v>
      </c>
      <c r="F35" s="50">
        <f t="shared" si="7"/>
        <v>13143343.860000242</v>
      </c>
      <c r="G35" s="50">
        <f>+[8]Participaciones!AQ31</f>
        <v>10730806.15</v>
      </c>
      <c r="H35" s="50">
        <f t="shared" si="8"/>
        <v>10730806.15</v>
      </c>
      <c r="I35" s="50">
        <f t="shared" si="6"/>
        <v>-2412537.7100002412</v>
      </c>
    </row>
    <row r="36" spans="1:9" ht="12" customHeight="1" x14ac:dyDescent="0.2">
      <c r="A36" s="51"/>
      <c r="B36" s="54"/>
      <c r="C36" s="53" t="s">
        <v>105</v>
      </c>
      <c r="D36" s="50">
        <f>+'[8]LDF-05 (1T)'!D41</f>
        <v>169109168.79000315</v>
      </c>
      <c r="E36" s="50">
        <f>+G36-D36</f>
        <v>225664842.20999685</v>
      </c>
      <c r="F36" s="50">
        <f t="shared" si="7"/>
        <v>394774011</v>
      </c>
      <c r="G36" s="50">
        <f>+[8]Participaciones!AQ32</f>
        <v>394774011</v>
      </c>
      <c r="H36" s="50">
        <f t="shared" si="8"/>
        <v>394774011</v>
      </c>
      <c r="I36" s="50">
        <f t="shared" si="6"/>
        <v>225664842.20999685</v>
      </c>
    </row>
    <row r="37" spans="1:9" ht="12" customHeight="1" x14ac:dyDescent="0.2">
      <c r="A37" s="51"/>
      <c r="B37" s="205" t="s">
        <v>104</v>
      </c>
      <c r="C37" s="206"/>
      <c r="D37" s="50">
        <f>+'[8]LDF-05 (1T)'!D42</f>
        <v>0</v>
      </c>
      <c r="E37" s="50">
        <f>+G37-D37</f>
        <v>0</v>
      </c>
      <c r="F37" s="50">
        <f t="shared" si="7"/>
        <v>0</v>
      </c>
      <c r="G37" s="50">
        <v>0</v>
      </c>
      <c r="H37" s="50">
        <f t="shared" si="8"/>
        <v>0</v>
      </c>
      <c r="I37" s="50">
        <f t="shared" si="6"/>
        <v>0</v>
      </c>
    </row>
    <row r="38" spans="1:9" ht="12" customHeight="1" x14ac:dyDescent="0.2">
      <c r="A38" s="51"/>
      <c r="B38" s="205" t="s">
        <v>103</v>
      </c>
      <c r="C38" s="206"/>
      <c r="D38" s="50">
        <f>+D39</f>
        <v>0</v>
      </c>
      <c r="E38" s="50">
        <f>+E39</f>
        <v>0</v>
      </c>
      <c r="F38" s="50">
        <f>+F39</f>
        <v>0</v>
      </c>
      <c r="G38" s="50">
        <f>+G39</f>
        <v>0</v>
      </c>
      <c r="H38" s="50">
        <f>+H39</f>
        <v>0</v>
      </c>
      <c r="I38" s="50">
        <f t="shared" si="6"/>
        <v>0</v>
      </c>
    </row>
    <row r="39" spans="1:9" ht="12" customHeight="1" x14ac:dyDescent="0.2">
      <c r="A39" s="51"/>
      <c r="B39" s="54"/>
      <c r="C39" s="53" t="s">
        <v>102</v>
      </c>
      <c r="D39" s="50">
        <f>+'[8]LDF-05 (1T)'!D44</f>
        <v>0</v>
      </c>
      <c r="E39" s="50">
        <f>+G39-D39</f>
        <v>0</v>
      </c>
      <c r="F39" s="50">
        <f>+D39+E39</f>
        <v>0</v>
      </c>
      <c r="G39" s="50">
        <v>0</v>
      </c>
      <c r="H39" s="50">
        <f>+G39</f>
        <v>0</v>
      </c>
      <c r="I39" s="50">
        <f t="shared" si="6"/>
        <v>0</v>
      </c>
    </row>
    <row r="40" spans="1:9" ht="12" customHeight="1" x14ac:dyDescent="0.2">
      <c r="A40" s="51"/>
      <c r="B40" s="205" t="s">
        <v>101</v>
      </c>
      <c r="C40" s="206"/>
      <c r="D40" s="50">
        <f>+D41+D42</f>
        <v>0</v>
      </c>
      <c r="E40" s="50">
        <f>+E41+E42</f>
        <v>6252119.3100000005</v>
      </c>
      <c r="F40" s="50">
        <f>+F41+F42</f>
        <v>6252119.3100000005</v>
      </c>
      <c r="G40" s="50">
        <f>+G41+G42</f>
        <v>6252119.3100000005</v>
      </c>
      <c r="H40" s="50">
        <f>+H41+H42</f>
        <v>6252119.3100000005</v>
      </c>
      <c r="I40" s="50">
        <f t="shared" si="6"/>
        <v>6252119.3100000005</v>
      </c>
    </row>
    <row r="41" spans="1:9" ht="12" customHeight="1" x14ac:dyDescent="0.2">
      <c r="A41" s="51"/>
      <c r="B41" s="54"/>
      <c r="C41" s="54" t="s">
        <v>100</v>
      </c>
      <c r="D41" s="50">
        <f>+'[8]LDF-05 (1T)'!D46</f>
        <v>0</v>
      </c>
      <c r="E41" s="50">
        <f>+G41-D41</f>
        <v>0</v>
      </c>
      <c r="F41" s="50">
        <f>+D41+E41</f>
        <v>0</v>
      </c>
      <c r="G41" s="50">
        <v>0</v>
      </c>
      <c r="H41" s="50">
        <f>+G41</f>
        <v>0</v>
      </c>
      <c r="I41" s="50">
        <f t="shared" si="6"/>
        <v>0</v>
      </c>
    </row>
    <row r="42" spans="1:9" ht="12" customHeight="1" x14ac:dyDescent="0.2">
      <c r="A42" s="51"/>
      <c r="B42" s="54"/>
      <c r="C42" s="53" t="s">
        <v>99</v>
      </c>
      <c r="D42" s="50">
        <f>+'[8]LDF-05 (1T)'!D47</f>
        <v>0</v>
      </c>
      <c r="E42" s="50">
        <f>+G42-D42</f>
        <v>6252119.3100000005</v>
      </c>
      <c r="F42" s="50">
        <f>+D42+E42</f>
        <v>6252119.3100000005</v>
      </c>
      <c r="G42" s="50">
        <f>+'[8]Otros Ing.'!AQ13</f>
        <v>6252119.3100000005</v>
      </c>
      <c r="H42" s="50">
        <f>+G42</f>
        <v>6252119.3100000005</v>
      </c>
      <c r="I42" s="50">
        <f t="shared" si="6"/>
        <v>6252119.3100000005</v>
      </c>
    </row>
    <row r="43" spans="1:9" ht="12" customHeight="1" x14ac:dyDescent="0.2">
      <c r="A43" s="51"/>
      <c r="B43" s="54"/>
      <c r="C43" s="53"/>
      <c r="D43" s="50"/>
      <c r="E43" s="50"/>
      <c r="F43" s="50"/>
      <c r="G43" s="50"/>
      <c r="H43" s="50"/>
      <c r="I43" s="50"/>
    </row>
    <row r="44" spans="1:9" ht="18.75" customHeight="1" x14ac:dyDescent="0.2">
      <c r="A44" s="209" t="s">
        <v>98</v>
      </c>
      <c r="B44" s="209"/>
      <c r="C44" s="209"/>
      <c r="D44" s="52">
        <f t="shared" ref="D44:I44" si="9">+D12+D13+D14+D15+D16+D17+D18+D19+D31+D37+D38+D40</f>
        <v>31701912404.314697</v>
      </c>
      <c r="E44" s="52">
        <f t="shared" si="9"/>
        <v>-32025955.920047462</v>
      </c>
      <c r="F44" s="52">
        <f t="shared" si="9"/>
        <v>31669886448.394653</v>
      </c>
      <c r="G44" s="52">
        <f t="shared" si="9"/>
        <v>26749881489.23</v>
      </c>
      <c r="H44" s="52">
        <f t="shared" si="9"/>
        <v>26749881489.23</v>
      </c>
      <c r="I44" s="52">
        <f t="shared" si="9"/>
        <v>-4952030915.0846968</v>
      </c>
    </row>
    <row r="45" spans="1:9" ht="12" customHeight="1" x14ac:dyDescent="0.2">
      <c r="A45" s="206"/>
      <c r="B45" s="206"/>
      <c r="C45" s="206"/>
      <c r="D45" s="50"/>
      <c r="E45" s="50"/>
      <c r="F45" s="50"/>
      <c r="G45" s="50"/>
      <c r="H45" s="50"/>
      <c r="I45" s="50"/>
    </row>
    <row r="46" spans="1:9" ht="12" customHeight="1" x14ac:dyDescent="0.2">
      <c r="A46" s="204" t="s">
        <v>97</v>
      </c>
      <c r="B46" s="204"/>
      <c r="C46" s="204"/>
      <c r="D46" s="50"/>
      <c r="E46" s="50"/>
      <c r="F46" s="50"/>
      <c r="G46" s="50"/>
      <c r="H46" s="50"/>
      <c r="I46" s="50"/>
    </row>
    <row r="47" spans="1:9" ht="12" customHeight="1" x14ac:dyDescent="0.2">
      <c r="A47" s="51"/>
      <c r="B47" s="54"/>
      <c r="C47" s="53"/>
      <c r="D47" s="50"/>
      <c r="E47" s="50"/>
      <c r="F47" s="50"/>
      <c r="G47" s="50"/>
      <c r="H47" s="50"/>
      <c r="I47" s="50"/>
    </row>
    <row r="48" spans="1:9" ht="12" customHeight="1" x14ac:dyDescent="0.2">
      <c r="A48" s="204" t="s">
        <v>96</v>
      </c>
      <c r="B48" s="204"/>
      <c r="C48" s="204"/>
      <c r="D48" s="56"/>
      <c r="E48" s="50"/>
      <c r="F48" s="50"/>
      <c r="G48" s="50"/>
      <c r="H48" s="50"/>
      <c r="I48" s="50"/>
    </row>
    <row r="49" spans="1:9" s="47" customFormat="1" ht="12" customHeight="1" x14ac:dyDescent="0.2">
      <c r="A49" s="51"/>
      <c r="B49" s="205" t="s">
        <v>95</v>
      </c>
      <c r="C49" s="206"/>
      <c r="D49" s="50">
        <f>SUM(D50:D57)</f>
        <v>48952208134.749489</v>
      </c>
      <c r="E49" s="50">
        <v>0</v>
      </c>
      <c r="F49" s="50">
        <f>SUM(F50:F57)</f>
        <v>48952208134.749489</v>
      </c>
      <c r="G49" s="50">
        <f>SUM(G50:G57)</f>
        <v>36567563404.329994</v>
      </c>
      <c r="H49" s="50">
        <f>SUM(H50:H57)</f>
        <v>36567563404.329994</v>
      </c>
      <c r="I49" s="50">
        <f t="shared" ref="I49:I57" si="10">+H49-D49</f>
        <v>-12384644730.419495</v>
      </c>
    </row>
    <row r="50" spans="1:9" s="47" customFormat="1" ht="19.5" customHeight="1" x14ac:dyDescent="0.2">
      <c r="A50" s="51"/>
      <c r="B50" s="54"/>
      <c r="C50" s="55" t="s">
        <v>94</v>
      </c>
      <c r="D50" s="50">
        <f>+'[8]LDF-05 (1T)'!D55</f>
        <v>26504613618.999722</v>
      </c>
      <c r="E50" s="50">
        <v>0</v>
      </c>
      <c r="F50" s="50">
        <f t="shared" ref="F50:F57" si="11">+D50+E50</f>
        <v>26504613618.999722</v>
      </c>
      <c r="G50" s="50">
        <f>+[8]Aportaciones!AQ17</f>
        <v>19282046166.169998</v>
      </c>
      <c r="H50" s="50">
        <f t="shared" ref="H50:H57" si="12">+G50</f>
        <v>19282046166.169998</v>
      </c>
      <c r="I50" s="50">
        <f t="shared" si="10"/>
        <v>-7222567452.8297234</v>
      </c>
    </row>
    <row r="51" spans="1:9" s="47" customFormat="1" ht="16.5" customHeight="1" x14ac:dyDescent="0.2">
      <c r="A51" s="51"/>
      <c r="B51" s="54"/>
      <c r="C51" s="53" t="s">
        <v>93</v>
      </c>
      <c r="D51" s="50">
        <f>+'[8]LDF-05 (1T)'!D56</f>
        <v>3631500935.9999623</v>
      </c>
      <c r="E51" s="50">
        <v>0</v>
      </c>
      <c r="F51" s="50">
        <f t="shared" si="11"/>
        <v>3631500935.9999623</v>
      </c>
      <c r="G51" s="50">
        <f>+[8]Aportaciones!AQ18</f>
        <v>2506117360.2000003</v>
      </c>
      <c r="H51" s="50">
        <f t="shared" si="12"/>
        <v>2506117360.2000003</v>
      </c>
      <c r="I51" s="50">
        <f t="shared" si="10"/>
        <v>-1125383575.799962</v>
      </c>
    </row>
    <row r="52" spans="1:9" s="47" customFormat="1" ht="16.5" customHeight="1" x14ac:dyDescent="0.2">
      <c r="A52" s="51"/>
      <c r="B52" s="54"/>
      <c r="C52" s="53" t="s">
        <v>92</v>
      </c>
      <c r="D52" s="50">
        <f>+'[8]LDF-05 (1T)'!D57</f>
        <v>10213700433.999897</v>
      </c>
      <c r="E52" s="50">
        <v>0</v>
      </c>
      <c r="F52" s="50">
        <f t="shared" si="11"/>
        <v>10213700433.999897</v>
      </c>
      <c r="G52" s="50">
        <f>+[8]Aportaciones!AQ19</f>
        <v>8284060875</v>
      </c>
      <c r="H52" s="50">
        <f t="shared" si="12"/>
        <v>8284060875</v>
      </c>
      <c r="I52" s="50">
        <f t="shared" si="10"/>
        <v>-1929639558.999897</v>
      </c>
    </row>
    <row r="53" spans="1:9" s="47" customFormat="1" ht="25.5" customHeight="1" x14ac:dyDescent="0.2">
      <c r="A53" s="51"/>
      <c r="B53" s="54"/>
      <c r="C53" s="55" t="s">
        <v>91</v>
      </c>
      <c r="D53" s="50">
        <f>+'[8]LDF-05 (1T)'!D58</f>
        <v>3432911573.9999647</v>
      </c>
      <c r="E53" s="50">
        <v>0</v>
      </c>
      <c r="F53" s="50">
        <f t="shared" si="11"/>
        <v>3432911573.9999647</v>
      </c>
      <c r="G53" s="50">
        <f>+[8]Aportaciones!AQ22</f>
        <v>2572142211.2199998</v>
      </c>
      <c r="H53" s="50">
        <f t="shared" si="12"/>
        <v>2572142211.2199998</v>
      </c>
      <c r="I53" s="50">
        <f t="shared" si="10"/>
        <v>-860769362.77996492</v>
      </c>
    </row>
    <row r="54" spans="1:9" s="47" customFormat="1" ht="16.5" customHeight="1" x14ac:dyDescent="0.2">
      <c r="A54" s="51"/>
      <c r="B54" s="54"/>
      <c r="C54" s="53" t="s">
        <v>90</v>
      </c>
      <c r="D54" s="50">
        <f>+'[8]LDF-05 (1T)'!D59</f>
        <v>1606741284.4099834</v>
      </c>
      <c r="E54" s="50">
        <v>0</v>
      </c>
      <c r="F54" s="50">
        <f t="shared" si="11"/>
        <v>1606741284.4099834</v>
      </c>
      <c r="G54" s="50">
        <f>+[8]Aportaciones!AQ23</f>
        <v>1214480137.5799999</v>
      </c>
      <c r="H54" s="50">
        <f t="shared" si="12"/>
        <v>1214480137.5799999</v>
      </c>
      <c r="I54" s="50">
        <f t="shared" si="10"/>
        <v>-392261146.82998347</v>
      </c>
    </row>
    <row r="55" spans="1:9" s="47" customFormat="1" ht="20.25" customHeight="1" x14ac:dyDescent="0.2">
      <c r="A55" s="51"/>
      <c r="B55" s="54"/>
      <c r="C55" s="55" t="s">
        <v>89</v>
      </c>
      <c r="D55" s="50">
        <f>+'[8]LDF-05 (1T)'!D60</f>
        <v>351386393.99999636</v>
      </c>
      <c r="E55" s="50">
        <v>0</v>
      </c>
      <c r="F55" s="50">
        <f t="shared" si="11"/>
        <v>351386393.99999636</v>
      </c>
      <c r="G55" s="50">
        <f>+[8]Aportaciones!AQ28</f>
        <v>255418963.98000002</v>
      </c>
      <c r="H55" s="50">
        <f t="shared" si="12"/>
        <v>255418963.98000002</v>
      </c>
      <c r="I55" s="50">
        <f t="shared" si="10"/>
        <v>-95967430.019996345</v>
      </c>
    </row>
    <row r="56" spans="1:9" s="47" customFormat="1" ht="20.25" customHeight="1" x14ac:dyDescent="0.2">
      <c r="A56" s="51"/>
      <c r="B56" s="54"/>
      <c r="C56" s="55" t="s">
        <v>88</v>
      </c>
      <c r="D56" s="50">
        <f>+'[8]LDF-05 (1T)'!D61</f>
        <v>271459200.33999717</v>
      </c>
      <c r="E56" s="50">
        <v>0</v>
      </c>
      <c r="F56" s="50">
        <f t="shared" si="11"/>
        <v>271459200.33999717</v>
      </c>
      <c r="G56" s="50">
        <f>+[8]Aportaciones!AQ31</f>
        <v>245848948.94</v>
      </c>
      <c r="H56" s="50">
        <f t="shared" si="12"/>
        <v>245848948.94</v>
      </c>
      <c r="I56" s="50">
        <f t="shared" si="10"/>
        <v>-25610251.399997175</v>
      </c>
    </row>
    <row r="57" spans="1:9" s="47" customFormat="1" ht="20.25" customHeight="1" x14ac:dyDescent="0.2">
      <c r="A57" s="51"/>
      <c r="B57" s="54"/>
      <c r="C57" s="55" t="s">
        <v>87</v>
      </c>
      <c r="D57" s="50">
        <f>+'[8]LDF-05 (1T)'!D62</f>
        <v>2939894692.9999695</v>
      </c>
      <c r="E57" s="50">
        <v>0</v>
      </c>
      <c r="F57" s="50">
        <f t="shared" si="11"/>
        <v>2939894692.9999695</v>
      </c>
      <c r="G57" s="50">
        <f>+[8]Aportaciones!AQ32</f>
        <v>2207448741.2399998</v>
      </c>
      <c r="H57" s="50">
        <f t="shared" si="12"/>
        <v>2207448741.2399998</v>
      </c>
      <c r="I57" s="50">
        <f t="shared" si="10"/>
        <v>-732445951.75996971</v>
      </c>
    </row>
    <row r="58" spans="1:9" s="47" customFormat="1" ht="12" customHeight="1" x14ac:dyDescent="0.2">
      <c r="A58" s="51"/>
      <c r="B58" s="205" t="s">
        <v>86</v>
      </c>
      <c r="C58" s="206"/>
      <c r="D58" s="50">
        <f t="shared" ref="D58:I58" si="13">SUM(D59:D62)</f>
        <v>2409963349.0000005</v>
      </c>
      <c r="E58" s="50">
        <f t="shared" si="13"/>
        <v>3490789634.9699984</v>
      </c>
      <c r="F58" s="50">
        <f t="shared" si="13"/>
        <v>5900752983.9699993</v>
      </c>
      <c r="G58" s="50">
        <f t="shared" si="13"/>
        <v>5900752983.9699993</v>
      </c>
      <c r="H58" s="50">
        <f t="shared" si="13"/>
        <v>5900752983.9699993</v>
      </c>
      <c r="I58" s="50">
        <f t="shared" si="13"/>
        <v>3490789634.9699984</v>
      </c>
    </row>
    <row r="59" spans="1:9" s="47" customFormat="1" ht="12" customHeight="1" x14ac:dyDescent="0.2">
      <c r="A59" s="51"/>
      <c r="B59" s="54"/>
      <c r="C59" s="53" t="s">
        <v>85</v>
      </c>
      <c r="D59" s="50">
        <f>+'[8]LDF-05 (1T)'!D64</f>
        <v>0</v>
      </c>
      <c r="E59" s="50">
        <f>+G59-D59</f>
        <v>548492170.25999999</v>
      </c>
      <c r="F59" s="50">
        <f>+D59+E59</f>
        <v>548492170.25999999</v>
      </c>
      <c r="G59" s="50">
        <f>+[8]Convenios!AQ44</f>
        <v>548492170.25999999</v>
      </c>
      <c r="H59" s="50">
        <f>+G59</f>
        <v>548492170.25999999</v>
      </c>
      <c r="I59" s="50">
        <f>+H59-D59</f>
        <v>548492170.25999999</v>
      </c>
    </row>
    <row r="60" spans="1:9" s="47" customFormat="1" ht="12" customHeight="1" x14ac:dyDescent="0.2">
      <c r="A60" s="51"/>
      <c r="B60" s="54"/>
      <c r="C60" s="53" t="s">
        <v>84</v>
      </c>
      <c r="D60" s="50">
        <f>+'[8]LDF-05 (1T)'!D65</f>
        <v>0</v>
      </c>
      <c r="E60" s="50">
        <f>+G60-D60</f>
        <v>0</v>
      </c>
      <c r="F60" s="50">
        <f>+D60+E60</f>
        <v>0</v>
      </c>
      <c r="G60" s="50">
        <v>0</v>
      </c>
      <c r="H60" s="50">
        <f>+G60</f>
        <v>0</v>
      </c>
      <c r="I60" s="50">
        <f>+H60-D60</f>
        <v>0</v>
      </c>
    </row>
    <row r="61" spans="1:9" s="47" customFormat="1" ht="12" customHeight="1" x14ac:dyDescent="0.2">
      <c r="A61" s="51"/>
      <c r="B61" s="54"/>
      <c r="C61" s="53" t="s">
        <v>83</v>
      </c>
      <c r="D61" s="50">
        <f>+'[8]LDF-05 (1T)'!D66</f>
        <v>0</v>
      </c>
      <c r="E61" s="50">
        <f>+G61-D61</f>
        <v>0</v>
      </c>
      <c r="F61" s="50">
        <f>+D61+E61</f>
        <v>0</v>
      </c>
      <c r="G61" s="50">
        <v>0</v>
      </c>
      <c r="H61" s="50">
        <f>+G61</f>
        <v>0</v>
      </c>
      <c r="I61" s="50">
        <f>+H61-D61</f>
        <v>0</v>
      </c>
    </row>
    <row r="62" spans="1:9" s="47" customFormat="1" ht="12" customHeight="1" x14ac:dyDescent="0.2">
      <c r="A62" s="51"/>
      <c r="B62" s="54"/>
      <c r="C62" s="53" t="s">
        <v>82</v>
      </c>
      <c r="D62" s="50">
        <f>+'[8]LDF-05 (1T)'!D67</f>
        <v>2409963349.0000005</v>
      </c>
      <c r="E62" s="50">
        <f>+G62-D62</f>
        <v>2942297464.7099986</v>
      </c>
      <c r="F62" s="50">
        <f>+D62+E62</f>
        <v>5352260813.7099991</v>
      </c>
      <c r="G62" s="50">
        <f>+[8]Convenios!AQ16-'LDF-05 (3T)'!G59</f>
        <v>5352260813.7099991</v>
      </c>
      <c r="H62" s="50">
        <f>+G62</f>
        <v>5352260813.7099991</v>
      </c>
      <c r="I62" s="50">
        <f>+H62-D62</f>
        <v>2942297464.7099986</v>
      </c>
    </row>
    <row r="63" spans="1:9" s="47" customFormat="1" ht="12" customHeight="1" x14ac:dyDescent="0.2">
      <c r="A63" s="51"/>
      <c r="B63" s="205" t="s">
        <v>81</v>
      </c>
      <c r="C63" s="206"/>
      <c r="D63" s="50">
        <f t="shared" ref="D63:I63" si="14">SUM(D64:D65)</f>
        <v>0</v>
      </c>
      <c r="E63" s="50">
        <f t="shared" si="14"/>
        <v>0</v>
      </c>
      <c r="F63" s="50">
        <f t="shared" si="14"/>
        <v>0</v>
      </c>
      <c r="G63" s="50">
        <f t="shared" si="14"/>
        <v>0</v>
      </c>
      <c r="H63" s="50">
        <f t="shared" si="14"/>
        <v>0</v>
      </c>
      <c r="I63" s="50">
        <f t="shared" si="14"/>
        <v>0</v>
      </c>
    </row>
    <row r="64" spans="1:9" s="47" customFormat="1" ht="18.75" customHeight="1" x14ac:dyDescent="0.2">
      <c r="A64" s="51"/>
      <c r="B64" s="54"/>
      <c r="C64" s="55" t="s">
        <v>80</v>
      </c>
      <c r="D64" s="50">
        <v>0</v>
      </c>
      <c r="E64" s="50">
        <f>+G64-D64</f>
        <v>0</v>
      </c>
      <c r="F64" s="50">
        <f>+D64+E64</f>
        <v>0</v>
      </c>
      <c r="G64" s="50">
        <v>0</v>
      </c>
      <c r="H64" s="50">
        <f>+G64</f>
        <v>0</v>
      </c>
      <c r="I64" s="50">
        <f>+H64-D64</f>
        <v>0</v>
      </c>
    </row>
    <row r="65" spans="1:9" s="47" customFormat="1" ht="12" customHeight="1" x14ac:dyDescent="0.2">
      <c r="A65" s="51"/>
      <c r="B65" s="54"/>
      <c r="C65" s="53" t="s">
        <v>79</v>
      </c>
      <c r="D65" s="50">
        <v>0</v>
      </c>
      <c r="E65" s="50">
        <f>+G65-D65</f>
        <v>0</v>
      </c>
      <c r="F65" s="50">
        <f>+D65+E65</f>
        <v>0</v>
      </c>
      <c r="G65" s="50">
        <v>0</v>
      </c>
      <c r="H65" s="50">
        <f>+G65</f>
        <v>0</v>
      </c>
      <c r="I65" s="50">
        <f>+H65-D65</f>
        <v>0</v>
      </c>
    </row>
    <row r="66" spans="1:9" s="47" customFormat="1" ht="18" customHeight="1" x14ac:dyDescent="0.2">
      <c r="A66" s="51"/>
      <c r="B66" s="207" t="s">
        <v>78</v>
      </c>
      <c r="C66" s="208"/>
      <c r="D66" s="50">
        <v>0</v>
      </c>
      <c r="E66" s="50">
        <f>+G66-D66</f>
        <v>0</v>
      </c>
      <c r="F66" s="50">
        <f>+D66+E66</f>
        <v>0</v>
      </c>
      <c r="G66" s="50">
        <v>0</v>
      </c>
      <c r="H66" s="50">
        <f>+G66</f>
        <v>0</v>
      </c>
      <c r="I66" s="50">
        <f>+H66-D66</f>
        <v>0</v>
      </c>
    </row>
    <row r="67" spans="1:9" s="47" customFormat="1" ht="12" customHeight="1" x14ac:dyDescent="0.2">
      <c r="A67" s="51"/>
      <c r="B67" s="205" t="s">
        <v>77</v>
      </c>
      <c r="C67" s="206"/>
      <c r="D67" s="50">
        <v>0</v>
      </c>
      <c r="E67" s="50">
        <f>+G67-D67</f>
        <v>0</v>
      </c>
      <c r="F67" s="50">
        <f>+D67+E67</f>
        <v>0</v>
      </c>
      <c r="G67" s="50">
        <v>0</v>
      </c>
      <c r="H67" s="50">
        <f>+G67</f>
        <v>0</v>
      </c>
      <c r="I67" s="50">
        <f>+H67-D67</f>
        <v>0</v>
      </c>
    </row>
    <row r="68" spans="1:9" s="47" customFormat="1" ht="12" customHeight="1" x14ac:dyDescent="0.2">
      <c r="A68" s="51"/>
      <c r="B68" s="205"/>
      <c r="C68" s="206"/>
      <c r="D68" s="50"/>
      <c r="E68" s="50"/>
      <c r="F68" s="50"/>
      <c r="G68" s="50"/>
      <c r="H68" s="50"/>
      <c r="I68" s="50"/>
    </row>
    <row r="69" spans="1:9" s="47" customFormat="1" ht="15" customHeight="1" x14ac:dyDescent="0.2">
      <c r="A69" s="212" t="s">
        <v>76</v>
      </c>
      <c r="B69" s="213"/>
      <c r="C69" s="214"/>
      <c r="D69" s="52">
        <f t="shared" ref="D69:I69" si="15">+D49+D58+D63+D66+D67</f>
        <v>51362171483.749489</v>
      </c>
      <c r="E69" s="52">
        <f t="shared" si="15"/>
        <v>3490789634.9699984</v>
      </c>
      <c r="F69" s="52">
        <f t="shared" si="15"/>
        <v>54852961118.71949</v>
      </c>
      <c r="G69" s="52">
        <f t="shared" si="15"/>
        <v>42468316388.299995</v>
      </c>
      <c r="H69" s="52">
        <f t="shared" si="15"/>
        <v>42468316388.299995</v>
      </c>
      <c r="I69" s="52">
        <f t="shared" si="15"/>
        <v>-8893855095.4494972</v>
      </c>
    </row>
    <row r="70" spans="1:9" s="47" customFormat="1" ht="12" customHeight="1" x14ac:dyDescent="0.2">
      <c r="A70" s="51"/>
      <c r="B70" s="205"/>
      <c r="C70" s="206"/>
      <c r="D70" s="50"/>
      <c r="E70" s="50"/>
      <c r="F70" s="50"/>
      <c r="G70" s="50"/>
      <c r="H70" s="50"/>
      <c r="I70" s="50"/>
    </row>
    <row r="71" spans="1:9" s="47" customFormat="1" ht="12" customHeight="1" x14ac:dyDescent="0.2">
      <c r="A71" s="204" t="s">
        <v>75</v>
      </c>
      <c r="B71" s="204"/>
      <c r="C71" s="204"/>
      <c r="D71" s="52">
        <f t="shared" ref="D71:I71" si="16">+D72</f>
        <v>0</v>
      </c>
      <c r="E71" s="52">
        <f t="shared" si="16"/>
        <v>0</v>
      </c>
      <c r="F71" s="52">
        <f t="shared" si="16"/>
        <v>0</v>
      </c>
      <c r="G71" s="52">
        <f t="shared" si="16"/>
        <v>0</v>
      </c>
      <c r="H71" s="52">
        <f t="shared" si="16"/>
        <v>0</v>
      </c>
      <c r="I71" s="52">
        <f t="shared" si="16"/>
        <v>0</v>
      </c>
    </row>
    <row r="72" spans="1:9" s="47" customFormat="1" ht="12" customHeight="1" x14ac:dyDescent="0.2">
      <c r="A72" s="51"/>
      <c r="B72" s="205" t="s">
        <v>74</v>
      </c>
      <c r="C72" s="206"/>
      <c r="D72" s="50">
        <v>0</v>
      </c>
      <c r="E72" s="50">
        <f>+G72-D72</f>
        <v>0</v>
      </c>
      <c r="F72" s="50">
        <f>+D72+E72</f>
        <v>0</v>
      </c>
      <c r="G72" s="50">
        <f>+[8]Acum.Trimestral!E206</f>
        <v>0</v>
      </c>
      <c r="H72" s="50">
        <f>+G72</f>
        <v>0</v>
      </c>
      <c r="I72" s="50">
        <f>+H72-D72</f>
        <v>0</v>
      </c>
    </row>
    <row r="73" spans="1:9" s="47" customFormat="1" ht="12" customHeight="1" x14ac:dyDescent="0.2">
      <c r="A73" s="51"/>
      <c r="B73" s="205"/>
      <c r="C73" s="206"/>
      <c r="D73" s="50"/>
      <c r="E73" s="50"/>
      <c r="F73" s="50"/>
      <c r="G73" s="50"/>
      <c r="H73" s="50"/>
      <c r="I73" s="50"/>
    </row>
    <row r="74" spans="1:9" s="47" customFormat="1" ht="12" customHeight="1" x14ac:dyDescent="0.2">
      <c r="A74" s="204" t="s">
        <v>73</v>
      </c>
      <c r="B74" s="204"/>
      <c r="C74" s="204"/>
      <c r="D74" s="52">
        <f t="shared" ref="D74:I74" si="17">+D44+D69+D71</f>
        <v>83064083888.064178</v>
      </c>
      <c r="E74" s="52">
        <f t="shared" si="17"/>
        <v>3458763679.0499511</v>
      </c>
      <c r="F74" s="52">
        <f t="shared" si="17"/>
        <v>86522847567.114136</v>
      </c>
      <c r="G74" s="52">
        <f t="shared" si="17"/>
        <v>69218197877.529999</v>
      </c>
      <c r="H74" s="52">
        <f t="shared" si="17"/>
        <v>69218197877.529999</v>
      </c>
      <c r="I74" s="52">
        <f t="shared" si="17"/>
        <v>-13845886010.534195</v>
      </c>
    </row>
    <row r="75" spans="1:9" s="47" customFormat="1" ht="12" customHeight="1" x14ac:dyDescent="0.2">
      <c r="A75" s="51"/>
      <c r="B75" s="205"/>
      <c r="C75" s="206"/>
      <c r="D75" s="50"/>
      <c r="E75" s="50"/>
      <c r="F75" s="50"/>
      <c r="G75" s="50"/>
      <c r="H75" s="50"/>
      <c r="I75" s="50"/>
    </row>
    <row r="76" spans="1:9" s="47" customFormat="1" ht="12" customHeight="1" x14ac:dyDescent="0.2">
      <c r="A76" s="51"/>
      <c r="B76" s="211" t="s">
        <v>72</v>
      </c>
      <c r="C76" s="204"/>
      <c r="D76" s="50"/>
      <c r="E76" s="50"/>
      <c r="F76" s="50"/>
      <c r="G76" s="50"/>
      <c r="H76" s="50"/>
      <c r="I76" s="50"/>
    </row>
    <row r="77" spans="1:9" s="47" customFormat="1" ht="15" customHeight="1" x14ac:dyDescent="0.2">
      <c r="A77" s="51"/>
      <c r="B77" s="207" t="s">
        <v>71</v>
      </c>
      <c r="C77" s="208"/>
      <c r="D77" s="50"/>
      <c r="E77" s="50"/>
      <c r="F77" s="50"/>
      <c r="G77" s="50"/>
      <c r="H77" s="50"/>
      <c r="I77" s="50"/>
    </row>
    <row r="78" spans="1:9" s="47" customFormat="1" ht="15.75" customHeight="1" x14ac:dyDescent="0.2">
      <c r="A78" s="51"/>
      <c r="B78" s="207" t="s">
        <v>70</v>
      </c>
      <c r="C78" s="208"/>
      <c r="D78" s="50"/>
      <c r="E78" s="50"/>
      <c r="F78" s="50"/>
      <c r="G78" s="50"/>
      <c r="H78" s="50"/>
      <c r="I78" s="50"/>
    </row>
    <row r="79" spans="1:9" s="47" customFormat="1" ht="12" customHeight="1" x14ac:dyDescent="0.2">
      <c r="A79" s="51"/>
      <c r="B79" s="214" t="s">
        <v>69</v>
      </c>
      <c r="C79" s="209"/>
      <c r="D79" s="50"/>
      <c r="E79" s="50"/>
      <c r="F79" s="50"/>
      <c r="G79" s="50"/>
      <c r="H79" s="50"/>
      <c r="I79" s="50"/>
    </row>
    <row r="80" spans="1:9" s="47" customFormat="1" ht="12" customHeight="1" thickBot="1" x14ac:dyDescent="0.25">
      <c r="A80" s="49"/>
      <c r="B80" s="215"/>
      <c r="C80" s="216"/>
      <c r="D80" s="48"/>
      <c r="E80" s="48"/>
      <c r="F80" s="48"/>
      <c r="G80" s="48"/>
      <c r="H80" s="48"/>
      <c r="I80" s="48"/>
    </row>
    <row r="81" spans="1:9" x14ac:dyDescent="0.2">
      <c r="D81" s="47">
        <f>+D74-'[8]LDF-05 (1T)'!D79</f>
        <v>0</v>
      </c>
      <c r="E81" s="47">
        <f>+E74-'[8]IP-1 (3T)'!D48</f>
        <v>0</v>
      </c>
      <c r="F81" s="47">
        <f>+F74-'[8]IP-1 (3T)'!E48</f>
        <v>0</v>
      </c>
      <c r="G81" s="47">
        <f>+G74-'[8]IP-1 (3T)'!F48</f>
        <v>0</v>
      </c>
      <c r="H81" s="47">
        <f>+H74-'[8]IP-1 (3T)'!G48</f>
        <v>0</v>
      </c>
      <c r="I81" s="47">
        <f>+I74-'[8]IP-1 (3T)'!H48</f>
        <v>0</v>
      </c>
    </row>
    <row r="82" spans="1:9" s="44" customFormat="1" ht="12" hidden="1" customHeight="1" x14ac:dyDescent="0.15">
      <c r="B82" s="46" t="s">
        <v>46</v>
      </c>
      <c r="C82" s="45"/>
      <c r="D82" s="45"/>
      <c r="E82" s="45"/>
      <c r="F82" s="45"/>
      <c r="G82" s="45"/>
      <c r="H82" s="45"/>
      <c r="I82" s="45"/>
    </row>
    <row r="83" spans="1:9" s="44" customFormat="1" ht="40.15" hidden="1" customHeight="1" x14ac:dyDescent="0.15">
      <c r="B83" s="210" t="s">
        <v>68</v>
      </c>
      <c r="C83" s="210"/>
      <c r="D83" s="210"/>
      <c r="E83" s="210"/>
      <c r="F83" s="210"/>
      <c r="G83" s="210"/>
      <c r="H83" s="210"/>
      <c r="I83" s="210"/>
    </row>
    <row r="84" spans="1:9" s="44" customFormat="1" ht="20.45" hidden="1" customHeight="1" x14ac:dyDescent="0.15">
      <c r="B84" s="210" t="s">
        <v>67</v>
      </c>
      <c r="C84" s="210"/>
      <c r="D84" s="210"/>
      <c r="E84" s="210"/>
      <c r="F84" s="210"/>
      <c r="G84" s="210"/>
      <c r="H84" s="210"/>
      <c r="I84" s="210"/>
    </row>
    <row r="85" spans="1:9" s="44" customFormat="1" ht="16.5" hidden="1" customHeight="1" x14ac:dyDescent="0.15">
      <c r="B85" s="210" t="s">
        <v>66</v>
      </c>
      <c r="C85" s="210"/>
      <c r="D85" s="210"/>
      <c r="E85" s="210"/>
      <c r="F85" s="210"/>
      <c r="G85" s="210"/>
      <c r="H85" s="210"/>
      <c r="I85" s="210"/>
    </row>
    <row r="86" spans="1:9" s="44" customFormat="1" ht="12" hidden="1" customHeight="1" x14ac:dyDescent="0.15">
      <c r="B86" s="210" t="s">
        <v>65</v>
      </c>
      <c r="C86" s="210"/>
      <c r="D86" s="210"/>
      <c r="E86" s="210"/>
      <c r="F86" s="210"/>
      <c r="G86" s="210"/>
      <c r="H86" s="210"/>
      <c r="I86" s="210"/>
    </row>
    <row r="87" spans="1:9" s="44" customFormat="1" ht="15" hidden="1" customHeight="1" x14ac:dyDescent="0.15">
      <c r="B87" s="217" t="s">
        <v>64</v>
      </c>
      <c r="C87" s="217"/>
      <c r="D87" s="217"/>
      <c r="E87" s="217"/>
      <c r="F87" s="217"/>
      <c r="G87" s="217"/>
      <c r="H87" s="217"/>
      <c r="I87" s="217"/>
    </row>
    <row r="88" spans="1:9" hidden="1" x14ac:dyDescent="0.2"/>
    <row r="90" spans="1:9" ht="13.5" x14ac:dyDescent="0.25">
      <c r="A90" s="218" t="s">
        <v>63</v>
      </c>
      <c r="B90" s="218"/>
      <c r="C90" s="218"/>
      <c r="D90" s="218" t="s">
        <v>62</v>
      </c>
      <c r="E90" s="218"/>
      <c r="F90" s="218"/>
      <c r="G90" s="218" t="s">
        <v>61</v>
      </c>
      <c r="H90" s="218"/>
      <c r="I90" s="218"/>
    </row>
    <row r="91" spans="1:9" x14ac:dyDescent="0.2">
      <c r="A91" s="219" t="s">
        <v>60</v>
      </c>
      <c r="B91" s="219"/>
      <c r="C91" s="219"/>
      <c r="D91" s="219" t="s">
        <v>59</v>
      </c>
      <c r="E91" s="219"/>
      <c r="F91" s="219"/>
      <c r="G91" s="219" t="s">
        <v>58</v>
      </c>
      <c r="H91" s="219"/>
      <c r="I91" s="219"/>
    </row>
    <row r="92" spans="1:9" ht="13.5" x14ac:dyDescent="0.25">
      <c r="A92" s="43"/>
      <c r="B92" s="42"/>
      <c r="E92" s="42"/>
      <c r="F92" s="42"/>
      <c r="G92" s="42"/>
      <c r="H92" s="41"/>
    </row>
    <row r="93" spans="1:9" ht="13.5" x14ac:dyDescent="0.25">
      <c r="A93" s="43"/>
      <c r="B93" s="42"/>
      <c r="E93" s="42"/>
      <c r="F93" s="42"/>
      <c r="G93" s="42"/>
      <c r="H93" s="41"/>
    </row>
    <row r="94" spans="1:9" ht="13.5" x14ac:dyDescent="0.25">
      <c r="A94" s="220" t="s">
        <v>57</v>
      </c>
      <c r="B94" s="220"/>
      <c r="C94" s="220"/>
      <c r="D94" s="220" t="s">
        <v>56</v>
      </c>
      <c r="E94" s="220"/>
      <c r="F94" s="220"/>
      <c r="G94" s="220" t="s">
        <v>55</v>
      </c>
      <c r="H94" s="220"/>
      <c r="I94" s="220"/>
    </row>
    <row r="95" spans="1:9" ht="13.5" x14ac:dyDescent="0.25">
      <c r="A95" s="221" t="s">
        <v>54</v>
      </c>
      <c r="B95" s="221"/>
      <c r="C95" s="221"/>
      <c r="D95" s="222" t="s">
        <v>53</v>
      </c>
      <c r="E95" s="222"/>
      <c r="F95" s="222"/>
      <c r="G95" s="222" t="s">
        <v>52</v>
      </c>
      <c r="H95" s="222"/>
      <c r="I95" s="222"/>
    </row>
  </sheetData>
  <mergeCells count="65">
    <mergeCell ref="A94:C94"/>
    <mergeCell ref="D94:F94"/>
    <mergeCell ref="G94:I94"/>
    <mergeCell ref="A95:C95"/>
    <mergeCell ref="D95:F95"/>
    <mergeCell ref="G95:I95"/>
    <mergeCell ref="B87:I87"/>
    <mergeCell ref="A90:C90"/>
    <mergeCell ref="D90:F90"/>
    <mergeCell ref="G90:I90"/>
    <mergeCell ref="A91:C91"/>
    <mergeCell ref="D91:F91"/>
    <mergeCell ref="G91:I91"/>
    <mergeCell ref="B86:I86"/>
    <mergeCell ref="B73:C73"/>
    <mergeCell ref="A74:C74"/>
    <mergeCell ref="B75:C75"/>
    <mergeCell ref="B76:C76"/>
    <mergeCell ref="B77:C77"/>
    <mergeCell ref="B85:I85"/>
    <mergeCell ref="B78:C78"/>
    <mergeCell ref="B79:C79"/>
    <mergeCell ref="B80:C80"/>
    <mergeCell ref="B83:I83"/>
    <mergeCell ref="B84:I84"/>
    <mergeCell ref="B40:C40"/>
    <mergeCell ref="A44:C44"/>
    <mergeCell ref="B72:C72"/>
    <mergeCell ref="A46:C46"/>
    <mergeCell ref="A48:C48"/>
    <mergeCell ref="B49:C49"/>
    <mergeCell ref="B58:C58"/>
    <mergeCell ref="B63:C63"/>
    <mergeCell ref="B66:C66"/>
    <mergeCell ref="B67:C67"/>
    <mergeCell ref="A45:C45"/>
    <mergeCell ref="B68:C68"/>
    <mergeCell ref="A69:C69"/>
    <mergeCell ref="B70:C70"/>
    <mergeCell ref="A71:C71"/>
    <mergeCell ref="B37:C37"/>
    <mergeCell ref="B38:C38"/>
    <mergeCell ref="F8:F9"/>
    <mergeCell ref="B13:C13"/>
    <mergeCell ref="B14:C14"/>
    <mergeCell ref="B15:C15"/>
    <mergeCell ref="B16:C16"/>
    <mergeCell ref="B17:C17"/>
    <mergeCell ref="B18:C18"/>
    <mergeCell ref="A10:C10"/>
    <mergeCell ref="A11:C11"/>
    <mergeCell ref="B12:C12"/>
    <mergeCell ref="B19:C19"/>
    <mergeCell ref="B31:C31"/>
    <mergeCell ref="A3:I3"/>
    <mergeCell ref="A4:I4"/>
    <mergeCell ref="A5:I5"/>
    <mergeCell ref="A6:I6"/>
    <mergeCell ref="A7:C9"/>
    <mergeCell ref="D7:H7"/>
    <mergeCell ref="I7:I9"/>
    <mergeCell ref="D8:D9"/>
    <mergeCell ref="E8:E9"/>
    <mergeCell ref="G8:G9"/>
    <mergeCell ref="H8:H9"/>
  </mergeCells>
  <printOptions horizontalCentered="1"/>
  <pageMargins left="0" right="0" top="0.39370078740157483" bottom="0.3937007874015748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6B44-0895-4CD8-B111-9EC634E6DE89}">
  <sheetPr>
    <tabColor theme="6" tint="0.39997558519241921"/>
  </sheetPr>
  <dimension ref="A1:P180"/>
  <sheetViews>
    <sheetView showGridLines="0" zoomScale="130" zoomScaleNormal="130" workbookViewId="0">
      <selection activeCell="B10" sqref="A1:XFD10"/>
    </sheetView>
  </sheetViews>
  <sheetFormatPr baseColWidth="10" defaultRowHeight="15" x14ac:dyDescent="0.25"/>
  <cols>
    <col min="1" max="1" width="44.28515625" style="60" customWidth="1"/>
    <col min="2" max="7" width="13.5703125" style="60" customWidth="1"/>
    <col min="8" max="8" width="4" style="63" customWidth="1"/>
    <col min="9" max="12" width="11.42578125" style="62"/>
    <col min="13" max="16" width="11.42578125" style="61"/>
    <col min="17" max="16384" width="11.42578125" style="60"/>
  </cols>
  <sheetData>
    <row r="1" spans="1:16" s="90" customFormat="1" ht="13.5" customHeight="1" x14ac:dyDescent="0.25">
      <c r="A1" s="223" t="s">
        <v>232</v>
      </c>
      <c r="B1" s="223"/>
      <c r="C1" s="223"/>
      <c r="D1" s="223"/>
      <c r="E1" s="223"/>
      <c r="F1" s="223"/>
      <c r="G1" s="223"/>
      <c r="H1" s="93"/>
      <c r="I1" s="92"/>
      <c r="J1" s="92"/>
      <c r="K1" s="92"/>
      <c r="L1" s="92"/>
      <c r="M1" s="91"/>
      <c r="N1" s="91"/>
      <c r="O1" s="91"/>
      <c r="P1" s="91"/>
    </row>
    <row r="2" spans="1:16" s="96" customFormat="1" ht="16.5" x14ac:dyDescent="0.3">
      <c r="A2" s="224" t="s">
        <v>231</v>
      </c>
      <c r="B2" s="224"/>
      <c r="C2" s="224"/>
      <c r="D2" s="224"/>
      <c r="E2" s="224"/>
      <c r="F2" s="224"/>
      <c r="G2" s="224"/>
      <c r="H2" s="93"/>
      <c r="I2" s="98"/>
      <c r="J2" s="98"/>
      <c r="K2" s="98"/>
      <c r="L2" s="98"/>
      <c r="M2" s="97"/>
      <c r="N2" s="97"/>
      <c r="O2" s="97"/>
      <c r="P2" s="97"/>
    </row>
    <row r="3" spans="1:16" s="96" customFormat="1" ht="16.5" x14ac:dyDescent="0.3">
      <c r="A3" s="224" t="s">
        <v>230</v>
      </c>
      <c r="B3" s="224"/>
      <c r="C3" s="224"/>
      <c r="D3" s="224"/>
      <c r="E3" s="224"/>
      <c r="F3" s="224"/>
      <c r="G3" s="224"/>
      <c r="H3" s="93"/>
      <c r="I3" s="98"/>
      <c r="J3" s="98"/>
      <c r="K3" s="98"/>
      <c r="L3" s="98"/>
      <c r="M3" s="97"/>
      <c r="N3" s="97"/>
      <c r="O3" s="97"/>
      <c r="P3" s="97"/>
    </row>
    <row r="4" spans="1:16" s="90" customFormat="1" ht="5.0999999999999996" customHeight="1" x14ac:dyDescent="0.25">
      <c r="A4" s="95"/>
      <c r="B4" s="95"/>
      <c r="C4" s="95"/>
      <c r="D4" s="95"/>
      <c r="E4" s="94"/>
      <c r="F4" s="94"/>
      <c r="G4" s="94"/>
      <c r="H4" s="93"/>
      <c r="I4" s="92"/>
      <c r="J4" s="92"/>
      <c r="K4" s="92"/>
      <c r="L4" s="92"/>
      <c r="M4" s="91"/>
      <c r="N4" s="91"/>
      <c r="O4" s="91"/>
      <c r="P4" s="91"/>
    </row>
    <row r="5" spans="1:16" ht="12" customHeight="1" x14ac:dyDescent="0.25">
      <c r="A5" s="255" t="s">
        <v>229</v>
      </c>
      <c r="B5" s="256"/>
      <c r="C5" s="256"/>
      <c r="D5" s="256"/>
      <c r="E5" s="256"/>
      <c r="F5" s="256"/>
      <c r="G5" s="257"/>
    </row>
    <row r="6" spans="1:16" ht="12" customHeight="1" x14ac:dyDescent="0.25">
      <c r="A6" s="258" t="s">
        <v>228</v>
      </c>
      <c r="B6" s="259"/>
      <c r="C6" s="259"/>
      <c r="D6" s="259"/>
      <c r="E6" s="259"/>
      <c r="F6" s="259"/>
      <c r="G6" s="260"/>
    </row>
    <row r="7" spans="1:16" ht="12" customHeight="1" x14ac:dyDescent="0.25">
      <c r="A7" s="258" t="s">
        <v>227</v>
      </c>
      <c r="B7" s="259"/>
      <c r="C7" s="259"/>
      <c r="D7" s="259"/>
      <c r="E7" s="259"/>
      <c r="F7" s="259"/>
      <c r="G7" s="260"/>
    </row>
    <row r="8" spans="1:16" ht="12" customHeight="1" x14ac:dyDescent="0.25">
      <c r="A8" s="261" t="s">
        <v>226</v>
      </c>
      <c r="B8" s="262"/>
      <c r="C8" s="262"/>
      <c r="D8" s="262"/>
      <c r="E8" s="262"/>
      <c r="F8" s="262"/>
      <c r="G8" s="263"/>
    </row>
    <row r="9" spans="1:16" ht="18" customHeight="1" x14ac:dyDescent="0.25">
      <c r="A9" s="264" t="s">
        <v>225</v>
      </c>
      <c r="B9" s="265" t="s">
        <v>224</v>
      </c>
      <c r="C9" s="266"/>
      <c r="D9" s="266"/>
      <c r="E9" s="266"/>
      <c r="F9" s="267"/>
      <c r="G9" s="268" t="s">
        <v>223</v>
      </c>
    </row>
    <row r="10" spans="1:16" ht="26.25" customHeight="1" x14ac:dyDescent="0.25">
      <c r="A10" s="269"/>
      <c r="B10" s="270" t="s">
        <v>222</v>
      </c>
      <c r="C10" s="270" t="s">
        <v>221</v>
      </c>
      <c r="D10" s="271" t="s">
        <v>220</v>
      </c>
      <c r="E10" s="271" t="s">
        <v>6</v>
      </c>
      <c r="F10" s="271" t="s">
        <v>219</v>
      </c>
      <c r="G10" s="272"/>
    </row>
    <row r="11" spans="1:16" ht="12" customHeight="1" x14ac:dyDescent="0.25">
      <c r="A11" s="89" t="s">
        <v>218</v>
      </c>
      <c r="B11" s="81">
        <f t="shared" ref="B11:G11" si="0">SUM(B12,B20,B30,B40,B50,B60,B64,B73,B78)</f>
        <v>31701912404.320004</v>
      </c>
      <c r="C11" s="81">
        <f t="shared" si="0"/>
        <v>1910435127.2000005</v>
      </c>
      <c r="D11" s="81">
        <f t="shared" si="0"/>
        <v>33612347531.519997</v>
      </c>
      <c r="E11" s="81">
        <f t="shared" si="0"/>
        <v>23931379463.210007</v>
      </c>
      <c r="F11" s="81">
        <f t="shared" si="0"/>
        <v>22670247242.239994</v>
      </c>
      <c r="G11" s="81">
        <f t="shared" si="0"/>
        <v>9680968068.3099823</v>
      </c>
    </row>
    <row r="12" spans="1:16" s="73" customFormat="1" ht="12" customHeight="1" x14ac:dyDescent="0.25">
      <c r="A12" s="77" t="s">
        <v>214</v>
      </c>
      <c r="B12" s="76">
        <f t="shared" ref="B12:G12" si="1">SUM(B13:B19)</f>
        <v>9793369405.2499981</v>
      </c>
      <c r="C12" s="76">
        <f t="shared" si="1"/>
        <v>2483999.9999998137</v>
      </c>
      <c r="D12" s="76">
        <f t="shared" si="1"/>
        <v>9795853405.2499981</v>
      </c>
      <c r="E12" s="76">
        <f t="shared" si="1"/>
        <v>5495588894.6999989</v>
      </c>
      <c r="F12" s="76">
        <f t="shared" si="1"/>
        <v>5469026917.1099997</v>
      </c>
      <c r="G12" s="76">
        <f t="shared" si="1"/>
        <v>4300264510.5500002</v>
      </c>
      <c r="H12" s="63"/>
      <c r="I12" s="75"/>
      <c r="J12" s="75"/>
      <c r="K12" s="75"/>
      <c r="L12" s="75"/>
      <c r="M12" s="74"/>
      <c r="N12" s="74"/>
      <c r="O12" s="74"/>
      <c r="P12" s="74"/>
    </row>
    <row r="13" spans="1:16" ht="12" customHeight="1" x14ac:dyDescent="0.25">
      <c r="A13" s="71" t="s">
        <v>213</v>
      </c>
      <c r="B13" s="70">
        <v>4283991765.5499992</v>
      </c>
      <c r="C13" s="70">
        <v>-70437741.0200001</v>
      </c>
      <c r="D13" s="70">
        <v>4213554024.5299988</v>
      </c>
      <c r="E13" s="70">
        <v>2262778510.1199999</v>
      </c>
      <c r="F13" s="70">
        <v>2262778510.1199999</v>
      </c>
      <c r="G13" s="70">
        <v>1950775514.4100001</v>
      </c>
    </row>
    <row r="14" spans="1:16" ht="12" customHeight="1" x14ac:dyDescent="0.25">
      <c r="A14" s="71" t="s">
        <v>212</v>
      </c>
      <c r="B14" s="70">
        <v>0</v>
      </c>
      <c r="C14" s="70">
        <v>2484000</v>
      </c>
      <c r="D14" s="70">
        <v>2484000</v>
      </c>
      <c r="E14" s="70">
        <v>1656000</v>
      </c>
      <c r="F14" s="70">
        <v>1656000</v>
      </c>
      <c r="G14" s="70">
        <v>828000</v>
      </c>
    </row>
    <row r="15" spans="1:16" ht="12" customHeight="1" x14ac:dyDescent="0.25">
      <c r="A15" s="71" t="s">
        <v>211</v>
      </c>
      <c r="B15" s="70">
        <v>1841359772.6699989</v>
      </c>
      <c r="C15" s="70">
        <v>-62805910.940000005</v>
      </c>
      <c r="D15" s="70">
        <v>1778553861.7299995</v>
      </c>
      <c r="E15" s="70">
        <v>1464108519.3899999</v>
      </c>
      <c r="F15" s="70">
        <v>1464108519.3899999</v>
      </c>
      <c r="G15" s="70">
        <v>314445342.34000003</v>
      </c>
      <c r="I15" s="88"/>
      <c r="J15" s="88"/>
    </row>
    <row r="16" spans="1:16" ht="12" customHeight="1" x14ac:dyDescent="0.25">
      <c r="A16" s="71" t="s">
        <v>210</v>
      </c>
      <c r="B16" s="70">
        <v>1267078588.71</v>
      </c>
      <c r="C16" s="70">
        <v>139908840.63999999</v>
      </c>
      <c r="D16" s="70">
        <v>1406987429.3499999</v>
      </c>
      <c r="E16" s="70">
        <v>574485017.3599999</v>
      </c>
      <c r="F16" s="70">
        <v>574485017.3599999</v>
      </c>
      <c r="G16" s="70">
        <v>832502411.98999989</v>
      </c>
    </row>
    <row r="17" spans="1:16" ht="12" customHeight="1" x14ac:dyDescent="0.25">
      <c r="A17" s="71" t="s">
        <v>209</v>
      </c>
      <c r="B17" s="70">
        <v>1619079109.9099998</v>
      </c>
      <c r="C17" s="70">
        <v>-2383021.8400000706</v>
      </c>
      <c r="D17" s="70">
        <v>1616696088.0700004</v>
      </c>
      <c r="E17" s="70">
        <v>1017657756.9199996</v>
      </c>
      <c r="F17" s="70">
        <v>991095779.32999957</v>
      </c>
      <c r="G17" s="70">
        <v>599038331.15000021</v>
      </c>
    </row>
    <row r="18" spans="1:16" ht="12" customHeight="1" x14ac:dyDescent="0.25">
      <c r="A18" s="71" t="s">
        <v>208</v>
      </c>
      <c r="B18" s="70">
        <v>631730099.01999998</v>
      </c>
      <c r="C18" s="70">
        <v>-51372433.770000003</v>
      </c>
      <c r="D18" s="70">
        <v>580357665.25</v>
      </c>
      <c r="E18" s="70">
        <v>0</v>
      </c>
      <c r="F18" s="70">
        <v>0</v>
      </c>
      <c r="G18" s="70">
        <v>580357665.25</v>
      </c>
    </row>
    <row r="19" spans="1:16" ht="12" customHeight="1" x14ac:dyDescent="0.25">
      <c r="A19" s="71" t="s">
        <v>207</v>
      </c>
      <c r="B19" s="70">
        <v>150130069.38999999</v>
      </c>
      <c r="C19" s="70">
        <v>47090266.93</v>
      </c>
      <c r="D19" s="70">
        <v>197220336.31999999</v>
      </c>
      <c r="E19" s="70">
        <v>174903090.91</v>
      </c>
      <c r="F19" s="70">
        <v>174903090.91</v>
      </c>
      <c r="G19" s="70">
        <v>22317245.409999996</v>
      </c>
    </row>
    <row r="20" spans="1:16" s="73" customFormat="1" ht="12" customHeight="1" x14ac:dyDescent="0.25">
      <c r="A20" s="77" t="s">
        <v>206</v>
      </c>
      <c r="B20" s="76">
        <f t="shared" ref="B20:G20" si="2">SUM(B21:B29)</f>
        <v>566880000</v>
      </c>
      <c r="C20" s="76">
        <f t="shared" si="2"/>
        <v>191255212.26999986</v>
      </c>
      <c r="D20" s="76">
        <f t="shared" si="2"/>
        <v>758135212.27000022</v>
      </c>
      <c r="E20" s="76">
        <f t="shared" si="2"/>
        <v>706024168.07999992</v>
      </c>
      <c r="F20" s="76">
        <f t="shared" si="2"/>
        <v>519257405.69999999</v>
      </c>
      <c r="G20" s="76">
        <f t="shared" si="2"/>
        <v>52111044.190000013</v>
      </c>
      <c r="H20" s="63"/>
      <c r="I20" s="75"/>
      <c r="J20" s="75"/>
      <c r="K20" s="75"/>
      <c r="L20" s="75"/>
      <c r="M20" s="74"/>
      <c r="N20" s="74"/>
      <c r="O20" s="74"/>
      <c r="P20" s="74"/>
    </row>
    <row r="21" spans="1:16" ht="12" customHeight="1" x14ac:dyDescent="0.25">
      <c r="A21" s="71" t="s">
        <v>205</v>
      </c>
      <c r="B21" s="70">
        <v>364959687.03000003</v>
      </c>
      <c r="C21" s="70">
        <v>80360680.939999834</v>
      </c>
      <c r="D21" s="70">
        <v>445320367.97000003</v>
      </c>
      <c r="E21" s="70">
        <v>415082552.9199999</v>
      </c>
      <c r="F21" s="70">
        <v>261521967.54000002</v>
      </c>
      <c r="G21" s="70">
        <v>30237815.050000012</v>
      </c>
    </row>
    <row r="22" spans="1:16" ht="12" customHeight="1" x14ac:dyDescent="0.25">
      <c r="A22" s="71" t="s">
        <v>204</v>
      </c>
      <c r="B22" s="70">
        <v>26220782.82</v>
      </c>
      <c r="C22" s="70">
        <v>24361987.899999991</v>
      </c>
      <c r="D22" s="70">
        <v>50582770.720000006</v>
      </c>
      <c r="E22" s="70">
        <v>49341524.219999991</v>
      </c>
      <c r="F22" s="70">
        <v>40935917.479999989</v>
      </c>
      <c r="G22" s="70">
        <v>1241246.5</v>
      </c>
    </row>
    <row r="23" spans="1:16" ht="12" customHeight="1" x14ac:dyDescent="0.25">
      <c r="A23" s="71" t="s">
        <v>203</v>
      </c>
      <c r="B23" s="70">
        <v>0</v>
      </c>
      <c r="C23" s="70">
        <v>542226.04</v>
      </c>
      <c r="D23" s="70">
        <v>542226.04</v>
      </c>
      <c r="E23" s="70">
        <v>476315.07</v>
      </c>
      <c r="F23" s="70">
        <v>0</v>
      </c>
      <c r="G23" s="70">
        <v>65910.969999999972</v>
      </c>
    </row>
    <row r="24" spans="1:16" ht="12" customHeight="1" x14ac:dyDescent="0.25">
      <c r="A24" s="71" t="s">
        <v>202</v>
      </c>
      <c r="B24" s="70">
        <v>12626688.279999999</v>
      </c>
      <c r="C24" s="70">
        <v>45022491.780000016</v>
      </c>
      <c r="D24" s="70">
        <v>57649180.060000017</v>
      </c>
      <c r="E24" s="70">
        <v>52371658.580000006</v>
      </c>
      <c r="F24" s="70">
        <v>37328642.520000003</v>
      </c>
      <c r="G24" s="70">
        <v>5277521.4800000023</v>
      </c>
    </row>
    <row r="25" spans="1:16" ht="12" customHeight="1" x14ac:dyDescent="0.25">
      <c r="A25" s="71" t="s">
        <v>201</v>
      </c>
      <c r="B25" s="70">
        <v>1445225.02</v>
      </c>
      <c r="C25" s="70">
        <v>308198.31000000006</v>
      </c>
      <c r="D25" s="70">
        <v>1753423.33</v>
      </c>
      <c r="E25" s="70">
        <v>1479372.46</v>
      </c>
      <c r="F25" s="70">
        <v>973805.71</v>
      </c>
      <c r="G25" s="70">
        <v>274050.87000000005</v>
      </c>
    </row>
    <row r="26" spans="1:16" ht="12" customHeight="1" x14ac:dyDescent="0.25">
      <c r="A26" s="71" t="s">
        <v>200</v>
      </c>
      <c r="B26" s="70">
        <v>130312677.13</v>
      </c>
      <c r="C26" s="70">
        <v>35784730.460000016</v>
      </c>
      <c r="D26" s="70">
        <v>166097407.59</v>
      </c>
      <c r="E26" s="70">
        <v>160066480.05000004</v>
      </c>
      <c r="F26" s="70">
        <v>159632964.85000005</v>
      </c>
      <c r="G26" s="70">
        <v>6030927.5399999991</v>
      </c>
    </row>
    <row r="27" spans="1:16" ht="12" customHeight="1" x14ac:dyDescent="0.25">
      <c r="A27" s="71" t="s">
        <v>199</v>
      </c>
      <c r="B27" s="70">
        <v>5224145.2700000005</v>
      </c>
      <c r="C27" s="70">
        <v>5084748.6000000006</v>
      </c>
      <c r="D27" s="70">
        <v>10308893.870000003</v>
      </c>
      <c r="E27" s="70">
        <v>4281636.5699999994</v>
      </c>
      <c r="F27" s="70">
        <v>2822704.5699999994</v>
      </c>
      <c r="G27" s="70">
        <v>6027257.2999999989</v>
      </c>
    </row>
    <row r="28" spans="1:16" ht="12" customHeight="1" x14ac:dyDescent="0.25">
      <c r="A28" s="71" t="s">
        <v>198</v>
      </c>
      <c r="B28" s="70">
        <v>5131600</v>
      </c>
      <c r="C28" s="70">
        <v>-5131600</v>
      </c>
      <c r="D28" s="70">
        <v>0</v>
      </c>
      <c r="E28" s="70">
        <v>0</v>
      </c>
      <c r="F28" s="70">
        <v>0</v>
      </c>
      <c r="G28" s="70">
        <v>0</v>
      </c>
    </row>
    <row r="29" spans="1:16" ht="12" customHeight="1" x14ac:dyDescent="0.25">
      <c r="A29" s="71" t="s">
        <v>197</v>
      </c>
      <c r="B29" s="70">
        <v>20959194.449999999</v>
      </c>
      <c r="C29" s="70">
        <v>4921748.2400000012</v>
      </c>
      <c r="D29" s="70">
        <v>25880942.689999998</v>
      </c>
      <c r="E29" s="70">
        <v>22924628.210000001</v>
      </c>
      <c r="F29" s="70">
        <v>16041403.029999999</v>
      </c>
      <c r="G29" s="70">
        <v>2956314.4800000004</v>
      </c>
    </row>
    <row r="30" spans="1:16" s="73" customFormat="1" ht="12" customHeight="1" x14ac:dyDescent="0.25">
      <c r="A30" s="77" t="s">
        <v>196</v>
      </c>
      <c r="B30" s="76">
        <f t="shared" ref="B30:G30" si="3">SUM(B31:B39)</f>
        <v>614120000</v>
      </c>
      <c r="C30" s="76">
        <f t="shared" si="3"/>
        <v>2747027042.7799997</v>
      </c>
      <c r="D30" s="76">
        <f t="shared" si="3"/>
        <v>3361147042.7799997</v>
      </c>
      <c r="E30" s="76">
        <f t="shared" si="3"/>
        <v>3063823519.5299978</v>
      </c>
      <c r="F30" s="76">
        <f t="shared" si="3"/>
        <v>2760322226.1599994</v>
      </c>
      <c r="G30" s="76">
        <f t="shared" si="3"/>
        <v>297323523.25000006</v>
      </c>
      <c r="H30" s="63"/>
      <c r="I30" s="75"/>
      <c r="J30" s="75"/>
      <c r="K30" s="75"/>
      <c r="L30" s="75"/>
      <c r="M30" s="74"/>
      <c r="N30" s="74"/>
      <c r="O30" s="74"/>
      <c r="P30" s="74"/>
    </row>
    <row r="31" spans="1:16" ht="12" customHeight="1" x14ac:dyDescent="0.25">
      <c r="A31" s="71" t="s">
        <v>195</v>
      </c>
      <c r="B31" s="70">
        <v>89375006.750000015</v>
      </c>
      <c r="C31" s="70">
        <v>11956108.740000002</v>
      </c>
      <c r="D31" s="70">
        <v>101331115.48999996</v>
      </c>
      <c r="E31" s="70">
        <v>91296255.430000052</v>
      </c>
      <c r="F31" s="70">
        <v>82065263.900000051</v>
      </c>
      <c r="G31" s="70">
        <v>10034860.059999997</v>
      </c>
    </row>
    <row r="32" spans="1:16" ht="12" customHeight="1" x14ac:dyDescent="0.25">
      <c r="A32" s="71" t="s">
        <v>194</v>
      </c>
      <c r="B32" s="70">
        <v>33220949.180000003</v>
      </c>
      <c r="C32" s="70">
        <v>191700096.77000004</v>
      </c>
      <c r="D32" s="70">
        <v>224921045.95000005</v>
      </c>
      <c r="E32" s="70">
        <v>191162321.93000004</v>
      </c>
      <c r="F32" s="70">
        <v>141312763.61000001</v>
      </c>
      <c r="G32" s="70">
        <v>33758724.019999996</v>
      </c>
    </row>
    <row r="33" spans="1:16" ht="12" customHeight="1" x14ac:dyDescent="0.25">
      <c r="A33" s="71" t="s">
        <v>193</v>
      </c>
      <c r="B33" s="70">
        <v>25052252.93</v>
      </c>
      <c r="C33" s="70">
        <v>59329918.680000015</v>
      </c>
      <c r="D33" s="70">
        <v>84382171.610000044</v>
      </c>
      <c r="E33" s="70">
        <v>78583885.260000005</v>
      </c>
      <c r="F33" s="70">
        <v>52738980.340000004</v>
      </c>
      <c r="G33" s="70">
        <v>5798286.3499999987</v>
      </c>
    </row>
    <row r="34" spans="1:16" ht="12" customHeight="1" x14ac:dyDescent="0.25">
      <c r="A34" s="71" t="s">
        <v>192</v>
      </c>
      <c r="B34" s="70">
        <v>2804514.23</v>
      </c>
      <c r="C34" s="70">
        <v>531363525.66999996</v>
      </c>
      <c r="D34" s="70">
        <v>534168039.89999998</v>
      </c>
      <c r="E34" s="70">
        <v>520722594.17999995</v>
      </c>
      <c r="F34" s="70">
        <v>507812010.55999994</v>
      </c>
      <c r="G34" s="70">
        <v>13445445.719999999</v>
      </c>
    </row>
    <row r="35" spans="1:16" ht="12" customHeight="1" x14ac:dyDescent="0.25">
      <c r="A35" s="71" t="s">
        <v>191</v>
      </c>
      <c r="B35" s="70">
        <v>37753657.189999998</v>
      </c>
      <c r="C35" s="70">
        <v>1575930380.0599995</v>
      </c>
      <c r="D35" s="70">
        <v>1613684037.2499993</v>
      </c>
      <c r="E35" s="70">
        <v>1466547344.7599988</v>
      </c>
      <c r="F35" s="70">
        <v>1335587804.6299994</v>
      </c>
      <c r="G35" s="70">
        <v>147136692.49000007</v>
      </c>
    </row>
    <row r="36" spans="1:16" ht="12" customHeight="1" x14ac:dyDescent="0.25">
      <c r="A36" s="71" t="s">
        <v>190</v>
      </c>
      <c r="B36" s="70">
        <v>1175144.93</v>
      </c>
      <c r="C36" s="70">
        <v>162094717.03</v>
      </c>
      <c r="D36" s="70">
        <v>163269861.96000001</v>
      </c>
      <c r="E36" s="70">
        <v>131217217.14</v>
      </c>
      <c r="F36" s="70">
        <v>98840315.25999999</v>
      </c>
      <c r="G36" s="70">
        <v>32052644.82</v>
      </c>
    </row>
    <row r="37" spans="1:16" ht="12" customHeight="1" x14ac:dyDescent="0.25">
      <c r="A37" s="71" t="s">
        <v>189</v>
      </c>
      <c r="B37" s="70">
        <v>143688559.66999999</v>
      </c>
      <c r="C37" s="70">
        <v>265868574.44</v>
      </c>
      <c r="D37" s="70">
        <v>409557134.11000001</v>
      </c>
      <c r="E37" s="70">
        <v>367423963.17999977</v>
      </c>
      <c r="F37" s="70">
        <v>367321063.17999977</v>
      </c>
      <c r="G37" s="70">
        <v>42133170.930000022</v>
      </c>
    </row>
    <row r="38" spans="1:16" ht="12" customHeight="1" x14ac:dyDescent="0.25">
      <c r="A38" s="71" t="s">
        <v>188</v>
      </c>
      <c r="B38" s="70">
        <v>8393227.9299999997</v>
      </c>
      <c r="C38" s="70">
        <v>83046455.23999998</v>
      </c>
      <c r="D38" s="70">
        <v>91439683.170000002</v>
      </c>
      <c r="E38" s="70">
        <v>85374942.73999998</v>
      </c>
      <c r="F38" s="70">
        <v>46612951.18999999</v>
      </c>
      <c r="G38" s="70">
        <v>6064740.4299999997</v>
      </c>
    </row>
    <row r="39" spans="1:16" ht="12" customHeight="1" x14ac:dyDescent="0.25">
      <c r="A39" s="71" t="s">
        <v>187</v>
      </c>
      <c r="B39" s="70">
        <v>272656687.19</v>
      </c>
      <c r="C39" s="70">
        <v>-134262733.85000002</v>
      </c>
      <c r="D39" s="70">
        <v>138393953.34000003</v>
      </c>
      <c r="E39" s="70">
        <v>131494994.91000004</v>
      </c>
      <c r="F39" s="70">
        <v>128031073.49000004</v>
      </c>
      <c r="G39" s="70">
        <v>6898958.4300000016</v>
      </c>
    </row>
    <row r="40" spans="1:16" s="73" customFormat="1" ht="25.5" x14ac:dyDescent="0.25">
      <c r="A40" s="77" t="s">
        <v>186</v>
      </c>
      <c r="B40" s="76">
        <f t="shared" ref="B40:G40" si="4">SUM(B41:B49)</f>
        <v>12410553682.010004</v>
      </c>
      <c r="C40" s="76">
        <f t="shared" si="4"/>
        <v>-91507857.959999204</v>
      </c>
      <c r="D40" s="76">
        <f t="shared" si="4"/>
        <v>12319045824.050009</v>
      </c>
      <c r="E40" s="76">
        <f t="shared" si="4"/>
        <v>8602428420.120018</v>
      </c>
      <c r="F40" s="76">
        <f t="shared" si="4"/>
        <v>7942647398.5500021</v>
      </c>
      <c r="G40" s="76">
        <f t="shared" si="4"/>
        <v>3716617403.9299831</v>
      </c>
      <c r="H40" s="63"/>
      <c r="I40" s="75"/>
      <c r="J40" s="75"/>
      <c r="K40" s="75"/>
      <c r="L40" s="75"/>
      <c r="M40" s="74"/>
      <c r="N40" s="74"/>
      <c r="O40" s="74"/>
      <c r="P40" s="74"/>
    </row>
    <row r="41" spans="1:16" ht="12" customHeight="1" x14ac:dyDescent="0.25">
      <c r="A41" s="71" t="s">
        <v>185</v>
      </c>
      <c r="B41" s="70">
        <v>12157924748.610004</v>
      </c>
      <c r="C41" s="70">
        <v>-903790186.02999914</v>
      </c>
      <c r="D41" s="70">
        <v>11254134562.580009</v>
      </c>
      <c r="E41" s="70">
        <v>7998708581.8700171</v>
      </c>
      <c r="F41" s="70">
        <v>7431901307.4100018</v>
      </c>
      <c r="G41" s="70">
        <v>3255425980.7099833</v>
      </c>
    </row>
    <row r="42" spans="1:16" ht="12" customHeight="1" x14ac:dyDescent="0.25">
      <c r="A42" s="71" t="s">
        <v>184</v>
      </c>
      <c r="B42" s="72">
        <v>252628933.40000001</v>
      </c>
      <c r="C42" s="70">
        <v>3094838</v>
      </c>
      <c r="D42" s="70">
        <v>255723771.40000001</v>
      </c>
      <c r="E42" s="70">
        <v>73837254</v>
      </c>
      <c r="F42" s="70">
        <v>50510530.5</v>
      </c>
      <c r="G42" s="70">
        <v>181886517.40000001</v>
      </c>
    </row>
    <row r="43" spans="1:16" ht="12" customHeight="1" x14ac:dyDescent="0.25">
      <c r="A43" s="71" t="s">
        <v>183</v>
      </c>
      <c r="B43" s="70">
        <v>0</v>
      </c>
      <c r="C43" s="70">
        <v>257499999.00999999</v>
      </c>
      <c r="D43" s="70">
        <v>257499999.00999999</v>
      </c>
      <c r="E43" s="70">
        <v>112791815.14</v>
      </c>
      <c r="F43" s="70">
        <v>112791815.14</v>
      </c>
      <c r="G43" s="70">
        <v>144708183.86999997</v>
      </c>
    </row>
    <row r="44" spans="1:16" ht="12" customHeight="1" x14ac:dyDescent="0.25">
      <c r="A44" s="71" t="s">
        <v>182</v>
      </c>
      <c r="B44" s="70">
        <v>0</v>
      </c>
      <c r="C44" s="70">
        <v>551687491.05999994</v>
      </c>
      <c r="D44" s="70">
        <v>551687491.05999994</v>
      </c>
      <c r="E44" s="70">
        <v>417090769.1099999</v>
      </c>
      <c r="F44" s="70">
        <v>347443745.5</v>
      </c>
      <c r="G44" s="70">
        <v>134596721.95000002</v>
      </c>
    </row>
    <row r="45" spans="1:16" ht="12" customHeight="1" x14ac:dyDescent="0.25">
      <c r="A45" s="71" t="s">
        <v>181</v>
      </c>
      <c r="B45" s="70">
        <v>0</v>
      </c>
      <c r="C45" s="70">
        <v>0</v>
      </c>
      <c r="D45" s="70">
        <v>0</v>
      </c>
      <c r="E45" s="70">
        <v>0</v>
      </c>
      <c r="F45" s="70">
        <v>0</v>
      </c>
      <c r="G45" s="70">
        <v>0</v>
      </c>
    </row>
    <row r="46" spans="1:16" ht="12" customHeight="1" x14ac:dyDescent="0.25">
      <c r="A46" s="71" t="s">
        <v>180</v>
      </c>
      <c r="B46" s="70">
        <v>0</v>
      </c>
      <c r="C46" s="70">
        <v>0</v>
      </c>
      <c r="D46" s="70">
        <v>0</v>
      </c>
      <c r="E46" s="70">
        <v>0</v>
      </c>
      <c r="F46" s="70">
        <v>0</v>
      </c>
      <c r="G46" s="70">
        <v>0</v>
      </c>
    </row>
    <row r="47" spans="1:16" ht="12" customHeight="1" x14ac:dyDescent="0.25">
      <c r="A47" s="71" t="s">
        <v>179</v>
      </c>
      <c r="B47" s="70">
        <v>0</v>
      </c>
      <c r="C47" s="70">
        <v>0</v>
      </c>
      <c r="D47" s="70">
        <v>0</v>
      </c>
      <c r="E47" s="70">
        <v>0</v>
      </c>
      <c r="F47" s="70">
        <v>0</v>
      </c>
      <c r="G47" s="70">
        <v>0</v>
      </c>
    </row>
    <row r="48" spans="1:16" ht="12" customHeight="1" x14ac:dyDescent="0.25">
      <c r="A48" s="71" t="s">
        <v>178</v>
      </c>
      <c r="B48" s="70">
        <v>0</v>
      </c>
      <c r="C48" s="70">
        <v>0</v>
      </c>
      <c r="D48" s="70">
        <v>0</v>
      </c>
      <c r="E48" s="70">
        <v>0</v>
      </c>
      <c r="F48" s="70">
        <v>0</v>
      </c>
      <c r="G48" s="70">
        <v>0</v>
      </c>
    </row>
    <row r="49" spans="1:16" ht="12" customHeight="1" x14ac:dyDescent="0.25">
      <c r="A49" s="71" t="s">
        <v>177</v>
      </c>
      <c r="B49" s="70">
        <v>0</v>
      </c>
      <c r="C49" s="70">
        <v>0</v>
      </c>
      <c r="D49" s="70">
        <v>0</v>
      </c>
      <c r="E49" s="70">
        <v>0</v>
      </c>
      <c r="F49" s="70">
        <v>0</v>
      </c>
      <c r="G49" s="70">
        <v>0</v>
      </c>
    </row>
    <row r="50" spans="1:16" s="73" customFormat="1" ht="25.5" x14ac:dyDescent="0.25">
      <c r="A50" s="77" t="s">
        <v>176</v>
      </c>
      <c r="B50" s="76">
        <f t="shared" ref="B50:G50" si="5">SUM(B51:B59)</f>
        <v>55000000</v>
      </c>
      <c r="C50" s="76">
        <f t="shared" si="5"/>
        <v>73941561.650000006</v>
      </c>
      <c r="D50" s="76">
        <f t="shared" si="5"/>
        <v>128941561.65000001</v>
      </c>
      <c r="E50" s="76">
        <f t="shared" si="5"/>
        <v>127052423.75999999</v>
      </c>
      <c r="F50" s="76">
        <f t="shared" si="5"/>
        <v>42531257.699999996</v>
      </c>
      <c r="G50" s="76">
        <f t="shared" si="5"/>
        <v>1889137.8900000001</v>
      </c>
      <c r="H50" s="63"/>
      <c r="I50" s="75"/>
      <c r="J50" s="75"/>
      <c r="K50" s="75"/>
      <c r="L50" s="75"/>
      <c r="M50" s="74"/>
      <c r="N50" s="74"/>
      <c r="O50" s="74"/>
      <c r="P50" s="74"/>
    </row>
    <row r="51" spans="1:16" ht="12" customHeight="1" x14ac:dyDescent="0.25">
      <c r="A51" s="71" t="s">
        <v>175</v>
      </c>
      <c r="B51" s="70">
        <v>55000000</v>
      </c>
      <c r="C51" s="70">
        <v>-36530977.309999995</v>
      </c>
      <c r="D51" s="70">
        <v>18469022.690000001</v>
      </c>
      <c r="E51" s="70">
        <v>17752868.649999999</v>
      </c>
      <c r="F51" s="70">
        <v>8724831.3399999999</v>
      </c>
      <c r="G51" s="70">
        <v>716154.04000000015</v>
      </c>
    </row>
    <row r="52" spans="1:16" ht="12" customHeight="1" x14ac:dyDescent="0.25">
      <c r="A52" s="71" t="s">
        <v>174</v>
      </c>
      <c r="B52" s="70">
        <v>0</v>
      </c>
      <c r="C52" s="70">
        <v>4568921</v>
      </c>
      <c r="D52" s="70">
        <v>4568921</v>
      </c>
      <c r="E52" s="70">
        <v>4568921</v>
      </c>
      <c r="F52" s="70">
        <v>1016044</v>
      </c>
      <c r="G52" s="70">
        <v>0</v>
      </c>
    </row>
    <row r="53" spans="1:16" ht="12" customHeight="1" x14ac:dyDescent="0.25">
      <c r="A53" s="71" t="s">
        <v>173</v>
      </c>
      <c r="B53" s="70">
        <v>0</v>
      </c>
      <c r="C53" s="70">
        <v>571385.84</v>
      </c>
      <c r="D53" s="70">
        <v>571385.84</v>
      </c>
      <c r="E53" s="70">
        <v>530785.84</v>
      </c>
      <c r="F53" s="70">
        <v>0</v>
      </c>
      <c r="G53" s="70">
        <v>40600</v>
      </c>
    </row>
    <row r="54" spans="1:16" ht="12" customHeight="1" x14ac:dyDescent="0.25">
      <c r="A54" s="71" t="s">
        <v>172</v>
      </c>
      <c r="B54" s="70">
        <v>0</v>
      </c>
      <c r="C54" s="70">
        <v>81959391.439999998</v>
      </c>
      <c r="D54" s="70">
        <v>81959391.439999998</v>
      </c>
      <c r="E54" s="70">
        <v>80908351.429999992</v>
      </c>
      <c r="F54" s="70">
        <v>32769919.960000001</v>
      </c>
      <c r="G54" s="72">
        <v>1051040.0099999998</v>
      </c>
    </row>
    <row r="55" spans="1:16" ht="12" customHeight="1" x14ac:dyDescent="0.25">
      <c r="A55" s="71" t="s">
        <v>171</v>
      </c>
      <c r="B55" s="70">
        <v>0</v>
      </c>
      <c r="C55" s="70">
        <v>0</v>
      </c>
      <c r="D55" s="70">
        <v>0</v>
      </c>
      <c r="E55" s="70">
        <v>0</v>
      </c>
      <c r="F55" s="70">
        <v>0</v>
      </c>
      <c r="G55" s="70">
        <v>0</v>
      </c>
    </row>
    <row r="56" spans="1:16" ht="12" customHeight="1" x14ac:dyDescent="0.25">
      <c r="A56" s="71" t="s">
        <v>170</v>
      </c>
      <c r="B56" s="70">
        <v>0</v>
      </c>
      <c r="C56" s="70">
        <v>8372840.6800000006</v>
      </c>
      <c r="D56" s="70">
        <v>8372840.6800000006</v>
      </c>
      <c r="E56" s="70">
        <v>8291496.8400000008</v>
      </c>
      <c r="F56" s="70">
        <v>20462.400000000001</v>
      </c>
      <c r="G56" s="70">
        <v>81343.840000000346</v>
      </c>
    </row>
    <row r="57" spans="1:16" ht="12" customHeight="1" x14ac:dyDescent="0.25">
      <c r="A57" s="71" t="s">
        <v>169</v>
      </c>
      <c r="B57" s="70">
        <v>0</v>
      </c>
      <c r="C57" s="70">
        <v>0</v>
      </c>
      <c r="D57" s="70">
        <v>0</v>
      </c>
      <c r="E57" s="70">
        <v>0</v>
      </c>
      <c r="F57" s="70">
        <v>0</v>
      </c>
      <c r="G57" s="70">
        <v>0</v>
      </c>
    </row>
    <row r="58" spans="1:16" ht="12" customHeight="1" x14ac:dyDescent="0.25">
      <c r="A58" s="71" t="s">
        <v>168</v>
      </c>
      <c r="B58" s="70">
        <v>0</v>
      </c>
      <c r="C58" s="70">
        <v>0</v>
      </c>
      <c r="D58" s="70">
        <v>0</v>
      </c>
      <c r="E58" s="70">
        <v>0</v>
      </c>
      <c r="F58" s="70">
        <v>0</v>
      </c>
      <c r="G58" s="70">
        <v>0</v>
      </c>
    </row>
    <row r="59" spans="1:16" ht="12" customHeight="1" x14ac:dyDescent="0.25">
      <c r="A59" s="71" t="s">
        <v>167</v>
      </c>
      <c r="B59" s="70">
        <v>0</v>
      </c>
      <c r="C59" s="70">
        <v>15000000</v>
      </c>
      <c r="D59" s="70">
        <v>15000000</v>
      </c>
      <c r="E59" s="70">
        <v>15000000</v>
      </c>
      <c r="F59" s="70">
        <v>0</v>
      </c>
      <c r="G59" s="70">
        <v>0</v>
      </c>
    </row>
    <row r="60" spans="1:16" s="73" customFormat="1" ht="12" customHeight="1" x14ac:dyDescent="0.25">
      <c r="A60" s="77" t="s">
        <v>166</v>
      </c>
      <c r="B60" s="76">
        <f t="shared" ref="B60:G60" si="6">SUM(B61:B63)</f>
        <v>59000000</v>
      </c>
      <c r="C60" s="76">
        <f t="shared" si="6"/>
        <v>-41341582.490000002</v>
      </c>
      <c r="D60" s="76">
        <f t="shared" si="6"/>
        <v>17658417.509999998</v>
      </c>
      <c r="E60" s="76">
        <f t="shared" si="6"/>
        <v>0</v>
      </c>
      <c r="F60" s="76">
        <f t="shared" si="6"/>
        <v>0</v>
      </c>
      <c r="G60" s="76">
        <f t="shared" si="6"/>
        <v>17658417.509999998</v>
      </c>
      <c r="H60" s="63"/>
      <c r="I60" s="75"/>
      <c r="J60" s="75"/>
      <c r="K60" s="75"/>
      <c r="L60" s="75"/>
      <c r="M60" s="74"/>
      <c r="N60" s="74"/>
      <c r="O60" s="74"/>
      <c r="P60" s="74"/>
    </row>
    <row r="61" spans="1:16" ht="12" customHeight="1" x14ac:dyDescent="0.25">
      <c r="A61" s="71" t="s">
        <v>165</v>
      </c>
      <c r="B61" s="87">
        <v>59000000</v>
      </c>
      <c r="C61" s="87">
        <v>-41341582.490000002</v>
      </c>
      <c r="D61" s="87">
        <v>17658417.509999998</v>
      </c>
      <c r="E61" s="87">
        <v>0</v>
      </c>
      <c r="F61" s="87">
        <v>0</v>
      </c>
      <c r="G61" s="87">
        <v>17658417.509999998</v>
      </c>
    </row>
    <row r="62" spans="1:16" ht="12" customHeight="1" x14ac:dyDescent="0.25">
      <c r="A62" s="71" t="s">
        <v>164</v>
      </c>
      <c r="B62" s="70">
        <v>0</v>
      </c>
      <c r="C62" s="70">
        <v>0</v>
      </c>
      <c r="D62" s="70">
        <v>0</v>
      </c>
      <c r="E62" s="70">
        <v>0</v>
      </c>
      <c r="F62" s="70">
        <v>0</v>
      </c>
      <c r="G62" s="70">
        <v>0</v>
      </c>
    </row>
    <row r="63" spans="1:16" ht="12" customHeight="1" x14ac:dyDescent="0.25">
      <c r="A63" s="71" t="s">
        <v>163</v>
      </c>
      <c r="B63" s="70">
        <v>0</v>
      </c>
      <c r="C63" s="70">
        <v>0</v>
      </c>
      <c r="D63" s="70">
        <v>0</v>
      </c>
      <c r="E63" s="70">
        <v>0</v>
      </c>
      <c r="F63" s="70">
        <v>0</v>
      </c>
      <c r="G63" s="70">
        <v>0</v>
      </c>
    </row>
    <row r="64" spans="1:16" s="73" customFormat="1" ht="25.5" x14ac:dyDescent="0.25">
      <c r="A64" s="77" t="s">
        <v>162</v>
      </c>
      <c r="B64" s="76">
        <f t="shared" ref="B64:G64" si="7">SUM(B65:B72)</f>
        <v>0</v>
      </c>
      <c r="C64" s="76">
        <f t="shared" si="7"/>
        <v>0</v>
      </c>
      <c r="D64" s="76">
        <f t="shared" si="7"/>
        <v>0</v>
      </c>
      <c r="E64" s="76">
        <f t="shared" si="7"/>
        <v>0</v>
      </c>
      <c r="F64" s="76">
        <f t="shared" si="7"/>
        <v>0</v>
      </c>
      <c r="G64" s="76">
        <f t="shared" si="7"/>
        <v>0</v>
      </c>
      <c r="H64" s="63"/>
      <c r="I64" s="75"/>
      <c r="J64" s="75"/>
      <c r="K64" s="75"/>
      <c r="L64" s="75"/>
      <c r="M64" s="74"/>
      <c r="N64" s="74"/>
      <c r="O64" s="74"/>
      <c r="P64" s="74"/>
    </row>
    <row r="65" spans="1:16" ht="12" customHeight="1" x14ac:dyDescent="0.25">
      <c r="A65" s="71" t="s">
        <v>161</v>
      </c>
      <c r="B65" s="70">
        <v>0</v>
      </c>
      <c r="C65" s="70">
        <v>0</v>
      </c>
      <c r="D65" s="70">
        <v>0</v>
      </c>
      <c r="E65" s="70">
        <v>0</v>
      </c>
      <c r="F65" s="70">
        <v>0</v>
      </c>
      <c r="G65" s="70">
        <v>0</v>
      </c>
    </row>
    <row r="66" spans="1:16" ht="12" customHeight="1" x14ac:dyDescent="0.25">
      <c r="A66" s="71" t="s">
        <v>160</v>
      </c>
      <c r="B66" s="70">
        <v>0</v>
      </c>
      <c r="C66" s="70">
        <v>0</v>
      </c>
      <c r="D66" s="70">
        <v>0</v>
      </c>
      <c r="E66" s="70">
        <v>0</v>
      </c>
      <c r="F66" s="70">
        <v>0</v>
      </c>
      <c r="G66" s="70">
        <v>0</v>
      </c>
    </row>
    <row r="67" spans="1:16" ht="12" customHeight="1" x14ac:dyDescent="0.25">
      <c r="A67" s="71" t="s">
        <v>159</v>
      </c>
      <c r="B67" s="70">
        <v>0</v>
      </c>
      <c r="C67" s="70">
        <v>0</v>
      </c>
      <c r="D67" s="70">
        <v>0</v>
      </c>
      <c r="E67" s="70">
        <v>0</v>
      </c>
      <c r="F67" s="70">
        <v>0</v>
      </c>
      <c r="G67" s="70">
        <v>0</v>
      </c>
    </row>
    <row r="68" spans="1:16" ht="12" customHeight="1" x14ac:dyDescent="0.25">
      <c r="A68" s="71" t="s">
        <v>158</v>
      </c>
      <c r="B68" s="70">
        <v>0</v>
      </c>
      <c r="C68" s="70">
        <v>0</v>
      </c>
      <c r="D68" s="70">
        <v>0</v>
      </c>
      <c r="E68" s="70">
        <v>0</v>
      </c>
      <c r="F68" s="70">
        <v>0</v>
      </c>
      <c r="G68" s="70">
        <v>0</v>
      </c>
    </row>
    <row r="69" spans="1:16" ht="12" customHeight="1" x14ac:dyDescent="0.25">
      <c r="A69" s="71" t="s">
        <v>157</v>
      </c>
      <c r="B69" s="70">
        <v>0</v>
      </c>
      <c r="C69" s="70">
        <v>0</v>
      </c>
      <c r="D69" s="70">
        <v>0</v>
      </c>
      <c r="E69" s="70">
        <v>0</v>
      </c>
      <c r="F69" s="70">
        <v>0</v>
      </c>
      <c r="G69" s="70">
        <v>0</v>
      </c>
    </row>
    <row r="70" spans="1:16" ht="12" customHeight="1" x14ac:dyDescent="0.25">
      <c r="A70" s="71" t="s">
        <v>156</v>
      </c>
      <c r="B70" s="70">
        <v>0</v>
      </c>
      <c r="C70" s="70">
        <v>0</v>
      </c>
      <c r="D70" s="70">
        <v>0</v>
      </c>
      <c r="E70" s="70">
        <v>0</v>
      </c>
      <c r="F70" s="70">
        <v>0</v>
      </c>
      <c r="G70" s="70">
        <v>0</v>
      </c>
    </row>
    <row r="71" spans="1:16" ht="12" customHeight="1" x14ac:dyDescent="0.25">
      <c r="A71" s="71" t="s">
        <v>155</v>
      </c>
      <c r="B71" s="70">
        <v>0</v>
      </c>
      <c r="C71" s="70">
        <v>0</v>
      </c>
      <c r="D71" s="70">
        <v>0</v>
      </c>
      <c r="E71" s="70">
        <v>0</v>
      </c>
      <c r="F71" s="70">
        <v>0</v>
      </c>
      <c r="G71" s="70">
        <v>0</v>
      </c>
    </row>
    <row r="72" spans="1:16" ht="12" customHeight="1" x14ac:dyDescent="0.25">
      <c r="A72" s="71" t="s">
        <v>154</v>
      </c>
      <c r="B72" s="70">
        <v>0</v>
      </c>
      <c r="C72" s="70">
        <v>0</v>
      </c>
      <c r="D72" s="70">
        <v>0</v>
      </c>
      <c r="E72" s="70">
        <v>0</v>
      </c>
      <c r="F72" s="70">
        <v>0</v>
      </c>
      <c r="G72" s="70">
        <v>0</v>
      </c>
    </row>
    <row r="73" spans="1:16" s="73" customFormat="1" ht="12" customHeight="1" x14ac:dyDescent="0.25">
      <c r="A73" s="77" t="s">
        <v>153</v>
      </c>
      <c r="B73" s="76">
        <f t="shared" ref="B73:G73" si="8">SUM(B74:B76)</f>
        <v>7226878765.4799995</v>
      </c>
      <c r="C73" s="76">
        <f t="shared" si="8"/>
        <v>-1.1085649020969868E-7</v>
      </c>
      <c r="D73" s="76">
        <f t="shared" si="8"/>
        <v>7226878765.479991</v>
      </c>
      <c r="E73" s="76">
        <f t="shared" si="8"/>
        <v>5936462037.0199938</v>
      </c>
      <c r="F73" s="76">
        <f t="shared" si="8"/>
        <v>5936462037.0199938</v>
      </c>
      <c r="G73" s="76">
        <f t="shared" si="8"/>
        <v>1290416728.4599988</v>
      </c>
      <c r="H73" s="63"/>
      <c r="I73" s="75"/>
      <c r="J73" s="75"/>
      <c r="K73" s="75"/>
      <c r="L73" s="75"/>
      <c r="M73" s="74"/>
      <c r="N73" s="74"/>
      <c r="O73" s="74"/>
      <c r="P73" s="74"/>
    </row>
    <row r="74" spans="1:16" ht="12" customHeight="1" x14ac:dyDescent="0.25">
      <c r="A74" s="86" t="s">
        <v>152</v>
      </c>
      <c r="B74" s="70">
        <v>7226878765.4799995</v>
      </c>
      <c r="C74" s="70">
        <v>-1.1085649020969868E-7</v>
      </c>
      <c r="D74" s="70">
        <v>7226878765.479991</v>
      </c>
      <c r="E74" s="70">
        <v>5936462037.0199938</v>
      </c>
      <c r="F74" s="70">
        <v>5936462037.0199938</v>
      </c>
      <c r="G74" s="70">
        <v>1290416728.4599988</v>
      </c>
    </row>
    <row r="75" spans="1:16" ht="12" customHeight="1" x14ac:dyDescent="0.25">
      <c r="A75" s="71" t="s">
        <v>217</v>
      </c>
      <c r="B75" s="70">
        <v>0</v>
      </c>
      <c r="C75" s="70">
        <v>0</v>
      </c>
      <c r="D75" s="70">
        <v>0</v>
      </c>
      <c r="E75" s="70">
        <v>0</v>
      </c>
      <c r="F75" s="70">
        <v>0</v>
      </c>
      <c r="G75" s="70">
        <v>0</v>
      </c>
    </row>
    <row r="76" spans="1:16" ht="12" customHeight="1" x14ac:dyDescent="0.25">
      <c r="A76" s="71" t="s">
        <v>216</v>
      </c>
      <c r="B76" s="70">
        <v>0</v>
      </c>
      <c r="C76" s="70">
        <v>0</v>
      </c>
      <c r="D76" s="70">
        <v>0</v>
      </c>
      <c r="E76" s="70">
        <v>0</v>
      </c>
      <c r="F76" s="70">
        <v>0</v>
      </c>
      <c r="G76" s="70">
        <v>0</v>
      </c>
    </row>
    <row r="77" spans="1:16" ht="12" customHeight="1" x14ac:dyDescent="0.25">
      <c r="A77" s="71"/>
      <c r="B77" s="70"/>
      <c r="C77" s="70"/>
      <c r="D77" s="70"/>
      <c r="E77" s="70"/>
      <c r="F77" s="70"/>
      <c r="G77" s="70"/>
    </row>
    <row r="78" spans="1:16" s="73" customFormat="1" ht="12" customHeight="1" x14ac:dyDescent="0.25">
      <c r="A78" s="77" t="s">
        <v>149</v>
      </c>
      <c r="B78" s="76">
        <f t="shared" ref="B78:G78" si="9">SUM(B79:B85)</f>
        <v>976110551.58000004</v>
      </c>
      <c r="C78" s="76">
        <f t="shared" si="9"/>
        <v>-971423249.04999995</v>
      </c>
      <c r="D78" s="76">
        <f t="shared" si="9"/>
        <v>4687302.53</v>
      </c>
      <c r="E78" s="76">
        <f t="shared" si="9"/>
        <v>0</v>
      </c>
      <c r="F78" s="76">
        <f t="shared" si="9"/>
        <v>0</v>
      </c>
      <c r="G78" s="76">
        <f t="shared" si="9"/>
        <v>4687302.53</v>
      </c>
      <c r="H78" s="63"/>
      <c r="I78" s="75"/>
      <c r="J78" s="75"/>
      <c r="K78" s="75"/>
      <c r="L78" s="75"/>
      <c r="M78" s="74"/>
      <c r="N78" s="74"/>
      <c r="O78" s="74"/>
      <c r="P78" s="74"/>
    </row>
    <row r="79" spans="1:16" ht="12" customHeight="1" x14ac:dyDescent="0.25">
      <c r="A79" s="71" t="s">
        <v>148</v>
      </c>
      <c r="B79" s="70">
        <v>666110551.58000004</v>
      </c>
      <c r="C79" s="70">
        <v>-666077328.01999998</v>
      </c>
      <c r="D79" s="70">
        <v>33223.56</v>
      </c>
      <c r="E79" s="70">
        <v>0</v>
      </c>
      <c r="F79" s="70">
        <v>0</v>
      </c>
      <c r="G79" s="70">
        <v>33223.56</v>
      </c>
    </row>
    <row r="80" spans="1:16" ht="12" customHeight="1" x14ac:dyDescent="0.25">
      <c r="A80" s="85" t="s">
        <v>147</v>
      </c>
      <c r="B80" s="84">
        <v>280000000</v>
      </c>
      <c r="C80" s="84">
        <v>-279853325.60000002</v>
      </c>
      <c r="D80" s="84">
        <v>146674.4</v>
      </c>
      <c r="E80" s="84">
        <v>0</v>
      </c>
      <c r="F80" s="84">
        <v>0</v>
      </c>
      <c r="G80" s="84">
        <v>146674.4</v>
      </c>
    </row>
    <row r="81" spans="1:16" ht="12" customHeight="1" x14ac:dyDescent="0.25">
      <c r="A81" s="71" t="s">
        <v>146</v>
      </c>
      <c r="B81" s="70">
        <v>0</v>
      </c>
      <c r="C81" s="70">
        <v>0</v>
      </c>
      <c r="D81" s="70">
        <v>0</v>
      </c>
      <c r="E81" s="70">
        <v>0</v>
      </c>
      <c r="F81" s="70">
        <v>0</v>
      </c>
      <c r="G81" s="70">
        <v>0</v>
      </c>
    </row>
    <row r="82" spans="1:16" ht="12" customHeight="1" x14ac:dyDescent="0.25">
      <c r="A82" s="71" t="s">
        <v>145</v>
      </c>
      <c r="B82" s="70">
        <v>0</v>
      </c>
      <c r="C82" s="70">
        <v>0</v>
      </c>
      <c r="D82" s="70">
        <v>0</v>
      </c>
      <c r="E82" s="70">
        <v>0</v>
      </c>
      <c r="F82" s="70">
        <v>0</v>
      </c>
      <c r="G82" s="70">
        <v>0</v>
      </c>
    </row>
    <row r="83" spans="1:16" ht="12" customHeight="1" x14ac:dyDescent="0.25">
      <c r="A83" s="71" t="s">
        <v>144</v>
      </c>
      <c r="B83" s="70">
        <v>0</v>
      </c>
      <c r="C83" s="70">
        <v>0</v>
      </c>
      <c r="D83" s="70">
        <v>0</v>
      </c>
      <c r="E83" s="70">
        <v>0</v>
      </c>
      <c r="F83" s="70">
        <v>0</v>
      </c>
      <c r="G83" s="70">
        <v>0</v>
      </c>
    </row>
    <row r="84" spans="1:16" ht="12" customHeight="1" x14ac:dyDescent="0.25">
      <c r="A84" s="71" t="s">
        <v>143</v>
      </c>
      <c r="B84" s="70">
        <v>0</v>
      </c>
      <c r="C84" s="70">
        <v>0</v>
      </c>
      <c r="D84" s="70">
        <v>0</v>
      </c>
      <c r="E84" s="70">
        <v>0</v>
      </c>
      <c r="F84" s="70">
        <v>0</v>
      </c>
      <c r="G84" s="70">
        <v>0</v>
      </c>
    </row>
    <row r="85" spans="1:16" ht="12" customHeight="1" x14ac:dyDescent="0.25">
      <c r="A85" s="71" t="s">
        <v>142</v>
      </c>
      <c r="B85" s="70">
        <v>30000000</v>
      </c>
      <c r="C85" s="70">
        <v>-25492595.43</v>
      </c>
      <c r="D85" s="70">
        <v>4507404.57</v>
      </c>
      <c r="E85" s="70">
        <v>0</v>
      </c>
      <c r="F85" s="70">
        <v>0</v>
      </c>
      <c r="G85" s="70">
        <v>4507404.57</v>
      </c>
    </row>
    <row r="86" spans="1:16" ht="12" customHeight="1" x14ac:dyDescent="0.25">
      <c r="A86" s="69"/>
      <c r="B86" s="83"/>
      <c r="C86" s="83"/>
      <c r="D86" s="83"/>
      <c r="E86" s="83"/>
      <c r="F86" s="83"/>
      <c r="G86" s="83"/>
    </row>
    <row r="87" spans="1:16" ht="12" customHeight="1" x14ac:dyDescent="0.25">
      <c r="A87" s="82" t="s">
        <v>215</v>
      </c>
      <c r="B87" s="81">
        <f t="shared" ref="B87:G87" si="10">SUM(B88,B96,B106,B116,B126,B136,B140,B149,B153)</f>
        <v>51362171483.749992</v>
      </c>
      <c r="C87" s="81">
        <f t="shared" si="10"/>
        <v>4600321554.2300014</v>
      </c>
      <c r="D87" s="81">
        <f t="shared" si="10"/>
        <v>55962493037.97998</v>
      </c>
      <c r="E87" s="81">
        <f t="shared" si="10"/>
        <v>39886176927.429985</v>
      </c>
      <c r="F87" s="81">
        <f t="shared" si="10"/>
        <v>39513033292.309998</v>
      </c>
      <c r="G87" s="81">
        <f t="shared" si="10"/>
        <v>16076316110.549988</v>
      </c>
    </row>
    <row r="88" spans="1:16" s="73" customFormat="1" ht="12" customHeight="1" x14ac:dyDescent="0.25">
      <c r="A88" s="77" t="s">
        <v>214</v>
      </c>
      <c r="B88" s="76">
        <f t="shared" ref="B88:G88" si="11">SUM(B89:B95)</f>
        <v>0</v>
      </c>
      <c r="C88" s="76">
        <f t="shared" si="11"/>
        <v>1551711269.1199999</v>
      </c>
      <c r="D88" s="76">
        <f t="shared" si="11"/>
        <v>1551711269.1199999</v>
      </c>
      <c r="E88" s="76">
        <f t="shared" si="11"/>
        <v>1551711267.25</v>
      </c>
      <c r="F88" s="76">
        <f t="shared" si="11"/>
        <v>1551711267.25</v>
      </c>
      <c r="G88" s="76">
        <f t="shared" si="11"/>
        <v>1.87</v>
      </c>
      <c r="H88" s="63"/>
      <c r="I88" s="75"/>
      <c r="J88" s="75"/>
      <c r="K88" s="75"/>
      <c r="L88" s="75"/>
      <c r="M88" s="74"/>
      <c r="N88" s="74"/>
      <c r="O88" s="74"/>
      <c r="P88" s="74"/>
    </row>
    <row r="89" spans="1:16" ht="12" customHeight="1" x14ac:dyDescent="0.25">
      <c r="A89" s="71" t="s">
        <v>213</v>
      </c>
      <c r="B89" s="70">
        <v>0</v>
      </c>
      <c r="C89" s="70">
        <v>888465150.00999999</v>
      </c>
      <c r="D89" s="70">
        <v>888465150.00999999</v>
      </c>
      <c r="E89" s="70">
        <v>888465148.13999999</v>
      </c>
      <c r="F89" s="70">
        <v>888465148.13999999</v>
      </c>
      <c r="G89" s="70">
        <v>1.87</v>
      </c>
    </row>
    <row r="90" spans="1:16" ht="12" customHeight="1" x14ac:dyDescent="0.25">
      <c r="A90" s="71" t="s">
        <v>212</v>
      </c>
      <c r="B90" s="70">
        <v>0</v>
      </c>
      <c r="C90" s="70">
        <v>0</v>
      </c>
      <c r="D90" s="70">
        <v>0</v>
      </c>
      <c r="E90" s="70">
        <v>0</v>
      </c>
      <c r="F90" s="70">
        <v>0</v>
      </c>
      <c r="G90" s="70">
        <v>0</v>
      </c>
    </row>
    <row r="91" spans="1:16" ht="12" customHeight="1" x14ac:dyDescent="0.25">
      <c r="A91" s="71" t="s">
        <v>211</v>
      </c>
      <c r="B91" s="70">
        <v>0</v>
      </c>
      <c r="C91" s="70">
        <v>280849365.14999998</v>
      </c>
      <c r="D91" s="70">
        <v>280849365.14999998</v>
      </c>
      <c r="E91" s="70">
        <v>280849365.14999998</v>
      </c>
      <c r="F91" s="70">
        <v>280849365.14999998</v>
      </c>
      <c r="G91" s="70">
        <v>0</v>
      </c>
    </row>
    <row r="92" spans="1:16" ht="12" customHeight="1" x14ac:dyDescent="0.25">
      <c r="A92" s="71" t="s">
        <v>210</v>
      </c>
      <c r="B92" s="70">
        <v>0</v>
      </c>
      <c r="C92" s="70">
        <v>220966949.59</v>
      </c>
      <c r="D92" s="70">
        <v>220966949.59</v>
      </c>
      <c r="E92" s="70">
        <v>220966949.59</v>
      </c>
      <c r="F92" s="70">
        <v>220966949.59</v>
      </c>
      <c r="G92" s="70">
        <v>0</v>
      </c>
    </row>
    <row r="93" spans="1:16" ht="12" customHeight="1" x14ac:dyDescent="0.25">
      <c r="A93" s="71" t="s">
        <v>209</v>
      </c>
      <c r="B93" s="70">
        <v>0</v>
      </c>
      <c r="C93" s="70">
        <v>149045760.68000001</v>
      </c>
      <c r="D93" s="70">
        <v>149045760.68000001</v>
      </c>
      <c r="E93" s="70">
        <v>149045760.68000001</v>
      </c>
      <c r="F93" s="70">
        <v>149045760.68000001</v>
      </c>
      <c r="G93" s="70">
        <v>0</v>
      </c>
    </row>
    <row r="94" spans="1:16" ht="12" customHeight="1" x14ac:dyDescent="0.25">
      <c r="A94" s="71" t="s">
        <v>208</v>
      </c>
      <c r="B94" s="70">
        <v>0</v>
      </c>
      <c r="C94" s="70">
        <v>0</v>
      </c>
      <c r="D94" s="70">
        <v>0</v>
      </c>
      <c r="E94" s="70">
        <v>0</v>
      </c>
      <c r="F94" s="70">
        <v>0</v>
      </c>
      <c r="G94" s="70">
        <v>0</v>
      </c>
    </row>
    <row r="95" spans="1:16" ht="12" customHeight="1" x14ac:dyDescent="0.25">
      <c r="A95" s="71" t="s">
        <v>207</v>
      </c>
      <c r="B95" s="70">
        <v>0</v>
      </c>
      <c r="C95" s="70">
        <v>12384043.689999999</v>
      </c>
      <c r="D95" s="70">
        <v>12384043.689999999</v>
      </c>
      <c r="E95" s="70">
        <v>12384043.689999999</v>
      </c>
      <c r="F95" s="70">
        <v>12384043.689999999</v>
      </c>
      <c r="G95" s="70">
        <v>0</v>
      </c>
    </row>
    <row r="96" spans="1:16" s="73" customFormat="1" ht="12" customHeight="1" x14ac:dyDescent="0.25">
      <c r="A96" s="77" t="s">
        <v>206</v>
      </c>
      <c r="B96" s="76">
        <f t="shared" ref="B96:G96" si="12">SUM(B97:B105)</f>
        <v>0</v>
      </c>
      <c r="C96" s="76">
        <f t="shared" si="12"/>
        <v>93966428.950000003</v>
      </c>
      <c r="D96" s="76">
        <f t="shared" si="12"/>
        <v>93966428.950000003</v>
      </c>
      <c r="E96" s="76">
        <f t="shared" si="12"/>
        <v>20004761.109999999</v>
      </c>
      <c r="F96" s="76">
        <f t="shared" si="12"/>
        <v>18749211.109999999</v>
      </c>
      <c r="G96" s="76">
        <f t="shared" si="12"/>
        <v>73961667.840000004</v>
      </c>
      <c r="H96" s="63"/>
      <c r="I96" s="75"/>
      <c r="J96" s="75"/>
      <c r="K96" s="75"/>
      <c r="L96" s="75"/>
      <c r="M96" s="74"/>
      <c r="N96" s="74"/>
      <c r="O96" s="74"/>
      <c r="P96" s="74"/>
    </row>
    <row r="97" spans="1:16" ht="25.5" x14ac:dyDescent="0.25">
      <c r="A97" s="71" t="s">
        <v>205</v>
      </c>
      <c r="B97" s="70">
        <v>0</v>
      </c>
      <c r="C97" s="70">
        <v>0</v>
      </c>
      <c r="D97" s="70">
        <v>0</v>
      </c>
      <c r="E97" s="70">
        <v>0</v>
      </c>
      <c r="F97" s="70">
        <v>0</v>
      </c>
      <c r="G97" s="70">
        <v>0</v>
      </c>
    </row>
    <row r="98" spans="1:16" ht="12" customHeight="1" x14ac:dyDescent="0.25">
      <c r="A98" s="71" t="s">
        <v>204</v>
      </c>
      <c r="B98" s="70">
        <v>0</v>
      </c>
      <c r="C98" s="70">
        <v>1255550</v>
      </c>
      <c r="D98" s="70">
        <v>1255550</v>
      </c>
      <c r="E98" s="70">
        <v>0</v>
      </c>
      <c r="F98" s="70">
        <v>-1255550</v>
      </c>
      <c r="G98" s="70">
        <v>1255550</v>
      </c>
    </row>
    <row r="99" spans="1:16" ht="12" customHeight="1" x14ac:dyDescent="0.25">
      <c r="A99" s="71" t="s">
        <v>203</v>
      </c>
      <c r="B99" s="70">
        <v>0</v>
      </c>
      <c r="C99" s="70">
        <v>0</v>
      </c>
      <c r="D99" s="70">
        <v>0</v>
      </c>
      <c r="E99" s="70">
        <v>0</v>
      </c>
      <c r="F99" s="70">
        <v>0</v>
      </c>
      <c r="G99" s="70">
        <v>0</v>
      </c>
    </row>
    <row r="100" spans="1:16" ht="12" customHeight="1" x14ac:dyDescent="0.25">
      <c r="A100" s="71" t="s">
        <v>202</v>
      </c>
      <c r="B100" s="70">
        <v>0</v>
      </c>
      <c r="C100" s="70">
        <v>0</v>
      </c>
      <c r="D100" s="70">
        <v>0</v>
      </c>
      <c r="E100" s="70">
        <v>0</v>
      </c>
      <c r="F100" s="70">
        <v>0</v>
      </c>
      <c r="G100" s="70">
        <v>0</v>
      </c>
    </row>
    <row r="101" spans="1:16" ht="12" customHeight="1" x14ac:dyDescent="0.25">
      <c r="A101" s="71" t="s">
        <v>201</v>
      </c>
      <c r="B101" s="70">
        <v>0</v>
      </c>
      <c r="C101" s="70">
        <v>9377525.9600000009</v>
      </c>
      <c r="D101" s="70">
        <v>9377525.9600000009</v>
      </c>
      <c r="E101" s="70">
        <v>4992449.66</v>
      </c>
      <c r="F101" s="70">
        <v>4992449.66</v>
      </c>
      <c r="G101" s="70">
        <v>4385076.3</v>
      </c>
    </row>
    <row r="102" spans="1:16" ht="12" customHeight="1" x14ac:dyDescent="0.25">
      <c r="A102" s="71" t="s">
        <v>200</v>
      </c>
      <c r="B102" s="70">
        <v>0</v>
      </c>
      <c r="C102" s="70">
        <v>0</v>
      </c>
      <c r="D102" s="70">
        <v>0</v>
      </c>
      <c r="E102" s="70">
        <v>0</v>
      </c>
      <c r="F102" s="70">
        <v>0</v>
      </c>
      <c r="G102" s="70">
        <v>0</v>
      </c>
    </row>
    <row r="103" spans="1:16" ht="12" customHeight="1" x14ac:dyDescent="0.25">
      <c r="A103" s="71" t="s">
        <v>199</v>
      </c>
      <c r="B103" s="70">
        <v>0</v>
      </c>
      <c r="C103" s="70">
        <v>44646174.399999999</v>
      </c>
      <c r="D103" s="70">
        <v>44646174.399999999</v>
      </c>
      <c r="E103" s="70">
        <v>15012311.450000001</v>
      </c>
      <c r="F103" s="70">
        <v>15012311.450000001</v>
      </c>
      <c r="G103" s="70">
        <v>29633862.949999999</v>
      </c>
    </row>
    <row r="104" spans="1:16" ht="12" customHeight="1" x14ac:dyDescent="0.25">
      <c r="A104" s="71" t="s">
        <v>198</v>
      </c>
      <c r="B104" s="70">
        <v>0</v>
      </c>
      <c r="C104" s="70">
        <v>38687178.590000004</v>
      </c>
      <c r="D104" s="70">
        <v>38687178.590000004</v>
      </c>
      <c r="E104" s="70">
        <v>0</v>
      </c>
      <c r="F104" s="70">
        <v>0</v>
      </c>
      <c r="G104" s="70">
        <v>38687178.590000004</v>
      </c>
    </row>
    <row r="105" spans="1:16" ht="12" customHeight="1" x14ac:dyDescent="0.25">
      <c r="A105" s="71" t="s">
        <v>197</v>
      </c>
      <c r="B105" s="70">
        <v>0</v>
      </c>
      <c r="C105" s="70">
        <v>0</v>
      </c>
      <c r="D105" s="70">
        <v>0</v>
      </c>
      <c r="E105" s="70">
        <v>0</v>
      </c>
      <c r="F105" s="70">
        <v>0</v>
      </c>
      <c r="G105" s="70">
        <v>0</v>
      </c>
    </row>
    <row r="106" spans="1:16" s="73" customFormat="1" ht="12" customHeight="1" x14ac:dyDescent="0.25">
      <c r="A106" s="77" t="s">
        <v>196</v>
      </c>
      <c r="B106" s="76">
        <f t="shared" ref="B106:G106" si="13">SUM(B107:B115)</f>
        <v>0</v>
      </c>
      <c r="C106" s="76">
        <f t="shared" si="13"/>
        <v>282813447.94000006</v>
      </c>
      <c r="D106" s="76">
        <f t="shared" si="13"/>
        <v>282813447.94</v>
      </c>
      <c r="E106" s="76">
        <f t="shared" si="13"/>
        <v>216278561.14999998</v>
      </c>
      <c r="F106" s="76">
        <f t="shared" si="13"/>
        <v>216278561.14999998</v>
      </c>
      <c r="G106" s="76">
        <f t="shared" si="13"/>
        <v>66534886.790000014</v>
      </c>
      <c r="H106" s="63"/>
      <c r="I106" s="75"/>
      <c r="J106" s="75"/>
      <c r="K106" s="75"/>
      <c r="L106" s="75"/>
      <c r="M106" s="74"/>
      <c r="N106" s="74"/>
      <c r="O106" s="74"/>
      <c r="P106" s="74"/>
    </row>
    <row r="107" spans="1:16" ht="12" customHeight="1" x14ac:dyDescent="0.25">
      <c r="A107" s="71" t="s">
        <v>195</v>
      </c>
      <c r="B107" s="70">
        <v>0</v>
      </c>
      <c r="C107" s="70">
        <v>64790788.510000005</v>
      </c>
      <c r="D107" s="70">
        <v>64790788.510000005</v>
      </c>
      <c r="E107" s="70">
        <v>5539781.7300000004</v>
      </c>
      <c r="F107" s="70">
        <v>5539781.7300000004</v>
      </c>
      <c r="G107" s="70">
        <v>59251006.780000009</v>
      </c>
    </row>
    <row r="108" spans="1:16" ht="12" customHeight="1" x14ac:dyDescent="0.25">
      <c r="A108" s="71" t="s">
        <v>194</v>
      </c>
      <c r="B108" s="70">
        <v>0</v>
      </c>
      <c r="C108" s="70">
        <v>1867140</v>
      </c>
      <c r="D108" s="70">
        <v>1867140</v>
      </c>
      <c r="E108" s="70">
        <v>1555950</v>
      </c>
      <c r="F108" s="70">
        <v>1555950</v>
      </c>
      <c r="G108" s="70">
        <v>311190</v>
      </c>
    </row>
    <row r="109" spans="1:16" ht="12" customHeight="1" x14ac:dyDescent="0.25">
      <c r="A109" s="71" t="s">
        <v>193</v>
      </c>
      <c r="B109" s="70">
        <v>0</v>
      </c>
      <c r="C109" s="70">
        <v>3270601.65</v>
      </c>
      <c r="D109" s="70">
        <v>3270601.65</v>
      </c>
      <c r="E109" s="70">
        <v>2419201.65</v>
      </c>
      <c r="F109" s="70">
        <v>2419201.65</v>
      </c>
      <c r="G109" s="70">
        <v>851400</v>
      </c>
    </row>
    <row r="110" spans="1:16" ht="12" customHeight="1" x14ac:dyDescent="0.25">
      <c r="A110" s="71" t="s">
        <v>192</v>
      </c>
      <c r="B110" s="70">
        <v>0</v>
      </c>
      <c r="C110" s="70">
        <v>0</v>
      </c>
      <c r="D110" s="70">
        <v>0</v>
      </c>
      <c r="E110" s="70">
        <v>0</v>
      </c>
      <c r="F110" s="70">
        <v>0</v>
      </c>
      <c r="G110" s="70">
        <v>0</v>
      </c>
    </row>
    <row r="111" spans="1:16" ht="12" customHeight="1" x14ac:dyDescent="0.25">
      <c r="A111" s="71" t="s">
        <v>191</v>
      </c>
      <c r="B111" s="70">
        <v>0</v>
      </c>
      <c r="C111" s="70">
        <v>212415917.78000003</v>
      </c>
      <c r="D111" s="70">
        <v>212415917.78</v>
      </c>
      <c r="E111" s="70">
        <v>206763627.76999998</v>
      </c>
      <c r="F111" s="70">
        <v>206763627.76999998</v>
      </c>
      <c r="G111" s="70">
        <v>5652290.0100000054</v>
      </c>
    </row>
    <row r="112" spans="1:16" ht="12" customHeight="1" x14ac:dyDescent="0.25">
      <c r="A112" s="71" t="s">
        <v>190</v>
      </c>
      <c r="B112" s="70">
        <v>0</v>
      </c>
      <c r="C112" s="70">
        <v>0</v>
      </c>
      <c r="D112" s="70">
        <v>0</v>
      </c>
      <c r="E112" s="70">
        <v>0</v>
      </c>
      <c r="F112" s="70">
        <v>0</v>
      </c>
      <c r="G112" s="70">
        <v>0</v>
      </c>
    </row>
    <row r="113" spans="1:16" ht="12" customHeight="1" x14ac:dyDescent="0.25">
      <c r="A113" s="71" t="s">
        <v>189</v>
      </c>
      <c r="B113" s="70">
        <v>0</v>
      </c>
      <c r="C113" s="70">
        <v>0</v>
      </c>
      <c r="D113" s="70">
        <v>0</v>
      </c>
      <c r="E113" s="70">
        <v>0</v>
      </c>
      <c r="F113" s="70">
        <v>0</v>
      </c>
      <c r="G113" s="70">
        <v>0</v>
      </c>
    </row>
    <row r="114" spans="1:16" ht="12" customHeight="1" x14ac:dyDescent="0.25">
      <c r="A114" s="71" t="s">
        <v>188</v>
      </c>
      <c r="B114" s="70">
        <v>0</v>
      </c>
      <c r="C114" s="70">
        <v>0</v>
      </c>
      <c r="D114" s="70">
        <v>0</v>
      </c>
      <c r="E114" s="70">
        <v>0</v>
      </c>
      <c r="F114" s="70">
        <v>0</v>
      </c>
      <c r="G114" s="70">
        <v>0</v>
      </c>
    </row>
    <row r="115" spans="1:16" ht="12" customHeight="1" x14ac:dyDescent="0.25">
      <c r="A115" s="71" t="s">
        <v>187</v>
      </c>
      <c r="B115" s="70">
        <v>0</v>
      </c>
      <c r="C115" s="70">
        <v>469000</v>
      </c>
      <c r="D115" s="70">
        <v>469000</v>
      </c>
      <c r="E115" s="70">
        <v>0</v>
      </c>
      <c r="F115" s="70">
        <v>0</v>
      </c>
      <c r="G115" s="70">
        <v>469000</v>
      </c>
    </row>
    <row r="116" spans="1:16" s="73" customFormat="1" ht="23.25" customHeight="1" x14ac:dyDescent="0.25">
      <c r="A116" s="77" t="s">
        <v>186</v>
      </c>
      <c r="B116" s="76">
        <f t="shared" ref="B116:G116" si="14">SUM(B117:B125)</f>
        <v>37249381353.519997</v>
      </c>
      <c r="C116" s="76">
        <f t="shared" si="14"/>
        <v>3198422330.1600013</v>
      </c>
      <c r="D116" s="76">
        <f t="shared" si="14"/>
        <v>40447803683.679985</v>
      </c>
      <c r="E116" s="76">
        <f t="shared" si="14"/>
        <v>27561307001.539982</v>
      </c>
      <c r="F116" s="76">
        <f t="shared" si="14"/>
        <v>27230804216.409992</v>
      </c>
      <c r="G116" s="76">
        <f t="shared" si="14"/>
        <v>12886496682.13999</v>
      </c>
      <c r="H116" s="63"/>
      <c r="I116" s="75"/>
      <c r="J116" s="75"/>
      <c r="K116" s="75"/>
      <c r="L116" s="75"/>
      <c r="M116" s="74"/>
      <c r="N116" s="74"/>
      <c r="O116" s="74"/>
      <c r="P116" s="74"/>
    </row>
    <row r="117" spans="1:16" ht="12" customHeight="1" x14ac:dyDescent="0.25">
      <c r="A117" s="71" t="s">
        <v>185</v>
      </c>
      <c r="B117" s="70">
        <v>37249381353.519997</v>
      </c>
      <c r="C117" s="70">
        <v>3121833010.3000011</v>
      </c>
      <c r="D117" s="70">
        <v>40371214363.819984</v>
      </c>
      <c r="E117" s="70">
        <v>27511701812.629982</v>
      </c>
      <c r="F117" s="70">
        <v>27181199027.499992</v>
      </c>
      <c r="G117" s="70">
        <v>12859512551.189989</v>
      </c>
    </row>
    <row r="118" spans="1:16" ht="12" customHeight="1" x14ac:dyDescent="0.25">
      <c r="A118" s="71" t="s">
        <v>184</v>
      </c>
      <c r="B118" s="70">
        <v>0</v>
      </c>
      <c r="C118" s="70">
        <v>15594202</v>
      </c>
      <c r="D118" s="70">
        <v>15594202</v>
      </c>
      <c r="E118" s="70">
        <v>15594202</v>
      </c>
      <c r="F118" s="70">
        <v>15594202</v>
      </c>
      <c r="G118" s="70">
        <v>0</v>
      </c>
    </row>
    <row r="119" spans="1:16" ht="12" customHeight="1" x14ac:dyDescent="0.25">
      <c r="A119" s="71" t="s">
        <v>183</v>
      </c>
      <c r="B119" s="70">
        <v>0</v>
      </c>
      <c r="C119" s="70">
        <v>33091164.939999998</v>
      </c>
      <c r="D119" s="70">
        <v>33091164.939999998</v>
      </c>
      <c r="E119" s="70">
        <v>11010986.91</v>
      </c>
      <c r="F119" s="70">
        <v>11010986.91</v>
      </c>
      <c r="G119" s="70">
        <v>22080178.030000001</v>
      </c>
    </row>
    <row r="120" spans="1:16" ht="12" customHeight="1" x14ac:dyDescent="0.25">
      <c r="A120" s="71" t="s">
        <v>182</v>
      </c>
      <c r="B120" s="70">
        <v>0</v>
      </c>
      <c r="C120" s="70">
        <v>1500000</v>
      </c>
      <c r="D120" s="70">
        <v>1500000</v>
      </c>
      <c r="E120" s="70">
        <v>0</v>
      </c>
      <c r="F120" s="70">
        <v>0</v>
      </c>
      <c r="G120" s="70">
        <v>1500000</v>
      </c>
    </row>
    <row r="121" spans="1:16" ht="12" customHeight="1" x14ac:dyDescent="0.25">
      <c r="A121" s="71" t="s">
        <v>181</v>
      </c>
      <c r="B121" s="70">
        <v>0</v>
      </c>
      <c r="C121" s="70">
        <v>26403952.920000002</v>
      </c>
      <c r="D121" s="70">
        <v>26403952.920000002</v>
      </c>
      <c r="E121" s="70">
        <v>23000000</v>
      </c>
      <c r="F121" s="70">
        <v>23000000</v>
      </c>
      <c r="G121" s="70">
        <v>3403952.9200000018</v>
      </c>
    </row>
    <row r="122" spans="1:16" ht="12" customHeight="1" x14ac:dyDescent="0.25">
      <c r="A122" s="71" t="s">
        <v>180</v>
      </c>
      <c r="B122" s="70">
        <v>0</v>
      </c>
      <c r="C122" s="70">
        <v>0</v>
      </c>
      <c r="D122" s="70">
        <v>0</v>
      </c>
      <c r="E122" s="70">
        <v>0</v>
      </c>
      <c r="F122" s="70">
        <v>0</v>
      </c>
      <c r="G122" s="70">
        <v>0</v>
      </c>
    </row>
    <row r="123" spans="1:16" ht="12" customHeight="1" x14ac:dyDescent="0.25">
      <c r="A123" s="71" t="s">
        <v>179</v>
      </c>
      <c r="B123" s="70">
        <v>0</v>
      </c>
      <c r="C123" s="70">
        <v>0</v>
      </c>
      <c r="D123" s="70">
        <v>0</v>
      </c>
      <c r="E123" s="70">
        <v>0</v>
      </c>
      <c r="F123" s="70">
        <v>0</v>
      </c>
      <c r="G123" s="70">
        <v>0</v>
      </c>
    </row>
    <row r="124" spans="1:16" ht="12" customHeight="1" x14ac:dyDescent="0.25">
      <c r="A124" s="71" t="s">
        <v>178</v>
      </c>
      <c r="B124" s="70">
        <v>0</v>
      </c>
      <c r="C124" s="70">
        <v>0</v>
      </c>
      <c r="D124" s="70">
        <v>0</v>
      </c>
      <c r="E124" s="70">
        <v>0</v>
      </c>
      <c r="F124" s="70">
        <v>0</v>
      </c>
      <c r="G124" s="70">
        <v>0</v>
      </c>
    </row>
    <row r="125" spans="1:16" ht="12" customHeight="1" x14ac:dyDescent="0.25">
      <c r="A125" s="71" t="s">
        <v>177</v>
      </c>
      <c r="B125" s="70">
        <v>0</v>
      </c>
      <c r="C125" s="70">
        <v>0</v>
      </c>
      <c r="D125" s="70">
        <v>0</v>
      </c>
      <c r="E125" s="70">
        <v>0</v>
      </c>
      <c r="F125" s="70">
        <v>0</v>
      </c>
      <c r="G125" s="70">
        <v>0</v>
      </c>
    </row>
    <row r="126" spans="1:16" s="73" customFormat="1" ht="24" customHeight="1" x14ac:dyDescent="0.25">
      <c r="A126" s="77" t="s">
        <v>176</v>
      </c>
      <c r="B126" s="76">
        <f t="shared" ref="B126:G126" si="15">SUM(B127:B135)</f>
        <v>0</v>
      </c>
      <c r="C126" s="76">
        <f t="shared" si="15"/>
        <v>24671271.100000001</v>
      </c>
      <c r="D126" s="76">
        <f t="shared" si="15"/>
        <v>24671271.100000001</v>
      </c>
      <c r="E126" s="76">
        <f t="shared" si="15"/>
        <v>10259137.039999999</v>
      </c>
      <c r="F126" s="76">
        <f t="shared" si="15"/>
        <v>7873837.0499999998</v>
      </c>
      <c r="G126" s="76">
        <f t="shared" si="15"/>
        <v>14412134.060000001</v>
      </c>
      <c r="H126" s="63"/>
      <c r="I126" s="75"/>
      <c r="J126" s="75"/>
      <c r="K126" s="75"/>
      <c r="L126" s="75"/>
      <c r="M126" s="74"/>
      <c r="N126" s="74"/>
      <c r="O126" s="74"/>
      <c r="P126" s="74"/>
    </row>
    <row r="127" spans="1:16" ht="12" customHeight="1" x14ac:dyDescent="0.25">
      <c r="A127" s="71" t="s">
        <v>175</v>
      </c>
      <c r="B127" s="70">
        <v>0</v>
      </c>
      <c r="C127" s="70">
        <v>6674765.3000000007</v>
      </c>
      <c r="D127" s="70">
        <v>6674765.3000000007</v>
      </c>
      <c r="E127" s="70">
        <v>3315609.66</v>
      </c>
      <c r="F127" s="70">
        <v>2523078</v>
      </c>
      <c r="G127" s="70">
        <v>3359155.64</v>
      </c>
    </row>
    <row r="128" spans="1:16" ht="12" customHeight="1" x14ac:dyDescent="0.25">
      <c r="A128" s="71" t="s">
        <v>174</v>
      </c>
      <c r="B128" s="70">
        <v>0</v>
      </c>
      <c r="C128" s="70">
        <v>1289960</v>
      </c>
      <c r="D128" s="70">
        <v>1289960</v>
      </c>
      <c r="E128" s="70">
        <v>1222060</v>
      </c>
      <c r="F128" s="70">
        <v>1193872</v>
      </c>
      <c r="G128" s="70">
        <v>67900</v>
      </c>
    </row>
    <row r="129" spans="1:16" ht="12" customHeight="1" x14ac:dyDescent="0.25">
      <c r="A129" s="71" t="s">
        <v>173</v>
      </c>
      <c r="B129" s="70">
        <v>0</v>
      </c>
      <c r="C129" s="70">
        <v>0</v>
      </c>
      <c r="D129" s="70">
        <v>0</v>
      </c>
      <c r="E129" s="70">
        <v>0</v>
      </c>
      <c r="F129" s="70">
        <v>0</v>
      </c>
      <c r="G129" s="70">
        <v>0</v>
      </c>
    </row>
    <row r="130" spans="1:16" ht="12" customHeight="1" x14ac:dyDescent="0.25">
      <c r="A130" s="71" t="s">
        <v>172</v>
      </c>
      <c r="B130" s="70">
        <v>0</v>
      </c>
      <c r="C130" s="70">
        <v>12220870.4</v>
      </c>
      <c r="D130" s="70">
        <v>12220870.4</v>
      </c>
      <c r="E130" s="70">
        <v>5395194.7599999998</v>
      </c>
      <c r="F130" s="70">
        <v>4156887.05</v>
      </c>
      <c r="G130" s="70">
        <v>6825675.6400000006</v>
      </c>
    </row>
    <row r="131" spans="1:16" ht="12" customHeight="1" x14ac:dyDescent="0.25">
      <c r="A131" s="71" t="s">
        <v>171</v>
      </c>
      <c r="B131" s="70">
        <v>0</v>
      </c>
      <c r="C131" s="70">
        <v>0</v>
      </c>
      <c r="D131" s="70">
        <v>0</v>
      </c>
      <c r="E131" s="70">
        <v>0</v>
      </c>
      <c r="F131" s="70">
        <v>0</v>
      </c>
      <c r="G131" s="70">
        <v>0</v>
      </c>
    </row>
    <row r="132" spans="1:16" ht="12" customHeight="1" x14ac:dyDescent="0.25">
      <c r="A132" s="71" t="s">
        <v>170</v>
      </c>
      <c r="B132" s="70">
        <v>0</v>
      </c>
      <c r="C132" s="70">
        <v>1388875.4</v>
      </c>
      <c r="D132" s="70">
        <v>1388875.4</v>
      </c>
      <c r="E132" s="70">
        <v>326272.62</v>
      </c>
      <c r="F132" s="70">
        <v>0</v>
      </c>
      <c r="G132" s="70">
        <v>1062602.78</v>
      </c>
    </row>
    <row r="133" spans="1:16" ht="12" customHeight="1" x14ac:dyDescent="0.25">
      <c r="A133" s="71" t="s">
        <v>169</v>
      </c>
      <c r="B133" s="70">
        <v>0</v>
      </c>
      <c r="C133" s="70">
        <v>0</v>
      </c>
      <c r="D133" s="70">
        <v>0</v>
      </c>
      <c r="E133" s="70">
        <v>0</v>
      </c>
      <c r="F133" s="70">
        <v>0</v>
      </c>
      <c r="G133" s="70">
        <v>0</v>
      </c>
    </row>
    <row r="134" spans="1:16" ht="12" customHeight="1" x14ac:dyDescent="0.25">
      <c r="A134" s="71" t="s">
        <v>168</v>
      </c>
      <c r="B134" s="70">
        <v>0</v>
      </c>
      <c r="C134" s="70">
        <v>0</v>
      </c>
      <c r="D134" s="70">
        <v>0</v>
      </c>
      <c r="E134" s="70">
        <v>0</v>
      </c>
      <c r="F134" s="70">
        <v>0</v>
      </c>
      <c r="G134" s="70">
        <v>0</v>
      </c>
    </row>
    <row r="135" spans="1:16" ht="12" customHeight="1" x14ac:dyDescent="0.25">
      <c r="A135" s="71" t="s">
        <v>167</v>
      </c>
      <c r="B135" s="70">
        <v>0</v>
      </c>
      <c r="C135" s="70">
        <v>3096800</v>
      </c>
      <c r="D135" s="70">
        <v>3096800</v>
      </c>
      <c r="E135" s="70">
        <v>0</v>
      </c>
      <c r="F135" s="70">
        <v>0</v>
      </c>
      <c r="G135" s="70">
        <v>3096800</v>
      </c>
    </row>
    <row r="136" spans="1:16" s="73" customFormat="1" ht="12" customHeight="1" x14ac:dyDescent="0.25">
      <c r="A136" s="77" t="s">
        <v>166</v>
      </c>
      <c r="B136" s="76">
        <f t="shared" ref="B136:G136" si="16">SUM(B137:B139)</f>
        <v>1171935043.6299999</v>
      </c>
      <c r="C136" s="76">
        <f t="shared" si="16"/>
        <v>361575276.56999999</v>
      </c>
      <c r="D136" s="76">
        <f t="shared" si="16"/>
        <v>1533510320.1999996</v>
      </c>
      <c r="E136" s="76">
        <f t="shared" si="16"/>
        <v>487887716.15999997</v>
      </c>
      <c r="F136" s="76">
        <f t="shared" si="16"/>
        <v>448887716.15999997</v>
      </c>
      <c r="G136" s="76">
        <f t="shared" si="16"/>
        <v>1045622604.0399995</v>
      </c>
      <c r="H136" s="63"/>
      <c r="I136" s="75"/>
      <c r="J136" s="75"/>
      <c r="K136" s="75"/>
      <c r="L136" s="75"/>
      <c r="M136" s="74"/>
      <c r="N136" s="74"/>
      <c r="O136" s="74"/>
      <c r="P136" s="74"/>
    </row>
    <row r="137" spans="1:16" ht="12" customHeight="1" x14ac:dyDescent="0.25">
      <c r="A137" s="71" t="s">
        <v>165</v>
      </c>
      <c r="B137" s="70">
        <v>1146935043.6299999</v>
      </c>
      <c r="C137" s="70">
        <v>370202142</v>
      </c>
      <c r="D137" s="70">
        <v>1517137185.6299996</v>
      </c>
      <c r="E137" s="70">
        <v>482619737.64999998</v>
      </c>
      <c r="F137" s="70">
        <v>443619737.64999998</v>
      </c>
      <c r="G137" s="70">
        <v>1034517447.9799995</v>
      </c>
    </row>
    <row r="138" spans="1:16" ht="12" customHeight="1" x14ac:dyDescent="0.25">
      <c r="A138" s="71" t="s">
        <v>164</v>
      </c>
      <c r="B138" s="70">
        <v>0</v>
      </c>
      <c r="C138" s="70">
        <v>11623134.57</v>
      </c>
      <c r="D138" s="70">
        <v>11623134.57</v>
      </c>
      <c r="E138" s="70">
        <v>5267978.51</v>
      </c>
      <c r="F138" s="70">
        <v>5267978.51</v>
      </c>
      <c r="G138" s="70">
        <v>6355156.0600000005</v>
      </c>
    </row>
    <row r="139" spans="1:16" ht="12" customHeight="1" x14ac:dyDescent="0.25">
      <c r="A139" s="71" t="s">
        <v>163</v>
      </c>
      <c r="B139" s="70">
        <v>25000000</v>
      </c>
      <c r="C139" s="70">
        <v>-20249999.999999996</v>
      </c>
      <c r="D139" s="70">
        <v>4750000</v>
      </c>
      <c r="E139" s="70">
        <v>0</v>
      </c>
      <c r="F139" s="70">
        <v>0</v>
      </c>
      <c r="G139" s="70">
        <v>4750000</v>
      </c>
    </row>
    <row r="140" spans="1:16" s="73" customFormat="1" ht="25.5" x14ac:dyDescent="0.25">
      <c r="A140" s="77" t="s">
        <v>162</v>
      </c>
      <c r="B140" s="76">
        <f t="shared" ref="B140:G140" si="17">SUM(B141:B148)</f>
        <v>77224148.819999993</v>
      </c>
      <c r="C140" s="76">
        <f t="shared" si="17"/>
        <v>-17224148.82</v>
      </c>
      <c r="D140" s="76">
        <f t="shared" si="17"/>
        <v>60000000</v>
      </c>
      <c r="E140" s="76">
        <f t="shared" si="17"/>
        <v>0</v>
      </c>
      <c r="F140" s="76">
        <f t="shared" si="17"/>
        <v>0</v>
      </c>
      <c r="G140" s="76">
        <f t="shared" si="17"/>
        <v>60000000</v>
      </c>
      <c r="H140" s="63"/>
      <c r="I140" s="75"/>
      <c r="J140" s="75"/>
      <c r="K140" s="75"/>
      <c r="L140" s="75"/>
      <c r="M140" s="74"/>
      <c r="N140" s="74"/>
      <c r="O140" s="74"/>
      <c r="P140" s="74"/>
    </row>
    <row r="141" spans="1:16" ht="12" customHeight="1" x14ac:dyDescent="0.25">
      <c r="A141" s="71" t="s">
        <v>161</v>
      </c>
      <c r="B141" s="70">
        <v>0</v>
      </c>
      <c r="C141" s="70">
        <v>0</v>
      </c>
      <c r="D141" s="70">
        <v>0</v>
      </c>
      <c r="E141" s="70">
        <v>0</v>
      </c>
      <c r="F141" s="70">
        <v>0</v>
      </c>
      <c r="G141" s="70">
        <v>0</v>
      </c>
    </row>
    <row r="142" spans="1:16" ht="12" customHeight="1" x14ac:dyDescent="0.25">
      <c r="A142" s="71" t="s">
        <v>160</v>
      </c>
      <c r="B142" s="70">
        <v>0</v>
      </c>
      <c r="C142" s="70">
        <v>0</v>
      </c>
      <c r="D142" s="70">
        <v>0</v>
      </c>
      <c r="E142" s="70">
        <v>0</v>
      </c>
      <c r="F142" s="70">
        <v>0</v>
      </c>
      <c r="G142" s="70">
        <v>0</v>
      </c>
    </row>
    <row r="143" spans="1:16" ht="12" customHeight="1" x14ac:dyDescent="0.25">
      <c r="A143" s="71" t="s">
        <v>159</v>
      </c>
      <c r="B143" s="70">
        <v>0</v>
      </c>
      <c r="C143" s="70">
        <v>0</v>
      </c>
      <c r="D143" s="70">
        <v>0</v>
      </c>
      <c r="E143" s="70">
        <v>0</v>
      </c>
      <c r="F143" s="70">
        <v>0</v>
      </c>
      <c r="G143" s="70">
        <v>0</v>
      </c>
    </row>
    <row r="144" spans="1:16" ht="12" customHeight="1" x14ac:dyDescent="0.25">
      <c r="A144" s="71" t="s">
        <v>158</v>
      </c>
      <c r="B144" s="70">
        <v>0</v>
      </c>
      <c r="C144" s="70">
        <v>0</v>
      </c>
      <c r="D144" s="70">
        <v>0</v>
      </c>
      <c r="E144" s="70">
        <v>0</v>
      </c>
      <c r="F144" s="70">
        <v>0</v>
      </c>
      <c r="G144" s="70">
        <v>0</v>
      </c>
    </row>
    <row r="145" spans="1:16" ht="12" customHeight="1" x14ac:dyDescent="0.25">
      <c r="A145" s="71" t="s">
        <v>157</v>
      </c>
      <c r="B145" s="70">
        <v>0</v>
      </c>
      <c r="C145" s="70">
        <v>0</v>
      </c>
      <c r="D145" s="70">
        <v>0</v>
      </c>
      <c r="E145" s="70">
        <v>0</v>
      </c>
      <c r="F145" s="70">
        <v>0</v>
      </c>
      <c r="G145" s="70">
        <v>0</v>
      </c>
    </row>
    <row r="146" spans="1:16" ht="12" customHeight="1" x14ac:dyDescent="0.25">
      <c r="A146" s="71" t="s">
        <v>156</v>
      </c>
      <c r="B146" s="70">
        <v>0</v>
      </c>
      <c r="C146" s="70">
        <v>0</v>
      </c>
      <c r="D146" s="70">
        <v>0</v>
      </c>
      <c r="E146" s="70">
        <v>0</v>
      </c>
      <c r="F146" s="70">
        <v>0</v>
      </c>
      <c r="G146" s="70">
        <v>0</v>
      </c>
    </row>
    <row r="147" spans="1:16" ht="12" customHeight="1" x14ac:dyDescent="0.25">
      <c r="A147" s="71" t="s">
        <v>155</v>
      </c>
      <c r="B147" s="70">
        <v>0</v>
      </c>
      <c r="C147" s="70">
        <v>0</v>
      </c>
      <c r="D147" s="70">
        <v>0</v>
      </c>
      <c r="E147" s="70">
        <v>0</v>
      </c>
      <c r="F147" s="70">
        <v>0</v>
      </c>
      <c r="G147" s="70">
        <v>0</v>
      </c>
    </row>
    <row r="148" spans="1:16" ht="12" customHeight="1" x14ac:dyDescent="0.25">
      <c r="A148" s="71" t="s">
        <v>154</v>
      </c>
      <c r="B148" s="72">
        <v>77224148.819999993</v>
      </c>
      <c r="C148" s="70">
        <v>-17224148.82</v>
      </c>
      <c r="D148" s="70">
        <v>60000000</v>
      </c>
      <c r="E148" s="70">
        <v>0</v>
      </c>
      <c r="F148" s="70">
        <v>0</v>
      </c>
      <c r="G148" s="70">
        <v>60000000</v>
      </c>
    </row>
    <row r="149" spans="1:16" s="73" customFormat="1" ht="12" customHeight="1" x14ac:dyDescent="0.25">
      <c r="A149" s="77" t="s">
        <v>153</v>
      </c>
      <c r="B149" s="76">
        <f t="shared" ref="B149:G149" si="18">SUM(B150:B152)</f>
        <v>12408563240</v>
      </c>
      <c r="C149" s="76">
        <f t="shared" si="18"/>
        <v>-898433818.79000032</v>
      </c>
      <c r="D149" s="76">
        <f t="shared" si="18"/>
        <v>11510129421.210003</v>
      </c>
      <c r="E149" s="76">
        <f t="shared" si="18"/>
        <v>9851619329.2100048</v>
      </c>
      <c r="F149" s="76">
        <f t="shared" si="18"/>
        <v>9851619329.2100048</v>
      </c>
      <c r="G149" s="76">
        <f t="shared" si="18"/>
        <v>1658510092.0000002</v>
      </c>
      <c r="H149" s="63"/>
      <c r="I149" s="75"/>
      <c r="J149" s="75"/>
      <c r="K149" s="75"/>
      <c r="L149" s="75"/>
      <c r="M149" s="74"/>
      <c r="N149" s="74"/>
      <c r="O149" s="74"/>
      <c r="P149" s="74"/>
    </row>
    <row r="150" spans="1:16" ht="12" customHeight="1" x14ac:dyDescent="0.25">
      <c r="A150" s="80" t="s">
        <v>152</v>
      </c>
      <c r="B150" s="79">
        <v>0</v>
      </c>
      <c r="C150" s="70">
        <v>0</v>
      </c>
      <c r="D150" s="70">
        <v>0</v>
      </c>
      <c r="E150" s="70">
        <v>0</v>
      </c>
      <c r="F150" s="70">
        <v>0</v>
      </c>
      <c r="G150" s="70">
        <v>0</v>
      </c>
    </row>
    <row r="151" spans="1:16" ht="12" customHeight="1" x14ac:dyDescent="0.25">
      <c r="A151" s="71" t="s">
        <v>151</v>
      </c>
      <c r="B151" s="72">
        <v>12408563240</v>
      </c>
      <c r="C151" s="70">
        <v>-898433818.79000032</v>
      </c>
      <c r="D151" s="70">
        <v>11510129421.210003</v>
      </c>
      <c r="E151" s="70">
        <v>9851619329.2100048</v>
      </c>
      <c r="F151" s="70">
        <v>9851619329.2100048</v>
      </c>
      <c r="G151" s="70">
        <v>1658510092.0000002</v>
      </c>
    </row>
    <row r="152" spans="1:16" ht="12" customHeight="1" x14ac:dyDescent="0.25">
      <c r="A152" s="71" t="s">
        <v>150</v>
      </c>
      <c r="B152" s="78">
        <v>0</v>
      </c>
      <c r="C152" s="78">
        <v>0</v>
      </c>
      <c r="D152" s="78">
        <v>0</v>
      </c>
      <c r="E152" s="78">
        <v>0</v>
      </c>
      <c r="F152" s="78">
        <v>0</v>
      </c>
      <c r="G152" s="78">
        <v>0</v>
      </c>
    </row>
    <row r="153" spans="1:16" s="73" customFormat="1" ht="12" customHeight="1" x14ac:dyDescent="0.25">
      <c r="A153" s="77" t="s">
        <v>149</v>
      </c>
      <c r="B153" s="76">
        <f t="shared" ref="B153:G153" si="19">SUM(B154:B160)</f>
        <v>455067697.77999997</v>
      </c>
      <c r="C153" s="76">
        <f t="shared" si="19"/>
        <v>2819498</v>
      </c>
      <c r="D153" s="76">
        <f t="shared" si="19"/>
        <v>457887195.77999997</v>
      </c>
      <c r="E153" s="76">
        <f t="shared" si="19"/>
        <v>187109153.97</v>
      </c>
      <c r="F153" s="76">
        <f t="shared" si="19"/>
        <v>187109153.97</v>
      </c>
      <c r="G153" s="76">
        <f t="shared" si="19"/>
        <v>270778041.81</v>
      </c>
      <c r="H153" s="63"/>
      <c r="I153" s="75"/>
      <c r="J153" s="75"/>
      <c r="K153" s="75"/>
      <c r="L153" s="75"/>
      <c r="M153" s="74"/>
      <c r="N153" s="74"/>
      <c r="O153" s="74"/>
      <c r="P153" s="74"/>
    </row>
    <row r="154" spans="1:16" ht="12" customHeight="1" x14ac:dyDescent="0.25">
      <c r="A154" s="71" t="s">
        <v>148</v>
      </c>
      <c r="B154" s="72">
        <v>136176317.59</v>
      </c>
      <c r="C154" s="70">
        <v>0</v>
      </c>
      <c r="D154" s="70">
        <v>136176317.59</v>
      </c>
      <c r="E154" s="70">
        <v>123635230.73999999</v>
      </c>
      <c r="F154" s="70">
        <v>123635230.73999999</v>
      </c>
      <c r="G154" s="70">
        <v>12541086.850000009</v>
      </c>
    </row>
    <row r="155" spans="1:16" ht="12" customHeight="1" x14ac:dyDescent="0.25">
      <c r="A155" s="71" t="s">
        <v>147</v>
      </c>
      <c r="B155" s="72">
        <v>85838470.670000002</v>
      </c>
      <c r="C155" s="70">
        <v>0</v>
      </c>
      <c r="D155" s="70">
        <v>85838470.670000002</v>
      </c>
      <c r="E155" s="70">
        <v>63473923.229999997</v>
      </c>
      <c r="F155" s="70">
        <v>63473923.229999997</v>
      </c>
      <c r="G155" s="70">
        <v>22364547.440000005</v>
      </c>
    </row>
    <row r="156" spans="1:16" ht="12" customHeight="1" x14ac:dyDescent="0.25">
      <c r="A156" s="71" t="s">
        <v>146</v>
      </c>
      <c r="B156" s="70">
        <v>0</v>
      </c>
      <c r="C156" s="70">
        <v>0</v>
      </c>
      <c r="D156" s="70">
        <v>0</v>
      </c>
      <c r="E156" s="70">
        <v>0</v>
      </c>
      <c r="F156" s="70">
        <v>0</v>
      </c>
      <c r="G156" s="70">
        <v>0</v>
      </c>
    </row>
    <row r="157" spans="1:16" ht="12" customHeight="1" x14ac:dyDescent="0.25">
      <c r="A157" s="71" t="s">
        <v>145</v>
      </c>
      <c r="B157" s="70">
        <v>0</v>
      </c>
      <c r="C157" s="70">
        <v>0</v>
      </c>
      <c r="D157" s="70">
        <v>0</v>
      </c>
      <c r="E157" s="70">
        <v>0</v>
      </c>
      <c r="F157" s="70">
        <v>0</v>
      </c>
      <c r="G157" s="70">
        <v>0</v>
      </c>
    </row>
    <row r="158" spans="1:16" ht="12" customHeight="1" x14ac:dyDescent="0.25">
      <c r="A158" s="71" t="s">
        <v>144</v>
      </c>
      <c r="B158" s="70">
        <v>0</v>
      </c>
      <c r="C158" s="70">
        <v>0</v>
      </c>
      <c r="D158" s="70">
        <v>0</v>
      </c>
      <c r="E158" s="70">
        <v>0</v>
      </c>
      <c r="F158" s="70">
        <v>0</v>
      </c>
      <c r="G158" s="70">
        <v>0</v>
      </c>
    </row>
    <row r="159" spans="1:16" ht="12" customHeight="1" x14ac:dyDescent="0.25">
      <c r="A159" s="71" t="s">
        <v>143</v>
      </c>
      <c r="B159" s="70">
        <v>0</v>
      </c>
      <c r="C159" s="70">
        <v>0</v>
      </c>
      <c r="D159" s="70">
        <v>0</v>
      </c>
      <c r="E159" s="70">
        <v>0</v>
      </c>
      <c r="F159" s="70">
        <v>0</v>
      </c>
      <c r="G159" s="70">
        <v>0</v>
      </c>
    </row>
    <row r="160" spans="1:16" ht="12" customHeight="1" x14ac:dyDescent="0.25">
      <c r="A160" s="71" t="s">
        <v>142</v>
      </c>
      <c r="B160" s="70">
        <v>233052909.52000001</v>
      </c>
      <c r="C160" s="70">
        <v>2819498</v>
      </c>
      <c r="D160" s="70">
        <v>235872407.52000001</v>
      </c>
      <c r="E160" s="70">
        <v>0</v>
      </c>
      <c r="F160" s="70">
        <v>0</v>
      </c>
      <c r="G160" s="70">
        <v>235872407.52000001</v>
      </c>
    </row>
    <row r="161" spans="1:12" ht="12" customHeight="1" x14ac:dyDescent="0.25">
      <c r="A161" s="69"/>
      <c r="B161" s="68"/>
      <c r="C161" s="68"/>
      <c r="D161" s="68"/>
      <c r="E161" s="68"/>
      <c r="F161" s="68"/>
      <c r="G161" s="68"/>
    </row>
    <row r="162" spans="1:12" ht="12" customHeight="1" x14ac:dyDescent="0.25">
      <c r="A162" s="67" t="s">
        <v>141</v>
      </c>
      <c r="B162" s="66">
        <f t="shared" ref="B162:G162" si="20">B11+B87</f>
        <v>83064083888.069992</v>
      </c>
      <c r="C162" s="66">
        <f t="shared" si="20"/>
        <v>6510756681.4300022</v>
      </c>
      <c r="D162" s="66">
        <f t="shared" si="20"/>
        <v>89574840569.499969</v>
      </c>
      <c r="E162" s="66">
        <f t="shared" si="20"/>
        <v>63817556390.639992</v>
      </c>
      <c r="F162" s="66">
        <f t="shared" si="20"/>
        <v>62183280534.549988</v>
      </c>
      <c r="G162" s="66">
        <f t="shared" si="20"/>
        <v>25757284178.85997</v>
      </c>
    </row>
    <row r="163" spans="1:12" ht="12" customHeight="1" x14ac:dyDescent="0.25">
      <c r="A163" s="65"/>
      <c r="B163" s="64"/>
      <c r="C163" s="64"/>
      <c r="D163" s="64"/>
      <c r="E163" s="64"/>
      <c r="F163" s="64"/>
      <c r="G163" s="64"/>
    </row>
    <row r="164" spans="1:12" ht="12" customHeight="1" x14ac:dyDescent="0.25">
      <c r="A164" s="65"/>
      <c r="B164" s="64"/>
      <c r="C164" s="64"/>
      <c r="D164" s="64"/>
      <c r="E164" s="64"/>
      <c r="F164" s="64"/>
      <c r="G164" s="64"/>
    </row>
    <row r="165" spans="1:12" ht="12" customHeight="1" x14ac:dyDescent="0.25">
      <c r="A165" s="65"/>
      <c r="B165" s="64"/>
      <c r="C165" s="64"/>
      <c r="D165" s="64"/>
      <c r="E165" s="64"/>
      <c r="F165" s="64"/>
      <c r="G165" s="64"/>
    </row>
    <row r="166" spans="1:12" ht="12" customHeight="1" x14ac:dyDescent="0.25">
      <c r="A166" s="65"/>
      <c r="B166" s="64"/>
      <c r="C166" s="64"/>
      <c r="D166" s="64"/>
      <c r="E166" s="64"/>
      <c r="F166" s="64"/>
      <c r="G166" s="64"/>
    </row>
    <row r="167" spans="1:12" ht="12" customHeight="1" x14ac:dyDescent="0.25">
      <c r="A167" s="65"/>
      <c r="B167" s="64"/>
      <c r="C167" s="64"/>
      <c r="D167" s="64"/>
      <c r="E167" s="64"/>
      <c r="F167" s="64"/>
      <c r="G167" s="64"/>
    </row>
    <row r="168" spans="1:12" ht="12" customHeight="1" x14ac:dyDescent="0.25">
      <c r="A168" s="65"/>
      <c r="B168" s="65"/>
      <c r="C168" s="65"/>
      <c r="D168" s="65"/>
      <c r="E168" s="65"/>
      <c r="F168" s="65"/>
      <c r="G168" s="65"/>
    </row>
    <row r="169" spans="1:12" ht="12" customHeight="1" x14ac:dyDescent="0.25">
      <c r="A169" s="65"/>
      <c r="B169" s="65"/>
      <c r="C169" s="65"/>
      <c r="D169" s="65"/>
      <c r="E169" s="65"/>
      <c r="F169" s="65"/>
      <c r="G169" s="65"/>
    </row>
    <row r="170" spans="1:12" ht="12" customHeight="1" x14ac:dyDescent="0.25">
      <c r="A170" s="65"/>
      <c r="B170" s="65"/>
      <c r="C170" s="65"/>
      <c r="D170" s="65"/>
      <c r="E170" s="65"/>
      <c r="F170" s="65"/>
      <c r="G170" s="65"/>
    </row>
    <row r="171" spans="1:12" ht="12" customHeight="1" x14ac:dyDescent="0.25">
      <c r="A171" s="65"/>
      <c r="B171" s="65"/>
      <c r="C171" s="65"/>
      <c r="D171" s="65"/>
      <c r="E171" s="65"/>
      <c r="F171" s="65"/>
      <c r="G171" s="65"/>
    </row>
    <row r="172" spans="1:12" s="61" customFormat="1" ht="12" customHeight="1" x14ac:dyDescent="0.25">
      <c r="A172" s="64"/>
      <c r="B172" s="64"/>
      <c r="C172" s="64"/>
      <c r="D172" s="64"/>
      <c r="E172" s="64"/>
      <c r="F172" s="64"/>
      <c r="G172" s="64"/>
      <c r="H172" s="63"/>
      <c r="I172" s="62"/>
      <c r="J172" s="62"/>
      <c r="K172" s="62"/>
      <c r="L172" s="62"/>
    </row>
    <row r="173" spans="1:12" s="61" customFormat="1" ht="12" customHeight="1" x14ac:dyDescent="0.25">
      <c r="A173" s="64"/>
      <c r="B173" s="64"/>
      <c r="C173" s="64"/>
      <c r="D173" s="64"/>
      <c r="E173" s="64"/>
      <c r="F173" s="64"/>
      <c r="G173" s="64"/>
      <c r="H173" s="63"/>
      <c r="I173" s="62"/>
      <c r="J173" s="62"/>
      <c r="K173" s="62"/>
      <c r="L173" s="62"/>
    </row>
    <row r="174" spans="1:12" s="62" customFormat="1" ht="12" customHeight="1" x14ac:dyDescent="0.25">
      <c r="H174" s="63"/>
    </row>
    <row r="175" spans="1:12" s="62" customFormat="1" ht="12" customHeight="1" x14ac:dyDescent="0.25">
      <c r="H175" s="63"/>
    </row>
    <row r="176" spans="1:12" s="62" customFormat="1" ht="12" customHeight="1" x14ac:dyDescent="0.25">
      <c r="H176" s="63"/>
    </row>
    <row r="177" spans="8:8" s="62" customFormat="1" ht="12.75" x14ac:dyDescent="0.25">
      <c r="H177" s="63"/>
    </row>
    <row r="178" spans="8:8" s="62" customFormat="1" ht="12.75" x14ac:dyDescent="0.25">
      <c r="H178" s="63"/>
    </row>
    <row r="179" spans="8:8" s="62" customFormat="1" ht="12.75" x14ac:dyDescent="0.25">
      <c r="H179" s="63"/>
    </row>
    <row r="180" spans="8:8" s="62" customFormat="1" ht="12.75" x14ac:dyDescent="0.25">
      <c r="H180" s="63"/>
    </row>
  </sheetData>
  <mergeCells count="10">
    <mergeCell ref="A8:G8"/>
    <mergeCell ref="A9:A10"/>
    <mergeCell ref="B9:F9"/>
    <mergeCell ref="G9:G10"/>
    <mergeCell ref="A1:G1"/>
    <mergeCell ref="A2:G2"/>
    <mergeCell ref="A3:G3"/>
    <mergeCell ref="A5:G5"/>
    <mergeCell ref="A6:G6"/>
    <mergeCell ref="A7:G7"/>
  </mergeCells>
  <printOptions horizontalCentered="1"/>
  <pageMargins left="0.39370078740157483" right="0.39370078740157483" top="0.39370078740157483" bottom="0.39370078740157483" header="0.31496062992125984" footer="0.31496062992125984"/>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C6DB-4192-4BE2-91CF-2D425460DC35}">
  <sheetPr>
    <tabColor theme="6" tint="0.39997558519241921"/>
  </sheetPr>
  <dimension ref="A1:H379"/>
  <sheetViews>
    <sheetView topLeftCell="A361" zoomScale="120" zoomScaleNormal="120" workbookViewId="0">
      <selection activeCell="G371" sqref="A1:G371"/>
    </sheetView>
  </sheetViews>
  <sheetFormatPr baseColWidth="10" defaultRowHeight="15" x14ac:dyDescent="0.25"/>
  <cols>
    <col min="1" max="1" width="55.42578125" style="60" customWidth="1"/>
    <col min="2" max="2" width="13.5703125" style="60" customWidth="1"/>
    <col min="3" max="3" width="13.140625" style="60" customWidth="1"/>
    <col min="4" max="4" width="13.7109375" style="60" customWidth="1"/>
    <col min="5" max="5" width="13.42578125" style="60" customWidth="1"/>
    <col min="6" max="6" width="14.7109375" style="60" customWidth="1"/>
    <col min="7" max="7" width="13.5703125" style="60" customWidth="1"/>
    <col min="8" max="8" width="3.5703125" style="103" customWidth="1"/>
    <col min="9" max="16384" width="11.42578125" style="60"/>
  </cols>
  <sheetData>
    <row r="1" spans="1:8" s="90" customFormat="1" ht="17.25" customHeight="1" x14ac:dyDescent="0.25">
      <c r="A1" s="223" t="s">
        <v>464</v>
      </c>
      <c r="B1" s="223"/>
      <c r="C1" s="223"/>
      <c r="D1" s="223"/>
      <c r="E1" s="223"/>
      <c r="F1" s="223"/>
      <c r="G1" s="223"/>
      <c r="H1" s="154"/>
    </row>
    <row r="2" spans="1:8" s="96" customFormat="1" ht="16.5" customHeight="1" x14ac:dyDescent="0.3">
      <c r="A2" s="224" t="s">
        <v>231</v>
      </c>
      <c r="B2" s="224"/>
      <c r="C2" s="224"/>
      <c r="D2" s="224"/>
      <c r="E2" s="224"/>
      <c r="F2" s="224"/>
      <c r="G2" s="224"/>
      <c r="H2" s="154"/>
    </row>
    <row r="3" spans="1:8" s="96" customFormat="1" ht="12" customHeight="1" x14ac:dyDescent="0.3">
      <c r="A3" s="224" t="s">
        <v>230</v>
      </c>
      <c r="B3" s="224"/>
      <c r="C3" s="224"/>
      <c r="D3" s="224"/>
      <c r="E3" s="224"/>
      <c r="F3" s="224"/>
      <c r="G3" s="224"/>
      <c r="H3" s="154"/>
    </row>
    <row r="4" spans="1:8" s="90" customFormat="1" ht="9" customHeight="1" x14ac:dyDescent="0.25">
      <c r="A4" s="95"/>
      <c r="B4" s="95"/>
      <c r="C4" s="95"/>
      <c r="D4" s="95"/>
      <c r="E4" s="94"/>
      <c r="F4" s="94"/>
      <c r="G4" s="94"/>
      <c r="H4" s="154"/>
    </row>
    <row r="5" spans="1:8" x14ac:dyDescent="0.25">
      <c r="A5" s="264" t="s">
        <v>229</v>
      </c>
      <c r="B5" s="273"/>
      <c r="C5" s="273"/>
      <c r="D5" s="273"/>
      <c r="E5" s="273"/>
      <c r="F5" s="273"/>
      <c r="G5" s="274"/>
    </row>
    <row r="6" spans="1:8" x14ac:dyDescent="0.25">
      <c r="A6" s="269" t="s">
        <v>463</v>
      </c>
      <c r="B6" s="275"/>
      <c r="C6" s="275"/>
      <c r="D6" s="275"/>
      <c r="E6" s="275"/>
      <c r="F6" s="275"/>
      <c r="G6" s="276"/>
    </row>
    <row r="7" spans="1:8" x14ac:dyDescent="0.25">
      <c r="A7" s="269" t="s">
        <v>462</v>
      </c>
      <c r="B7" s="275"/>
      <c r="C7" s="275"/>
      <c r="D7" s="275"/>
      <c r="E7" s="275"/>
      <c r="F7" s="275"/>
      <c r="G7" s="276"/>
    </row>
    <row r="8" spans="1:8" x14ac:dyDescent="0.25">
      <c r="A8" s="277" t="s">
        <v>226</v>
      </c>
      <c r="B8" s="278"/>
      <c r="C8" s="278"/>
      <c r="D8" s="278"/>
      <c r="E8" s="278"/>
      <c r="F8" s="278"/>
      <c r="G8" s="279"/>
    </row>
    <row r="9" spans="1:8" x14ac:dyDescent="0.25">
      <c r="A9" s="268" t="s">
        <v>225</v>
      </c>
      <c r="B9" s="280" t="s">
        <v>224</v>
      </c>
      <c r="C9" s="280"/>
      <c r="D9" s="280"/>
      <c r="E9" s="280"/>
      <c r="F9" s="280"/>
      <c r="G9" s="268" t="s">
        <v>223</v>
      </c>
    </row>
    <row r="10" spans="1:8" ht="25.5" x14ac:dyDescent="0.25">
      <c r="A10" s="272"/>
      <c r="B10" s="281" t="s">
        <v>222</v>
      </c>
      <c r="C10" s="281" t="s">
        <v>133</v>
      </c>
      <c r="D10" s="281" t="s">
        <v>132</v>
      </c>
      <c r="E10" s="281" t="s">
        <v>6</v>
      </c>
      <c r="F10" s="281" t="s">
        <v>23</v>
      </c>
      <c r="G10" s="272"/>
    </row>
    <row r="11" spans="1:8" s="73" customFormat="1" x14ac:dyDescent="0.25">
      <c r="A11" s="82" t="s">
        <v>461</v>
      </c>
      <c r="B11" s="81">
        <f t="shared" ref="B11:G11" si="0">SUM(B16,B44,B48,B51,B60,B113)</f>
        <v>31701912404.32</v>
      </c>
      <c r="C11" s="81">
        <f t="shared" si="0"/>
        <v>1910435127.199996</v>
      </c>
      <c r="D11" s="81">
        <f t="shared" si="0"/>
        <v>33612347531.52</v>
      </c>
      <c r="E11" s="81">
        <f t="shared" si="0"/>
        <v>23931379463.210018</v>
      </c>
      <c r="F11" s="81">
        <f t="shared" si="0"/>
        <v>22670247242.239998</v>
      </c>
      <c r="G11" s="81">
        <f t="shared" si="0"/>
        <v>9680968068.3099861</v>
      </c>
      <c r="H11" s="63"/>
    </row>
    <row r="12" spans="1:8" s="73" customFormat="1" x14ac:dyDescent="0.25">
      <c r="A12" s="143" t="s">
        <v>416</v>
      </c>
      <c r="B12" s="81">
        <f t="shared" ref="B12:G12" si="1">SUM(B16,B44,B48,B51,B60)</f>
        <v>24227754705.440002</v>
      </c>
      <c r="C12" s="81">
        <f t="shared" si="1"/>
        <v>1909335127.1999998</v>
      </c>
      <c r="D12" s="81">
        <f t="shared" si="1"/>
        <v>26137089832.640003</v>
      </c>
      <c r="E12" s="81">
        <f t="shared" si="1"/>
        <v>17928425010.190018</v>
      </c>
      <c r="F12" s="81">
        <f t="shared" si="1"/>
        <v>16690619512.719995</v>
      </c>
      <c r="G12" s="81">
        <f t="shared" si="1"/>
        <v>8208664822.4499865</v>
      </c>
      <c r="H12" s="63"/>
    </row>
    <row r="13" spans="1:8" s="73" customFormat="1" x14ac:dyDescent="0.25">
      <c r="A13" s="142" t="s">
        <v>415</v>
      </c>
      <c r="B13" s="81">
        <f t="shared" ref="B13:G13" si="2">SUM(B16,B44,B48,B51,B60)</f>
        <v>24227754705.440002</v>
      </c>
      <c r="C13" s="81">
        <f t="shared" si="2"/>
        <v>1909335127.1999998</v>
      </c>
      <c r="D13" s="81">
        <f t="shared" si="2"/>
        <v>26137089832.640003</v>
      </c>
      <c r="E13" s="81">
        <f t="shared" si="2"/>
        <v>17928425010.190018</v>
      </c>
      <c r="F13" s="81">
        <f t="shared" si="2"/>
        <v>16690619512.719995</v>
      </c>
      <c r="G13" s="81">
        <f t="shared" si="2"/>
        <v>8208664822.4499865</v>
      </c>
      <c r="H13" s="63"/>
    </row>
    <row r="14" spans="1:8" s="73" customFormat="1" x14ac:dyDescent="0.25">
      <c r="A14" s="141" t="s">
        <v>414</v>
      </c>
      <c r="B14" s="81">
        <f t="shared" ref="B14:G14" si="3">SUM(B16,B44,B48,B51,B60)</f>
        <v>24227754705.440002</v>
      </c>
      <c r="C14" s="81">
        <f t="shared" si="3"/>
        <v>1909335127.1999998</v>
      </c>
      <c r="D14" s="81">
        <f t="shared" si="3"/>
        <v>26137089832.640003</v>
      </c>
      <c r="E14" s="81">
        <f t="shared" si="3"/>
        <v>17928425010.190018</v>
      </c>
      <c r="F14" s="81">
        <f t="shared" si="3"/>
        <v>16690619512.719995</v>
      </c>
      <c r="G14" s="81">
        <f t="shared" si="3"/>
        <v>8208664822.4499865</v>
      </c>
      <c r="H14" s="63"/>
    </row>
    <row r="15" spans="1:8" s="73" customFormat="1" x14ac:dyDescent="0.25">
      <c r="A15" s="140" t="s">
        <v>413</v>
      </c>
      <c r="B15" s="81">
        <f t="shared" ref="B15:G15" si="4">SUM(B16,B44,B48,B51)</f>
        <v>21939262913.640003</v>
      </c>
      <c r="C15" s="81">
        <f t="shared" si="4"/>
        <v>1431414358.1199999</v>
      </c>
      <c r="D15" s="81">
        <f t="shared" si="4"/>
        <v>23370677271.760002</v>
      </c>
      <c r="E15" s="81">
        <f t="shared" si="4"/>
        <v>15924578091.800016</v>
      </c>
      <c r="F15" s="81">
        <f t="shared" si="4"/>
        <v>14713405882.999996</v>
      </c>
      <c r="G15" s="81">
        <f t="shared" si="4"/>
        <v>7446099179.9599867</v>
      </c>
      <c r="H15" s="63"/>
    </row>
    <row r="16" spans="1:8" s="73" customFormat="1" x14ac:dyDescent="0.25">
      <c r="A16" s="139" t="s">
        <v>412</v>
      </c>
      <c r="B16" s="81">
        <f t="shared" ref="B16:G16" si="5">SUM(B17:B42)</f>
        <v>16915332453.880001</v>
      </c>
      <c r="C16" s="81">
        <f t="shared" si="5"/>
        <v>1423893516.8099999</v>
      </c>
      <c r="D16" s="81">
        <f t="shared" si="5"/>
        <v>18339225970.690002</v>
      </c>
      <c r="E16" s="81">
        <f t="shared" si="5"/>
        <v>11876348648.470018</v>
      </c>
      <c r="F16" s="81">
        <f t="shared" si="5"/>
        <v>10734738747.459997</v>
      </c>
      <c r="G16" s="81">
        <f t="shared" si="5"/>
        <v>6462877322.219986</v>
      </c>
      <c r="H16" s="63"/>
    </row>
    <row r="17" spans="1:7" x14ac:dyDescent="0.25">
      <c r="A17" s="136" t="s">
        <v>411</v>
      </c>
      <c r="B17" s="135">
        <v>368811079.45000005</v>
      </c>
      <c r="C17" s="135">
        <v>131019463.52000003</v>
      </c>
      <c r="D17" s="135">
        <v>499830542.96999979</v>
      </c>
      <c r="E17" s="135">
        <v>344857457.15000004</v>
      </c>
      <c r="F17" s="135">
        <v>333874879.40000004</v>
      </c>
      <c r="G17" s="135">
        <v>154973085.82000002</v>
      </c>
    </row>
    <row r="18" spans="1:7" x14ac:dyDescent="0.25">
      <c r="A18" s="136" t="s">
        <v>410</v>
      </c>
      <c r="B18" s="135">
        <v>158039209.67000008</v>
      </c>
      <c r="C18" s="135">
        <v>-34359492.119999997</v>
      </c>
      <c r="D18" s="135">
        <v>123679717.55000003</v>
      </c>
      <c r="E18" s="135">
        <v>92514256.900000036</v>
      </c>
      <c r="F18" s="135">
        <v>88232353.770000041</v>
      </c>
      <c r="G18" s="135">
        <v>31165460.64999998</v>
      </c>
    </row>
    <row r="19" spans="1:7" x14ac:dyDescent="0.25">
      <c r="A19" s="136" t="s">
        <v>409</v>
      </c>
      <c r="B19" s="135">
        <v>4172926199.2600002</v>
      </c>
      <c r="C19" s="135">
        <v>1777381522.1899998</v>
      </c>
      <c r="D19" s="135">
        <v>5950307721.4500074</v>
      </c>
      <c r="E19" s="135">
        <v>4383109224.0699997</v>
      </c>
      <c r="F19" s="135">
        <v>3825699466.6099982</v>
      </c>
      <c r="G19" s="135">
        <v>1567198497.3799999</v>
      </c>
    </row>
    <row r="20" spans="1:7" x14ac:dyDescent="0.25">
      <c r="A20" s="136" t="s">
        <v>408</v>
      </c>
      <c r="B20" s="135">
        <v>383066570.63999999</v>
      </c>
      <c r="C20" s="135">
        <v>-45120027.090000004</v>
      </c>
      <c r="D20" s="135">
        <v>337946543.55000001</v>
      </c>
      <c r="E20" s="135">
        <v>207349182.91000003</v>
      </c>
      <c r="F20" s="135">
        <v>205356351.44000003</v>
      </c>
      <c r="G20" s="135">
        <v>130597360.63999999</v>
      </c>
    </row>
    <row r="21" spans="1:7" ht="25.5" x14ac:dyDescent="0.25">
      <c r="A21" s="136" t="s">
        <v>407</v>
      </c>
      <c r="B21" s="135">
        <v>97378788.239999995</v>
      </c>
      <c r="C21" s="135">
        <v>-19026457.230000004</v>
      </c>
      <c r="D21" s="135">
        <v>78352331.010000005</v>
      </c>
      <c r="E21" s="135">
        <v>53545715.049999997</v>
      </c>
      <c r="F21" s="135">
        <v>53123554.749999993</v>
      </c>
      <c r="G21" s="135">
        <v>24806615.960000001</v>
      </c>
    </row>
    <row r="22" spans="1:7" x14ac:dyDescent="0.25">
      <c r="A22" s="136" t="s">
        <v>406</v>
      </c>
      <c r="B22" s="135">
        <v>3465212990.5000019</v>
      </c>
      <c r="C22" s="135">
        <v>-495368196.55999994</v>
      </c>
      <c r="D22" s="135">
        <v>2969844793.9399996</v>
      </c>
      <c r="E22" s="135">
        <v>1685971878.0999997</v>
      </c>
      <c r="F22" s="135">
        <v>1659870542.95</v>
      </c>
      <c r="G22" s="135">
        <v>1283872915.8400006</v>
      </c>
    </row>
    <row r="23" spans="1:7" x14ac:dyDescent="0.25">
      <c r="A23" s="136" t="s">
        <v>405</v>
      </c>
      <c r="B23" s="135">
        <v>4787674051.4200001</v>
      </c>
      <c r="C23" s="135">
        <v>-260358747.73999989</v>
      </c>
      <c r="D23" s="135">
        <v>4527315303.6799974</v>
      </c>
      <c r="E23" s="135">
        <v>2579558688.5900002</v>
      </c>
      <c r="F23" s="135">
        <v>2550715804.4599996</v>
      </c>
      <c r="G23" s="135">
        <v>1947756615.0899999</v>
      </c>
    </row>
    <row r="24" spans="1:7" x14ac:dyDescent="0.25">
      <c r="A24" s="136" t="s">
        <v>404</v>
      </c>
      <c r="B24" s="135">
        <v>63629349.410000004</v>
      </c>
      <c r="C24" s="135">
        <v>39718015.479999989</v>
      </c>
      <c r="D24" s="135">
        <v>103347364.89000002</v>
      </c>
      <c r="E24" s="153">
        <v>85101321.299999997</v>
      </c>
      <c r="F24" s="135">
        <v>82455988.700000003</v>
      </c>
      <c r="G24" s="135">
        <v>18246043.59</v>
      </c>
    </row>
    <row r="25" spans="1:7" x14ac:dyDescent="0.25">
      <c r="A25" s="136" t="s">
        <v>403</v>
      </c>
      <c r="B25" s="135">
        <v>1821212358.79</v>
      </c>
      <c r="C25" s="135">
        <v>370809897.30000001</v>
      </c>
      <c r="D25" s="135">
        <v>2192022256.0900002</v>
      </c>
      <c r="E25" s="135">
        <v>1387611309.4600153</v>
      </c>
      <c r="F25" s="135">
        <v>939355941.36000001</v>
      </c>
      <c r="G25" s="135">
        <v>804410946.62998486</v>
      </c>
    </row>
    <row r="26" spans="1:7" x14ac:dyDescent="0.25">
      <c r="A26" s="136" t="s">
        <v>460</v>
      </c>
      <c r="B26" s="135">
        <v>95056033.359999999</v>
      </c>
      <c r="C26" s="135">
        <v>-1477653.8900000043</v>
      </c>
      <c r="D26" s="135">
        <v>93578379.469999999</v>
      </c>
      <c r="E26" s="135">
        <v>53152555.039999999</v>
      </c>
      <c r="F26" s="135">
        <v>50970366.220000006</v>
      </c>
      <c r="G26" s="135">
        <v>40425824.43</v>
      </c>
    </row>
    <row r="27" spans="1:7" x14ac:dyDescent="0.25">
      <c r="A27" s="136" t="s">
        <v>459</v>
      </c>
      <c r="B27" s="135">
        <v>126871885.24000002</v>
      </c>
      <c r="C27" s="135">
        <v>140726680.21999997</v>
      </c>
      <c r="D27" s="135">
        <v>267598565.45999998</v>
      </c>
      <c r="E27" s="135">
        <v>208246552.69999999</v>
      </c>
      <c r="F27" s="135">
        <v>167858981.81</v>
      </c>
      <c r="G27" s="135">
        <v>59352012.759999998</v>
      </c>
    </row>
    <row r="28" spans="1:7" x14ac:dyDescent="0.25">
      <c r="A28" s="136" t="s">
        <v>402</v>
      </c>
      <c r="B28" s="135">
        <v>387619599.99999988</v>
      </c>
      <c r="C28" s="135">
        <v>-68488003.99000001</v>
      </c>
      <c r="D28" s="135">
        <v>319131596.00999999</v>
      </c>
      <c r="E28" s="135">
        <v>167565178</v>
      </c>
      <c r="F28" s="135">
        <v>166516083.39999998</v>
      </c>
      <c r="G28" s="135">
        <v>151566418.00999999</v>
      </c>
    </row>
    <row r="29" spans="1:7" x14ac:dyDescent="0.25">
      <c r="A29" s="136" t="s">
        <v>401</v>
      </c>
      <c r="B29" s="135">
        <v>71770261.979999989</v>
      </c>
      <c r="C29" s="135">
        <v>-27008193.109999996</v>
      </c>
      <c r="D29" s="135">
        <v>44762068.870000012</v>
      </c>
      <c r="E29" s="135">
        <v>23189316.439999998</v>
      </c>
      <c r="F29" s="135">
        <v>22269032.989999995</v>
      </c>
      <c r="G29" s="135">
        <v>21572752.430000003</v>
      </c>
    </row>
    <row r="30" spans="1:7" ht="25.5" x14ac:dyDescent="0.25">
      <c r="A30" s="136" t="s">
        <v>400</v>
      </c>
      <c r="B30" s="135">
        <v>62279364.939999998</v>
      </c>
      <c r="C30" s="135">
        <v>-15561462.479999999</v>
      </c>
      <c r="D30" s="135">
        <v>46717902.460000016</v>
      </c>
      <c r="E30" s="135">
        <v>32938720.289999995</v>
      </c>
      <c r="F30" s="135">
        <v>32113126.029999997</v>
      </c>
      <c r="G30" s="135">
        <v>13779182.170000002</v>
      </c>
    </row>
    <row r="31" spans="1:7" x14ac:dyDescent="0.25">
      <c r="A31" s="136" t="s">
        <v>399</v>
      </c>
      <c r="B31" s="135">
        <v>102026002.45999998</v>
      </c>
      <c r="C31" s="135">
        <v>-12021018.280000001</v>
      </c>
      <c r="D31" s="135">
        <v>90004984.179999992</v>
      </c>
      <c r="E31" s="135">
        <v>54800735.759999998</v>
      </c>
      <c r="F31" s="135">
        <v>54292293.499999993</v>
      </c>
      <c r="G31" s="135">
        <v>35204248.420000002</v>
      </c>
    </row>
    <row r="32" spans="1:7" x14ac:dyDescent="0.25">
      <c r="A32" s="136" t="s">
        <v>458</v>
      </c>
      <c r="B32" s="135">
        <v>40561091.539999999</v>
      </c>
      <c r="C32" s="135">
        <v>-13834735.699999999</v>
      </c>
      <c r="D32" s="135">
        <v>26726355.840000007</v>
      </c>
      <c r="E32" s="135">
        <v>20736792.020000003</v>
      </c>
      <c r="F32" s="135">
        <v>20736792.020000003</v>
      </c>
      <c r="G32" s="135">
        <v>5989563.8200000003</v>
      </c>
    </row>
    <row r="33" spans="1:8" x14ac:dyDescent="0.25">
      <c r="A33" s="136" t="s">
        <v>398</v>
      </c>
      <c r="B33" s="135">
        <v>36446993.539999999</v>
      </c>
      <c r="C33" s="135">
        <v>-9173203.8000000007</v>
      </c>
      <c r="D33" s="135">
        <v>27273789.740000002</v>
      </c>
      <c r="E33" s="135">
        <v>17142555.390000001</v>
      </c>
      <c r="F33" s="135">
        <v>14475571.579999998</v>
      </c>
      <c r="G33" s="135">
        <v>10131234.349999998</v>
      </c>
    </row>
    <row r="34" spans="1:8" x14ac:dyDescent="0.25">
      <c r="A34" s="136" t="s">
        <v>457</v>
      </c>
      <c r="B34" s="135">
        <v>91035331.210000008</v>
      </c>
      <c r="C34" s="135">
        <v>26618893.820000008</v>
      </c>
      <c r="D34" s="135">
        <v>117654225.03</v>
      </c>
      <c r="E34" s="135">
        <v>105570827.70000003</v>
      </c>
      <c r="F34" s="135">
        <v>104431701.90000002</v>
      </c>
      <c r="G34" s="135">
        <v>12083397.329999998</v>
      </c>
    </row>
    <row r="35" spans="1:8" x14ac:dyDescent="0.25">
      <c r="A35" s="136" t="s">
        <v>397</v>
      </c>
      <c r="B35" s="135">
        <v>341307479.19000006</v>
      </c>
      <c r="C35" s="135">
        <v>-137126702.18000001</v>
      </c>
      <c r="D35" s="135">
        <v>204180777.01000002</v>
      </c>
      <c r="E35" s="135">
        <v>147024053.28</v>
      </c>
      <c r="F35" s="135">
        <v>145390190.41999999</v>
      </c>
      <c r="G35" s="135">
        <v>57156723.729999997</v>
      </c>
    </row>
    <row r="36" spans="1:8" x14ac:dyDescent="0.25">
      <c r="A36" s="136" t="s">
        <v>456</v>
      </c>
      <c r="B36" s="135">
        <v>109500529.20999998</v>
      </c>
      <c r="C36" s="135">
        <v>27314290.760000009</v>
      </c>
      <c r="D36" s="135">
        <v>136814819.96999997</v>
      </c>
      <c r="E36" s="135">
        <v>122053066.34999998</v>
      </c>
      <c r="F36" s="135">
        <v>120817715.12999998</v>
      </c>
      <c r="G36" s="135">
        <v>14761753.619999997</v>
      </c>
    </row>
    <row r="37" spans="1:8" x14ac:dyDescent="0.25">
      <c r="A37" s="136" t="s">
        <v>455</v>
      </c>
      <c r="B37" s="135">
        <v>34478488.090000004</v>
      </c>
      <c r="C37" s="135">
        <v>-10547976.339999998</v>
      </c>
      <c r="D37" s="135">
        <v>23930511.750000007</v>
      </c>
      <c r="E37" s="135">
        <v>16805904.919999998</v>
      </c>
      <c r="F37" s="135">
        <v>16662354.819999997</v>
      </c>
      <c r="G37" s="135">
        <v>7124606.8299999991</v>
      </c>
    </row>
    <row r="38" spans="1:8" x14ac:dyDescent="0.25">
      <c r="A38" s="136" t="s">
        <v>454</v>
      </c>
      <c r="B38" s="135">
        <v>13618115.040000001</v>
      </c>
      <c r="C38" s="135">
        <v>13328839.229999997</v>
      </c>
      <c r="D38" s="135">
        <v>26946954.270000003</v>
      </c>
      <c r="E38" s="135">
        <v>25289152.300000001</v>
      </c>
      <c r="F38" s="135">
        <v>17885449.449999999</v>
      </c>
      <c r="G38" s="135">
        <v>1657801.9699999993</v>
      </c>
    </row>
    <row r="39" spans="1:8" x14ac:dyDescent="0.25">
      <c r="A39" s="136" t="s">
        <v>453</v>
      </c>
      <c r="B39" s="135">
        <v>4066980.0800000005</v>
      </c>
      <c r="C39" s="135">
        <v>-2267537.0599999996</v>
      </c>
      <c r="D39" s="135">
        <v>1799443.02</v>
      </c>
      <c r="E39" s="135">
        <v>651695.19999999995</v>
      </c>
      <c r="F39" s="135">
        <v>651695.19999999995</v>
      </c>
      <c r="G39" s="135">
        <v>1147747.8200000003</v>
      </c>
    </row>
    <row r="40" spans="1:8" x14ac:dyDescent="0.25">
      <c r="A40" s="136" t="s">
        <v>452</v>
      </c>
      <c r="B40" s="135">
        <v>37262779.32</v>
      </c>
      <c r="C40" s="135">
        <v>6514928.5299999975</v>
      </c>
      <c r="D40" s="135">
        <v>43777707.850000009</v>
      </c>
      <c r="E40" s="135">
        <v>40500065.730000012</v>
      </c>
      <c r="F40" s="135">
        <v>40500065.730000012</v>
      </c>
      <c r="G40" s="135">
        <v>3277642.12</v>
      </c>
    </row>
    <row r="41" spans="1:8" x14ac:dyDescent="0.25">
      <c r="A41" s="136" t="s">
        <v>451</v>
      </c>
      <c r="B41" s="135">
        <v>43480921.299999997</v>
      </c>
      <c r="C41" s="135">
        <v>-19299054.420000002</v>
      </c>
      <c r="D41" s="135">
        <v>24181866.880000003</v>
      </c>
      <c r="E41" s="135">
        <v>20822443.819999997</v>
      </c>
      <c r="F41" s="135">
        <v>20242443.819999997</v>
      </c>
      <c r="G41" s="135">
        <v>3359423.06</v>
      </c>
    </row>
    <row r="42" spans="1:8" x14ac:dyDescent="0.25">
      <c r="A42" s="136" t="s">
        <v>396</v>
      </c>
      <c r="B42" s="135">
        <v>0</v>
      </c>
      <c r="C42" s="135">
        <v>61499447.75</v>
      </c>
      <c r="D42" s="135">
        <v>61499447.75</v>
      </c>
      <c r="E42" s="135">
        <v>240000</v>
      </c>
      <c r="F42" s="135">
        <v>240000</v>
      </c>
      <c r="G42" s="135">
        <v>61259447.75</v>
      </c>
    </row>
    <row r="43" spans="1:8" x14ac:dyDescent="0.25">
      <c r="A43" s="144"/>
      <c r="B43" s="135"/>
      <c r="C43" s="135"/>
      <c r="D43" s="135"/>
      <c r="E43" s="135"/>
      <c r="F43" s="135"/>
      <c r="G43" s="135"/>
    </row>
    <row r="44" spans="1:8" x14ac:dyDescent="0.25">
      <c r="A44" s="139" t="s">
        <v>395</v>
      </c>
      <c r="B44" s="81">
        <f t="shared" ref="B44:G44" si="6">SUM(B45:B46)</f>
        <v>890112681.24000001</v>
      </c>
      <c r="C44" s="81">
        <f t="shared" si="6"/>
        <v>2107181.31</v>
      </c>
      <c r="D44" s="81">
        <f t="shared" si="6"/>
        <v>892219862.54999995</v>
      </c>
      <c r="E44" s="81">
        <f t="shared" si="6"/>
        <v>706942475.03999996</v>
      </c>
      <c r="F44" s="81">
        <f t="shared" si="6"/>
        <v>704835293.73000002</v>
      </c>
      <c r="G44" s="81">
        <f t="shared" si="6"/>
        <v>185277387.51000002</v>
      </c>
    </row>
    <row r="45" spans="1:8" s="73" customFormat="1" x14ac:dyDescent="0.25">
      <c r="A45" s="144" t="s">
        <v>450</v>
      </c>
      <c r="B45" s="135">
        <v>696000000</v>
      </c>
      <c r="C45" s="135">
        <v>0</v>
      </c>
      <c r="D45" s="135">
        <v>696000000</v>
      </c>
      <c r="E45" s="135">
        <v>559301200</v>
      </c>
      <c r="F45" s="135">
        <v>559301200</v>
      </c>
      <c r="G45" s="135">
        <v>136698800</v>
      </c>
      <c r="H45" s="63"/>
    </row>
    <row r="46" spans="1:8" x14ac:dyDescent="0.25">
      <c r="A46" s="144" t="s">
        <v>394</v>
      </c>
      <c r="B46" s="135">
        <v>194112681.24000001</v>
      </c>
      <c r="C46" s="135">
        <v>2107181.31</v>
      </c>
      <c r="D46" s="135">
        <v>196219862.55000001</v>
      </c>
      <c r="E46" s="135">
        <v>147641275.03999999</v>
      </c>
      <c r="F46" s="135">
        <v>145534093.72999999</v>
      </c>
      <c r="G46" s="135">
        <v>48578587.51000002</v>
      </c>
    </row>
    <row r="47" spans="1:8" x14ac:dyDescent="0.25">
      <c r="A47" s="144"/>
      <c r="B47" s="135"/>
      <c r="C47" s="135"/>
      <c r="D47" s="135"/>
      <c r="E47" s="135"/>
      <c r="F47" s="135"/>
      <c r="G47" s="135"/>
    </row>
    <row r="48" spans="1:8" x14ac:dyDescent="0.25">
      <c r="A48" s="139" t="s">
        <v>393</v>
      </c>
      <c r="B48" s="81">
        <f t="shared" ref="B48:G48" si="7">SUM(B49)</f>
        <v>1000000000</v>
      </c>
      <c r="C48" s="81">
        <f t="shared" si="7"/>
        <v>0</v>
      </c>
      <c r="D48" s="81">
        <f t="shared" si="7"/>
        <v>1000000000</v>
      </c>
      <c r="E48" s="81">
        <f t="shared" si="7"/>
        <v>762518404.05999994</v>
      </c>
      <c r="F48" s="81">
        <f t="shared" si="7"/>
        <v>762518404.05999994</v>
      </c>
      <c r="G48" s="81">
        <f t="shared" si="7"/>
        <v>237481595.94000006</v>
      </c>
    </row>
    <row r="49" spans="1:8" s="73" customFormat="1" x14ac:dyDescent="0.25">
      <c r="A49" s="144" t="s">
        <v>392</v>
      </c>
      <c r="B49" s="135">
        <v>1000000000</v>
      </c>
      <c r="C49" s="135">
        <v>0</v>
      </c>
      <c r="D49" s="135">
        <v>1000000000</v>
      </c>
      <c r="E49" s="135">
        <v>762518404.05999994</v>
      </c>
      <c r="F49" s="135">
        <v>762518404.05999994</v>
      </c>
      <c r="G49" s="135">
        <v>237481595.94000006</v>
      </c>
      <c r="H49" s="63"/>
    </row>
    <row r="50" spans="1:8" x14ac:dyDescent="0.25">
      <c r="A50" s="144"/>
      <c r="B50" s="135"/>
      <c r="C50" s="135"/>
      <c r="D50" s="135"/>
      <c r="E50" s="135"/>
      <c r="F50" s="135"/>
      <c r="G50" s="135"/>
    </row>
    <row r="51" spans="1:8" x14ac:dyDescent="0.25">
      <c r="A51" s="139" t="s">
        <v>391</v>
      </c>
      <c r="B51" s="81">
        <f t="shared" ref="B51:G51" si="8">SUM(B52:B58)</f>
        <v>3133817778.52</v>
      </c>
      <c r="C51" s="81">
        <f t="shared" si="8"/>
        <v>5413660</v>
      </c>
      <c r="D51" s="81">
        <f t="shared" si="8"/>
        <v>3139231438.52</v>
      </c>
      <c r="E51" s="81">
        <f t="shared" si="8"/>
        <v>2578768564.23</v>
      </c>
      <c r="F51" s="81">
        <f t="shared" si="8"/>
        <v>2511313437.75</v>
      </c>
      <c r="G51" s="81">
        <f t="shared" si="8"/>
        <v>560462874.28999996</v>
      </c>
    </row>
    <row r="52" spans="1:8" s="73" customFormat="1" x14ac:dyDescent="0.25">
      <c r="A52" s="136" t="s">
        <v>449</v>
      </c>
      <c r="B52" s="135">
        <v>96300080.640000001</v>
      </c>
      <c r="C52" s="135">
        <v>0</v>
      </c>
      <c r="D52" s="135">
        <v>96300080.640000001</v>
      </c>
      <c r="E52" s="135">
        <v>73647428.390000001</v>
      </c>
      <c r="F52" s="135">
        <v>73647428.390000001</v>
      </c>
      <c r="G52" s="135">
        <v>22652652.25</v>
      </c>
      <c r="H52" s="63"/>
    </row>
    <row r="53" spans="1:8" ht="16.5" customHeight="1" x14ac:dyDescent="0.25">
      <c r="A53" s="136" t="s">
        <v>390</v>
      </c>
      <c r="B53" s="135">
        <v>1489854772.8</v>
      </c>
      <c r="C53" s="135">
        <v>4941768</v>
      </c>
      <c r="D53" s="135">
        <v>1494796540.8</v>
      </c>
      <c r="E53" s="135">
        <v>1226447591.2</v>
      </c>
      <c r="F53" s="135">
        <v>1164953414.4000001</v>
      </c>
      <c r="G53" s="135">
        <v>268348949.59999996</v>
      </c>
    </row>
    <row r="54" spans="1:8" ht="23.25" customHeight="1" x14ac:dyDescent="0.25">
      <c r="A54" s="136" t="s">
        <v>448</v>
      </c>
      <c r="B54" s="135">
        <v>17950227.379999999</v>
      </c>
      <c r="C54" s="135">
        <v>0</v>
      </c>
      <c r="D54" s="135">
        <v>17950227.379999999</v>
      </c>
      <c r="E54" s="135">
        <v>11625492.609999999</v>
      </c>
      <c r="F54" s="135">
        <v>11625492.609999999</v>
      </c>
      <c r="G54" s="135">
        <v>6324734.7699999996</v>
      </c>
    </row>
    <row r="55" spans="1:8" ht="27" customHeight="1" x14ac:dyDescent="0.25">
      <c r="A55" s="136" t="s">
        <v>447</v>
      </c>
      <c r="B55" s="135">
        <v>351410140.06999999</v>
      </c>
      <c r="C55" s="135">
        <v>457811</v>
      </c>
      <c r="D55" s="135">
        <v>351867951.06999999</v>
      </c>
      <c r="E55" s="135">
        <v>276073109.99000001</v>
      </c>
      <c r="F55" s="135">
        <v>270112160.31</v>
      </c>
      <c r="G55" s="135">
        <v>75794841.079999983</v>
      </c>
    </row>
    <row r="56" spans="1:8" s="73" customFormat="1" x14ac:dyDescent="0.25">
      <c r="A56" s="138" t="s">
        <v>389</v>
      </c>
      <c r="B56" s="137">
        <v>128302557.63</v>
      </c>
      <c r="C56" s="135">
        <v>14081</v>
      </c>
      <c r="D56" s="135">
        <v>128316638.63</v>
      </c>
      <c r="E56" s="135">
        <v>113414081</v>
      </c>
      <c r="F56" s="135">
        <v>113414081</v>
      </c>
      <c r="G56" s="135">
        <v>14902557.629999995</v>
      </c>
      <c r="H56" s="63"/>
    </row>
    <row r="57" spans="1:8" s="73" customFormat="1" x14ac:dyDescent="0.25">
      <c r="A57" s="136" t="s">
        <v>446</v>
      </c>
      <c r="B57" s="135">
        <v>100000000</v>
      </c>
      <c r="C57" s="135">
        <v>0</v>
      </c>
      <c r="D57" s="135">
        <v>100000000</v>
      </c>
      <c r="E57" s="135">
        <v>74201961.040000007</v>
      </c>
      <c r="F57" s="135">
        <v>74201961.040000007</v>
      </c>
      <c r="G57" s="135">
        <v>25798038.959999993</v>
      </c>
      <c r="H57" s="63"/>
    </row>
    <row r="58" spans="1:8" x14ac:dyDescent="0.25">
      <c r="A58" s="136" t="s">
        <v>388</v>
      </c>
      <c r="B58" s="135">
        <v>950000000</v>
      </c>
      <c r="C58" s="135">
        <v>0</v>
      </c>
      <c r="D58" s="135">
        <v>950000000</v>
      </c>
      <c r="E58" s="135">
        <v>803358900</v>
      </c>
      <c r="F58" s="135">
        <v>803358900</v>
      </c>
      <c r="G58" s="135">
        <v>146641100</v>
      </c>
    </row>
    <row r="59" spans="1:8" x14ac:dyDescent="0.25">
      <c r="A59" s="144"/>
      <c r="B59" s="135"/>
      <c r="C59" s="135"/>
      <c r="D59" s="135"/>
      <c r="E59" s="135"/>
      <c r="F59" s="135"/>
      <c r="G59" s="135"/>
    </row>
    <row r="60" spans="1:8" ht="23.25" customHeight="1" x14ac:dyDescent="0.25">
      <c r="A60" s="148" t="s">
        <v>387</v>
      </c>
      <c r="B60" s="81">
        <f t="shared" ref="B60:G60" si="9">SUM(B61)</f>
        <v>2288491791.8000002</v>
      </c>
      <c r="C60" s="81">
        <f t="shared" si="9"/>
        <v>477920769.08000004</v>
      </c>
      <c r="D60" s="81">
        <f t="shared" si="9"/>
        <v>2766412560.8799996</v>
      </c>
      <c r="E60" s="81">
        <f t="shared" si="9"/>
        <v>2003846918.3899994</v>
      </c>
      <c r="F60" s="81">
        <f t="shared" si="9"/>
        <v>1977213629.7199996</v>
      </c>
      <c r="G60" s="81">
        <f t="shared" si="9"/>
        <v>762565642.48999989</v>
      </c>
    </row>
    <row r="61" spans="1:8" x14ac:dyDescent="0.25">
      <c r="A61" s="139" t="s">
        <v>386</v>
      </c>
      <c r="B61" s="81">
        <f t="shared" ref="B61:G61" si="10">SUM(B62:B112)</f>
        <v>2288491791.8000002</v>
      </c>
      <c r="C61" s="81">
        <f t="shared" si="10"/>
        <v>477920769.08000004</v>
      </c>
      <c r="D61" s="81">
        <f t="shared" si="10"/>
        <v>2766412560.8799996</v>
      </c>
      <c r="E61" s="81">
        <f t="shared" si="10"/>
        <v>2003846918.3899994</v>
      </c>
      <c r="F61" s="81">
        <f t="shared" si="10"/>
        <v>1977213629.7199996</v>
      </c>
      <c r="G61" s="81">
        <f t="shared" si="10"/>
        <v>762565642.48999989</v>
      </c>
    </row>
    <row r="62" spans="1:8" s="73" customFormat="1" x14ac:dyDescent="0.25">
      <c r="A62" s="136" t="s">
        <v>385</v>
      </c>
      <c r="B62" s="135">
        <v>277574000</v>
      </c>
      <c r="C62" s="135">
        <v>0</v>
      </c>
      <c r="D62" s="135">
        <v>277574000</v>
      </c>
      <c r="E62" s="135">
        <v>144962678.56</v>
      </c>
      <c r="F62" s="135">
        <v>144962678.56</v>
      </c>
      <c r="G62" s="135">
        <v>132611321.44</v>
      </c>
      <c r="H62" s="63"/>
    </row>
    <row r="63" spans="1:8" s="73" customFormat="1" x14ac:dyDescent="0.25">
      <c r="A63" s="136" t="s">
        <v>445</v>
      </c>
      <c r="B63" s="135">
        <v>32893000</v>
      </c>
      <c r="C63" s="135">
        <v>0</v>
      </c>
      <c r="D63" s="135">
        <v>32893000</v>
      </c>
      <c r="E63" s="135">
        <v>19694095.050000001</v>
      </c>
      <c r="F63" s="135">
        <v>19694095.050000001</v>
      </c>
      <c r="G63" s="135">
        <v>13198904.949999999</v>
      </c>
      <c r="H63" s="63"/>
    </row>
    <row r="64" spans="1:8" s="73" customFormat="1" x14ac:dyDescent="0.25">
      <c r="A64" s="136" t="s">
        <v>384</v>
      </c>
      <c r="B64" s="135">
        <v>32906000</v>
      </c>
      <c r="C64" s="135">
        <v>0</v>
      </c>
      <c r="D64" s="135">
        <v>32906000</v>
      </c>
      <c r="E64" s="135">
        <v>19090480.280000001</v>
      </c>
      <c r="F64" s="135">
        <v>19090480.280000001</v>
      </c>
      <c r="G64" s="135">
        <v>13815519.720000001</v>
      </c>
      <c r="H64" s="63"/>
    </row>
    <row r="65" spans="1:7" x14ac:dyDescent="0.25">
      <c r="A65" s="136" t="s">
        <v>444</v>
      </c>
      <c r="B65" s="135">
        <v>12757999.999999998</v>
      </c>
      <c r="C65" s="135">
        <v>91911.43</v>
      </c>
      <c r="D65" s="135">
        <v>12849911.429999998</v>
      </c>
      <c r="E65" s="135">
        <v>8561496.3000000007</v>
      </c>
      <c r="F65" s="135">
        <v>8061496.3000000007</v>
      </c>
      <c r="G65" s="135">
        <v>4288415.129999999</v>
      </c>
    </row>
    <row r="66" spans="1:7" x14ac:dyDescent="0.25">
      <c r="A66" s="136" t="s">
        <v>443</v>
      </c>
      <c r="B66" s="135">
        <v>21258000</v>
      </c>
      <c r="C66" s="135">
        <v>5975483.6100000003</v>
      </c>
      <c r="D66" s="135">
        <v>27233483.609999999</v>
      </c>
      <c r="E66" s="135">
        <v>26845805.449999999</v>
      </c>
      <c r="F66" s="135">
        <v>26845805.449999999</v>
      </c>
      <c r="G66" s="135">
        <v>387678.15999999992</v>
      </c>
    </row>
    <row r="67" spans="1:7" x14ac:dyDescent="0.25">
      <c r="A67" s="136" t="s">
        <v>442</v>
      </c>
      <c r="B67" s="135">
        <v>13766000</v>
      </c>
      <c r="C67" s="135">
        <v>37829889.130000003</v>
      </c>
      <c r="D67" s="135">
        <v>51595889.130000003</v>
      </c>
      <c r="E67" s="135">
        <v>51384877.130000003</v>
      </c>
      <c r="F67" s="135">
        <v>51384877.130000003</v>
      </c>
      <c r="G67" s="135">
        <v>211012</v>
      </c>
    </row>
    <row r="68" spans="1:7" x14ac:dyDescent="0.25">
      <c r="A68" s="136" t="s">
        <v>441</v>
      </c>
      <c r="B68" s="135">
        <v>4208000</v>
      </c>
      <c r="C68" s="135">
        <v>0</v>
      </c>
      <c r="D68" s="135">
        <v>4208000</v>
      </c>
      <c r="E68" s="135">
        <v>2346612.79</v>
      </c>
      <c r="F68" s="135">
        <v>2346612.79</v>
      </c>
      <c r="G68" s="135">
        <v>1861387.2099999997</v>
      </c>
    </row>
    <row r="69" spans="1:7" x14ac:dyDescent="0.25">
      <c r="A69" s="136" t="s">
        <v>440</v>
      </c>
      <c r="B69" s="135">
        <v>7018999.9999999991</v>
      </c>
      <c r="C69" s="135">
        <v>24574912.75</v>
      </c>
      <c r="D69" s="135">
        <v>31593912.75</v>
      </c>
      <c r="E69" s="135">
        <v>30227192.600000001</v>
      </c>
      <c r="F69" s="135">
        <v>30227192.600000001</v>
      </c>
      <c r="G69" s="135">
        <v>1366720.1499999994</v>
      </c>
    </row>
    <row r="70" spans="1:7" x14ac:dyDescent="0.25">
      <c r="A70" s="136" t="s">
        <v>439</v>
      </c>
      <c r="B70" s="135">
        <v>14661900</v>
      </c>
      <c r="C70" s="135">
        <v>0</v>
      </c>
      <c r="D70" s="135">
        <v>14661900</v>
      </c>
      <c r="E70" s="135">
        <v>8611066.3200000003</v>
      </c>
      <c r="F70" s="135">
        <v>8611066.3200000003</v>
      </c>
      <c r="G70" s="135">
        <v>6050833.6800000006</v>
      </c>
    </row>
    <row r="71" spans="1:7" x14ac:dyDescent="0.25">
      <c r="A71" s="136" t="s">
        <v>383</v>
      </c>
      <c r="B71" s="135">
        <v>565476000</v>
      </c>
      <c r="C71" s="135">
        <v>0</v>
      </c>
      <c r="D71" s="135">
        <v>565476000</v>
      </c>
      <c r="E71" s="135">
        <v>393476581.93000001</v>
      </c>
      <c r="F71" s="135">
        <v>386476581.93000001</v>
      </c>
      <c r="G71" s="135">
        <v>171999418.06999999</v>
      </c>
    </row>
    <row r="72" spans="1:7" x14ac:dyDescent="0.25">
      <c r="A72" s="136" t="s">
        <v>382</v>
      </c>
      <c r="B72" s="135">
        <v>29745000</v>
      </c>
      <c r="C72" s="135">
        <v>4152664.3200000003</v>
      </c>
      <c r="D72" s="135">
        <v>33897664.32</v>
      </c>
      <c r="E72" s="135">
        <v>30044536.849999998</v>
      </c>
      <c r="F72" s="135">
        <v>30044536.849999998</v>
      </c>
      <c r="G72" s="135">
        <v>3853127.4700000025</v>
      </c>
    </row>
    <row r="73" spans="1:7" ht="25.5" x14ac:dyDescent="0.25">
      <c r="A73" s="136" t="s">
        <v>381</v>
      </c>
      <c r="B73" s="135">
        <v>85875391.800000012</v>
      </c>
      <c r="C73" s="135">
        <v>904586.60000000044</v>
      </c>
      <c r="D73" s="135">
        <v>86779978.399999991</v>
      </c>
      <c r="E73" s="135">
        <v>64525310.449999996</v>
      </c>
      <c r="F73" s="135">
        <v>62097810.449999996</v>
      </c>
      <c r="G73" s="135">
        <v>22254667.95000001</v>
      </c>
    </row>
    <row r="74" spans="1:7" ht="25.5" x14ac:dyDescent="0.25">
      <c r="A74" s="136" t="s">
        <v>380</v>
      </c>
      <c r="B74" s="135">
        <v>58188999.999999993</v>
      </c>
      <c r="C74" s="135">
        <v>19617205.720000003</v>
      </c>
      <c r="D74" s="135">
        <v>77806205.720000014</v>
      </c>
      <c r="E74" s="135">
        <v>73571659.319999993</v>
      </c>
      <c r="F74" s="135">
        <v>73571659.319999993</v>
      </c>
      <c r="G74" s="135">
        <v>4234546.4000000004</v>
      </c>
    </row>
    <row r="75" spans="1:7" x14ac:dyDescent="0.25">
      <c r="A75" s="136" t="s">
        <v>438</v>
      </c>
      <c r="B75" s="135">
        <v>34685000</v>
      </c>
      <c r="C75" s="135">
        <v>203953</v>
      </c>
      <c r="D75" s="135">
        <v>34888953</v>
      </c>
      <c r="E75" s="135">
        <v>30385630.089999996</v>
      </c>
      <c r="F75" s="135">
        <v>26218963.359999996</v>
      </c>
      <c r="G75" s="135">
        <v>4503322.9100000011</v>
      </c>
    </row>
    <row r="76" spans="1:7" x14ac:dyDescent="0.25">
      <c r="A76" s="136" t="s">
        <v>437</v>
      </c>
      <c r="B76" s="135">
        <v>4299999.9999999991</v>
      </c>
      <c r="C76" s="135">
        <v>1000000</v>
      </c>
      <c r="D76" s="135">
        <v>5299999.9999999991</v>
      </c>
      <c r="E76" s="135">
        <v>4258400.8599999994</v>
      </c>
      <c r="F76" s="135">
        <v>4258400.8599999994</v>
      </c>
      <c r="G76" s="135">
        <v>1041599.14</v>
      </c>
    </row>
    <row r="77" spans="1:7" x14ac:dyDescent="0.25">
      <c r="A77" s="136" t="s">
        <v>436</v>
      </c>
      <c r="B77" s="135">
        <v>5687000</v>
      </c>
      <c r="C77" s="135">
        <v>932657.76999999909</v>
      </c>
      <c r="D77" s="135">
        <v>6619657.7699999996</v>
      </c>
      <c r="E77" s="135">
        <v>6383054.0099999988</v>
      </c>
      <c r="F77" s="135">
        <v>6383054.0099999988</v>
      </c>
      <c r="G77" s="135">
        <v>236603.76000000018</v>
      </c>
    </row>
    <row r="78" spans="1:7" x14ac:dyDescent="0.25">
      <c r="A78" s="136" t="s">
        <v>435</v>
      </c>
      <c r="B78" s="135">
        <v>6145000</v>
      </c>
      <c r="C78" s="135">
        <v>150000</v>
      </c>
      <c r="D78" s="135">
        <v>6295000</v>
      </c>
      <c r="E78" s="135">
        <v>4517961.2</v>
      </c>
      <c r="F78" s="135">
        <v>4517961.2</v>
      </c>
      <c r="G78" s="135">
        <v>1777038.8000000003</v>
      </c>
    </row>
    <row r="79" spans="1:7" x14ac:dyDescent="0.25">
      <c r="A79" s="136" t="s">
        <v>434</v>
      </c>
      <c r="B79" s="135">
        <v>4972000</v>
      </c>
      <c r="C79" s="135">
        <v>0</v>
      </c>
      <c r="D79" s="135">
        <v>4972000</v>
      </c>
      <c r="E79" s="135">
        <v>3500430.3499999996</v>
      </c>
      <c r="F79" s="135">
        <v>3500430.3499999996</v>
      </c>
      <c r="G79" s="135">
        <v>1471569.6500000004</v>
      </c>
    </row>
    <row r="80" spans="1:7" x14ac:dyDescent="0.25">
      <c r="A80" s="136" t="s">
        <v>433</v>
      </c>
      <c r="B80" s="135">
        <v>3620000.0000000005</v>
      </c>
      <c r="C80" s="135">
        <v>1.4551915228366852E-11</v>
      </c>
      <c r="D80" s="135">
        <v>3620000</v>
      </c>
      <c r="E80" s="135">
        <v>2442199.5599999996</v>
      </c>
      <c r="F80" s="135">
        <v>2442199.5599999996</v>
      </c>
      <c r="G80" s="135">
        <v>1177800.44</v>
      </c>
    </row>
    <row r="81" spans="1:7" x14ac:dyDescent="0.25">
      <c r="A81" s="136" t="s">
        <v>432</v>
      </c>
      <c r="B81" s="135">
        <v>149124000</v>
      </c>
      <c r="C81" s="135">
        <v>0</v>
      </c>
      <c r="D81" s="135">
        <v>149124000</v>
      </c>
      <c r="E81" s="135">
        <v>109575851.59999999</v>
      </c>
      <c r="F81" s="135">
        <v>109575851.59999999</v>
      </c>
      <c r="G81" s="135">
        <v>39548148.399999999</v>
      </c>
    </row>
    <row r="82" spans="1:7" x14ac:dyDescent="0.25">
      <c r="A82" s="136" t="s">
        <v>431</v>
      </c>
      <c r="B82" s="135">
        <v>76066000</v>
      </c>
      <c r="C82" s="135">
        <v>1137130.23</v>
      </c>
      <c r="D82" s="135">
        <v>77203130.229999989</v>
      </c>
      <c r="E82" s="135">
        <v>65730017.340000011</v>
      </c>
      <c r="F82" s="135">
        <v>65730017.340000011</v>
      </c>
      <c r="G82" s="135">
        <v>11473112.889999997</v>
      </c>
    </row>
    <row r="83" spans="1:7" x14ac:dyDescent="0.25">
      <c r="A83" s="147" t="s">
        <v>430</v>
      </c>
      <c r="B83" s="135">
        <v>8000000</v>
      </c>
      <c r="C83" s="135">
        <v>6110148.8499999996</v>
      </c>
      <c r="D83" s="135">
        <v>14110148.85</v>
      </c>
      <c r="E83" s="135">
        <v>14110148.85</v>
      </c>
      <c r="F83" s="135">
        <v>14110148.85</v>
      </c>
      <c r="G83" s="135">
        <v>0</v>
      </c>
    </row>
    <row r="84" spans="1:7" x14ac:dyDescent="0.25">
      <c r="A84" s="136" t="s">
        <v>379</v>
      </c>
      <c r="B84" s="135">
        <v>30848000</v>
      </c>
      <c r="C84" s="135">
        <v>0</v>
      </c>
      <c r="D84" s="135">
        <v>30848000</v>
      </c>
      <c r="E84" s="135">
        <v>21673138.579999998</v>
      </c>
      <c r="F84" s="135">
        <v>21673138.579999998</v>
      </c>
      <c r="G84" s="135">
        <v>9174861.4200000018</v>
      </c>
    </row>
    <row r="85" spans="1:7" ht="25.5" x14ac:dyDescent="0.25">
      <c r="A85" s="136" t="s">
        <v>378</v>
      </c>
      <c r="B85" s="135">
        <v>0</v>
      </c>
      <c r="C85" s="135">
        <v>0</v>
      </c>
      <c r="D85" s="135">
        <v>0</v>
      </c>
      <c r="E85" s="135">
        <v>0</v>
      </c>
      <c r="F85" s="135">
        <v>0</v>
      </c>
      <c r="G85" s="135">
        <v>0</v>
      </c>
    </row>
    <row r="86" spans="1:7" ht="25.5" x14ac:dyDescent="0.25">
      <c r="A86" s="136" t="s">
        <v>429</v>
      </c>
      <c r="B86" s="135">
        <v>41766000</v>
      </c>
      <c r="C86" s="135">
        <v>3377465.05</v>
      </c>
      <c r="D86" s="135">
        <v>45143465.049999997</v>
      </c>
      <c r="E86" s="135">
        <v>34126396.049999997</v>
      </c>
      <c r="F86" s="135">
        <v>28358396.049999997</v>
      </c>
      <c r="G86" s="135">
        <v>11017069</v>
      </c>
    </row>
    <row r="87" spans="1:7" x14ac:dyDescent="0.25">
      <c r="A87" s="136" t="s">
        <v>428</v>
      </c>
      <c r="B87" s="135">
        <v>10936000</v>
      </c>
      <c r="C87" s="135">
        <v>11675829.17</v>
      </c>
      <c r="D87" s="135">
        <v>22611829.169999998</v>
      </c>
      <c r="E87" s="135">
        <v>20780657.779999997</v>
      </c>
      <c r="F87" s="135">
        <v>20780657.779999997</v>
      </c>
      <c r="G87" s="135">
        <v>1831171.3899999997</v>
      </c>
    </row>
    <row r="88" spans="1:7" x14ac:dyDescent="0.25">
      <c r="A88" s="136" t="s">
        <v>377</v>
      </c>
      <c r="B88" s="135">
        <v>131356000</v>
      </c>
      <c r="C88" s="135">
        <v>0</v>
      </c>
      <c r="D88" s="135">
        <v>131356000</v>
      </c>
      <c r="E88" s="135">
        <v>88304169.719999999</v>
      </c>
      <c r="F88" s="135">
        <v>87554169.719999999</v>
      </c>
      <c r="G88" s="135">
        <v>43051830.280000001</v>
      </c>
    </row>
    <row r="89" spans="1:7" x14ac:dyDescent="0.25">
      <c r="A89" s="136" t="s">
        <v>376</v>
      </c>
      <c r="B89" s="135">
        <v>35687000</v>
      </c>
      <c r="C89" s="135">
        <v>16658301.51</v>
      </c>
      <c r="D89" s="135">
        <v>52345301.509999998</v>
      </c>
      <c r="E89" s="135">
        <v>45500033.509999998</v>
      </c>
      <c r="F89" s="135">
        <v>45500033.509999998</v>
      </c>
      <c r="G89" s="135">
        <v>6845268</v>
      </c>
    </row>
    <row r="90" spans="1:7" x14ac:dyDescent="0.25">
      <c r="A90" s="136" t="s">
        <v>427</v>
      </c>
      <c r="B90" s="135">
        <v>120049999.99999999</v>
      </c>
      <c r="C90" s="135">
        <v>1790000</v>
      </c>
      <c r="D90" s="135">
        <v>121840000</v>
      </c>
      <c r="E90" s="135">
        <v>46871002.43</v>
      </c>
      <c r="F90" s="135">
        <v>46871002.43</v>
      </c>
      <c r="G90" s="135">
        <v>74968997.569999993</v>
      </c>
    </row>
    <row r="91" spans="1:7" x14ac:dyDescent="0.25">
      <c r="A91" s="136" t="s">
        <v>426</v>
      </c>
      <c r="B91" s="135">
        <v>31207999.999999996</v>
      </c>
      <c r="C91" s="135">
        <v>3214020.1199999996</v>
      </c>
      <c r="D91" s="135">
        <v>34422020.119999997</v>
      </c>
      <c r="E91" s="135">
        <v>29163576.509999998</v>
      </c>
      <c r="F91" s="135">
        <v>29163576.509999998</v>
      </c>
      <c r="G91" s="135">
        <v>5258443.6100000013</v>
      </c>
    </row>
    <row r="92" spans="1:7" x14ac:dyDescent="0.25">
      <c r="A92" s="147" t="s">
        <v>375</v>
      </c>
      <c r="B92" s="135">
        <v>3180000</v>
      </c>
      <c r="C92" s="135">
        <v>30540999.07</v>
      </c>
      <c r="D92" s="135">
        <v>33720999.07</v>
      </c>
      <c r="E92" s="135">
        <v>31727249.07</v>
      </c>
      <c r="F92" s="135">
        <v>30464332.399999999</v>
      </c>
      <c r="G92" s="135">
        <v>1993750</v>
      </c>
    </row>
    <row r="93" spans="1:7" x14ac:dyDescent="0.25">
      <c r="A93" s="136" t="s">
        <v>374</v>
      </c>
      <c r="B93" s="135">
        <v>37893000</v>
      </c>
      <c r="C93" s="135">
        <v>-2.9103830456733704E-11</v>
      </c>
      <c r="D93" s="135">
        <v>37893000</v>
      </c>
      <c r="E93" s="135">
        <v>24063597.250000004</v>
      </c>
      <c r="F93" s="135">
        <v>24063597.250000004</v>
      </c>
      <c r="G93" s="135">
        <v>13829402.75</v>
      </c>
    </row>
    <row r="94" spans="1:7" ht="18" customHeight="1" x14ac:dyDescent="0.25">
      <c r="A94" s="136" t="s">
        <v>425</v>
      </c>
      <c r="B94" s="135">
        <v>8092000.0000000009</v>
      </c>
      <c r="C94" s="135">
        <v>640000</v>
      </c>
      <c r="D94" s="135">
        <v>8732000</v>
      </c>
      <c r="E94" s="135">
        <v>3525216.4800000004</v>
      </c>
      <c r="F94" s="135">
        <v>3525216.4800000004</v>
      </c>
      <c r="G94" s="135">
        <v>5206783.5200000005</v>
      </c>
    </row>
    <row r="95" spans="1:7" ht="16.5" customHeight="1" x14ac:dyDescent="0.25">
      <c r="A95" s="136" t="s">
        <v>424</v>
      </c>
      <c r="B95" s="135">
        <v>19853000</v>
      </c>
      <c r="C95" s="135">
        <v>9189588.25</v>
      </c>
      <c r="D95" s="135">
        <v>29042588.25</v>
      </c>
      <c r="E95" s="135">
        <v>12473375.370000001</v>
      </c>
      <c r="F95" s="135">
        <v>12473375.370000001</v>
      </c>
      <c r="G95" s="135">
        <v>16569212.880000003</v>
      </c>
    </row>
    <row r="96" spans="1:7" ht="25.5" x14ac:dyDescent="0.25">
      <c r="A96" s="136" t="s">
        <v>423</v>
      </c>
      <c r="B96" s="135">
        <v>47850000</v>
      </c>
      <c r="C96" s="135">
        <v>72713869.710000008</v>
      </c>
      <c r="D96" s="135">
        <v>120563869.70999999</v>
      </c>
      <c r="E96" s="135">
        <v>115915005.70999999</v>
      </c>
      <c r="F96" s="135">
        <v>115915005.70999999</v>
      </c>
      <c r="G96" s="135">
        <v>4648864</v>
      </c>
    </row>
    <row r="97" spans="1:8" s="73" customFormat="1" ht="25.5" x14ac:dyDescent="0.25">
      <c r="A97" s="136" t="s">
        <v>422</v>
      </c>
      <c r="B97" s="135">
        <v>1040000</v>
      </c>
      <c r="C97" s="135">
        <v>749097.33</v>
      </c>
      <c r="D97" s="135">
        <v>1789097.33</v>
      </c>
      <c r="E97" s="135">
        <v>1655492.94</v>
      </c>
      <c r="F97" s="135">
        <v>1655492.94</v>
      </c>
      <c r="G97" s="135">
        <v>133604.39000000013</v>
      </c>
      <c r="H97" s="63"/>
    </row>
    <row r="98" spans="1:8" s="73" customFormat="1" x14ac:dyDescent="0.25">
      <c r="A98" s="136" t="s">
        <v>421</v>
      </c>
      <c r="B98" s="135">
        <v>29717000</v>
      </c>
      <c r="C98" s="135">
        <v>2107520.48</v>
      </c>
      <c r="D98" s="135">
        <v>31824520.48</v>
      </c>
      <c r="E98" s="135">
        <v>28501018.720000006</v>
      </c>
      <c r="F98" s="135">
        <v>28501018.720000006</v>
      </c>
      <c r="G98" s="135">
        <v>3323501.7600000007</v>
      </c>
      <c r="H98" s="63"/>
    </row>
    <row r="99" spans="1:8" s="73" customFormat="1" x14ac:dyDescent="0.25">
      <c r="A99" s="136" t="s">
        <v>373</v>
      </c>
      <c r="B99" s="135">
        <v>70577500</v>
      </c>
      <c r="C99" s="135">
        <v>220361534.98000002</v>
      </c>
      <c r="D99" s="135">
        <v>290939034.98000002</v>
      </c>
      <c r="E99" s="135">
        <v>246880002.26999998</v>
      </c>
      <c r="F99" s="135">
        <v>244330002.26999998</v>
      </c>
      <c r="G99" s="135">
        <v>44059032.710000016</v>
      </c>
      <c r="H99" s="63"/>
    </row>
    <row r="100" spans="1:8" s="73" customFormat="1" x14ac:dyDescent="0.25">
      <c r="A100" s="136" t="s">
        <v>372</v>
      </c>
      <c r="B100" s="135">
        <v>14689000</v>
      </c>
      <c r="C100" s="135">
        <v>0</v>
      </c>
      <c r="D100" s="135">
        <v>14689000</v>
      </c>
      <c r="E100" s="135">
        <v>9477322.5800000001</v>
      </c>
      <c r="F100" s="135">
        <v>9477322.5800000001</v>
      </c>
      <c r="G100" s="135">
        <v>5211677.42</v>
      </c>
      <c r="H100" s="63"/>
    </row>
    <row r="101" spans="1:8" s="73" customFormat="1" x14ac:dyDescent="0.25">
      <c r="A101" s="136" t="s">
        <v>371</v>
      </c>
      <c r="B101" s="135">
        <v>18842000</v>
      </c>
      <c r="C101" s="135">
        <v>0</v>
      </c>
      <c r="D101" s="135">
        <v>18842000</v>
      </c>
      <c r="E101" s="135">
        <v>11052466.98</v>
      </c>
      <c r="F101" s="135">
        <v>11052466.98</v>
      </c>
      <c r="G101" s="135">
        <v>7789533.0199999996</v>
      </c>
      <c r="H101" s="63"/>
    </row>
    <row r="102" spans="1:8" s="73" customFormat="1" x14ac:dyDescent="0.25">
      <c r="A102" s="138" t="s">
        <v>370</v>
      </c>
      <c r="B102" s="137">
        <v>19072000</v>
      </c>
      <c r="C102" s="135">
        <v>522000</v>
      </c>
      <c r="D102" s="135">
        <v>19594000</v>
      </c>
      <c r="E102" s="135">
        <v>11198387.789999999</v>
      </c>
      <c r="F102" s="135">
        <v>11198387.789999999</v>
      </c>
      <c r="G102" s="135">
        <v>8395612.2100000009</v>
      </c>
      <c r="H102" s="63"/>
    </row>
    <row r="103" spans="1:8" s="73" customFormat="1" x14ac:dyDescent="0.25">
      <c r="A103" s="136" t="s">
        <v>369</v>
      </c>
      <c r="B103" s="135">
        <v>48518000</v>
      </c>
      <c r="C103" s="135">
        <v>0</v>
      </c>
      <c r="D103" s="135">
        <v>48518000</v>
      </c>
      <c r="E103" s="135">
        <v>29242231.829999998</v>
      </c>
      <c r="F103" s="135">
        <v>29242231.829999998</v>
      </c>
      <c r="G103" s="135">
        <v>19275768.170000002</v>
      </c>
      <c r="H103" s="63"/>
    </row>
    <row r="104" spans="1:8" s="73" customFormat="1" x14ac:dyDescent="0.25">
      <c r="A104" s="136" t="s">
        <v>368</v>
      </c>
      <c r="B104" s="135">
        <v>40221000</v>
      </c>
      <c r="C104" s="135">
        <v>0</v>
      </c>
      <c r="D104" s="135">
        <v>40221000</v>
      </c>
      <c r="E104" s="135">
        <v>23929138.260000002</v>
      </c>
      <c r="F104" s="135">
        <v>23929138.260000002</v>
      </c>
      <c r="G104" s="135">
        <v>16291861.739999998</v>
      </c>
      <c r="H104" s="63"/>
    </row>
    <row r="105" spans="1:8" s="73" customFormat="1" x14ac:dyDescent="0.25">
      <c r="A105" s="136" t="s">
        <v>367</v>
      </c>
      <c r="B105" s="135">
        <v>6436000</v>
      </c>
      <c r="C105" s="135">
        <v>0</v>
      </c>
      <c r="D105" s="135">
        <v>6436000</v>
      </c>
      <c r="E105" s="135">
        <v>4765398.1100000003</v>
      </c>
      <c r="F105" s="135">
        <v>4765398.1100000003</v>
      </c>
      <c r="G105" s="135">
        <v>1670601.8899999997</v>
      </c>
      <c r="H105" s="63"/>
    </row>
    <row r="106" spans="1:8" x14ac:dyDescent="0.25">
      <c r="A106" s="136" t="s">
        <v>366</v>
      </c>
      <c r="B106" s="135">
        <v>7207000</v>
      </c>
      <c r="C106" s="135">
        <v>0</v>
      </c>
      <c r="D106" s="135">
        <v>7207000</v>
      </c>
      <c r="E106" s="135">
        <v>5379634.7400000002</v>
      </c>
      <c r="F106" s="135">
        <v>5379634.7400000002</v>
      </c>
      <c r="G106" s="135">
        <v>1827365.2599999998</v>
      </c>
    </row>
    <row r="107" spans="1:8" x14ac:dyDescent="0.25">
      <c r="A107" s="136" t="s">
        <v>365</v>
      </c>
      <c r="B107" s="135">
        <v>13026000</v>
      </c>
      <c r="C107" s="135">
        <v>0</v>
      </c>
      <c r="D107" s="135">
        <v>13026000</v>
      </c>
      <c r="E107" s="135">
        <v>9117345.3399999999</v>
      </c>
      <c r="F107" s="135">
        <v>9117345.3399999999</v>
      </c>
      <c r="G107" s="135">
        <v>3908654.66</v>
      </c>
    </row>
    <row r="108" spans="1:8" x14ac:dyDescent="0.25">
      <c r="A108" s="136" t="s">
        <v>420</v>
      </c>
      <c r="B108" s="135">
        <v>6225000</v>
      </c>
      <c r="C108" s="135">
        <v>0</v>
      </c>
      <c r="D108" s="135">
        <v>6225000</v>
      </c>
      <c r="E108" s="135">
        <v>4383706.0999999996</v>
      </c>
      <c r="F108" s="135">
        <v>4383706.0999999996</v>
      </c>
      <c r="G108" s="135">
        <v>1841293.9</v>
      </c>
    </row>
    <row r="109" spans="1:8" x14ac:dyDescent="0.25">
      <c r="A109" s="136" t="s">
        <v>419</v>
      </c>
      <c r="B109" s="135">
        <v>22714000</v>
      </c>
      <c r="C109" s="135">
        <v>-7.2759576141834259E-12</v>
      </c>
      <c r="D109" s="135">
        <v>22714000</v>
      </c>
      <c r="E109" s="135">
        <v>15815889.74</v>
      </c>
      <c r="F109" s="135">
        <v>15815889.74</v>
      </c>
      <c r="G109" s="135">
        <v>6898110.2599999998</v>
      </c>
    </row>
    <row r="110" spans="1:8" x14ac:dyDescent="0.25">
      <c r="A110" s="136" t="s">
        <v>364</v>
      </c>
      <c r="B110" s="135">
        <v>7280000</v>
      </c>
      <c r="C110" s="135">
        <v>0</v>
      </c>
      <c r="D110" s="135">
        <v>7280000</v>
      </c>
      <c r="E110" s="135">
        <v>3705815.3</v>
      </c>
      <c r="F110" s="135">
        <v>3705815.3</v>
      </c>
      <c r="G110" s="135">
        <v>3574184.7</v>
      </c>
    </row>
    <row r="111" spans="1:8" x14ac:dyDescent="0.25">
      <c r="A111" s="145" t="s">
        <v>363</v>
      </c>
      <c r="B111" s="135">
        <v>7280000</v>
      </c>
      <c r="C111" s="135">
        <v>1700000</v>
      </c>
      <c r="D111" s="135">
        <v>8980000</v>
      </c>
      <c r="E111" s="135">
        <v>4026900.24</v>
      </c>
      <c r="F111" s="135">
        <v>4026900.24</v>
      </c>
      <c r="G111" s="135">
        <v>4953099.76</v>
      </c>
    </row>
    <row r="112" spans="1:8" x14ac:dyDescent="0.25">
      <c r="A112" s="145" t="s">
        <v>418</v>
      </c>
      <c r="B112" s="135">
        <v>8000000</v>
      </c>
      <c r="C112" s="135">
        <v>4.6566128730773926E-10</v>
      </c>
      <c r="D112" s="135">
        <v>8000000</v>
      </c>
      <c r="E112" s="135">
        <v>6346662.0999999996</v>
      </c>
      <c r="F112" s="135">
        <v>4138456.83</v>
      </c>
      <c r="G112" s="135">
        <v>1653337.9000000001</v>
      </c>
    </row>
    <row r="113" spans="1:8" s="73" customFormat="1" x14ac:dyDescent="0.25">
      <c r="A113" s="143" t="s">
        <v>362</v>
      </c>
      <c r="B113" s="81">
        <f t="shared" ref="B113:G113" si="11">SUM(B117)</f>
        <v>7474157698.8799992</v>
      </c>
      <c r="C113" s="81">
        <f t="shared" si="11"/>
        <v>1099999.9999961853</v>
      </c>
      <c r="D113" s="81">
        <f t="shared" si="11"/>
        <v>7475257698.8799973</v>
      </c>
      <c r="E113" s="81">
        <f t="shared" si="11"/>
        <v>6002954453.0200014</v>
      </c>
      <c r="F113" s="81">
        <f t="shared" si="11"/>
        <v>5979627729.5200014</v>
      </c>
      <c r="G113" s="81">
        <f t="shared" si="11"/>
        <v>1472303245.8600004</v>
      </c>
      <c r="H113" s="63"/>
    </row>
    <row r="114" spans="1:8" s="73" customFormat="1" x14ac:dyDescent="0.25">
      <c r="A114" s="142" t="s">
        <v>361</v>
      </c>
      <c r="B114" s="81">
        <f t="shared" ref="B114:G114" si="12">SUM(B117)</f>
        <v>7474157698.8799992</v>
      </c>
      <c r="C114" s="81">
        <f t="shared" si="12"/>
        <v>1099999.9999961853</v>
      </c>
      <c r="D114" s="81">
        <f t="shared" si="12"/>
        <v>7475257698.8799973</v>
      </c>
      <c r="E114" s="81">
        <f t="shared" si="12"/>
        <v>6002954453.0200014</v>
      </c>
      <c r="F114" s="81">
        <f t="shared" si="12"/>
        <v>5979627729.5200014</v>
      </c>
      <c r="G114" s="81">
        <f t="shared" si="12"/>
        <v>1472303245.8600004</v>
      </c>
      <c r="H114" s="63"/>
    </row>
    <row r="115" spans="1:8" s="73" customFormat="1" x14ac:dyDescent="0.25">
      <c r="A115" s="141" t="s">
        <v>360</v>
      </c>
      <c r="B115" s="81">
        <f t="shared" ref="B115:G115" si="13">SUM(B117)</f>
        <v>7474157698.8799992</v>
      </c>
      <c r="C115" s="81">
        <f t="shared" si="13"/>
        <v>1099999.9999961853</v>
      </c>
      <c r="D115" s="81">
        <f t="shared" si="13"/>
        <v>7475257698.8799973</v>
      </c>
      <c r="E115" s="81">
        <f t="shared" si="13"/>
        <v>6002954453.0200014</v>
      </c>
      <c r="F115" s="81">
        <f t="shared" si="13"/>
        <v>5979627729.5200014</v>
      </c>
      <c r="G115" s="81">
        <f t="shared" si="13"/>
        <v>1472303245.8600004</v>
      </c>
      <c r="H115" s="63"/>
    </row>
    <row r="116" spans="1:8" s="73" customFormat="1" x14ac:dyDescent="0.25">
      <c r="A116" s="140" t="s">
        <v>359</v>
      </c>
      <c r="B116" s="81">
        <f t="shared" ref="B116:G116" si="14">SUM(B117)</f>
        <v>7474157698.8799992</v>
      </c>
      <c r="C116" s="81">
        <f t="shared" si="14"/>
        <v>1099999.9999961853</v>
      </c>
      <c r="D116" s="81">
        <f t="shared" si="14"/>
        <v>7475257698.8799973</v>
      </c>
      <c r="E116" s="81">
        <f t="shared" si="14"/>
        <v>6002954453.0200014</v>
      </c>
      <c r="F116" s="81">
        <f t="shared" si="14"/>
        <v>5979627729.5200014</v>
      </c>
      <c r="G116" s="81">
        <f t="shared" si="14"/>
        <v>1472303245.8600004</v>
      </c>
      <c r="H116" s="63"/>
    </row>
    <row r="117" spans="1:8" s="73" customFormat="1" x14ac:dyDescent="0.25">
      <c r="A117" s="139" t="s">
        <v>358</v>
      </c>
      <c r="B117" s="81">
        <f t="shared" ref="B117:G117" si="15">SUM(B118:B203)</f>
        <v>7474157698.8799992</v>
      </c>
      <c r="C117" s="81">
        <f t="shared" si="15"/>
        <v>1099999.9999961853</v>
      </c>
      <c r="D117" s="81">
        <f t="shared" si="15"/>
        <v>7475257698.8799973</v>
      </c>
      <c r="E117" s="81">
        <f t="shared" si="15"/>
        <v>6002954453.0200014</v>
      </c>
      <c r="F117" s="81">
        <f t="shared" si="15"/>
        <v>5979627729.5200014</v>
      </c>
      <c r="G117" s="81">
        <f t="shared" si="15"/>
        <v>1472303245.8600004</v>
      </c>
      <c r="H117" s="63"/>
    </row>
    <row r="118" spans="1:8" s="73" customFormat="1" x14ac:dyDescent="0.25">
      <c r="A118" s="136" t="s">
        <v>357</v>
      </c>
      <c r="B118" s="135">
        <v>0</v>
      </c>
      <c r="C118" s="135">
        <v>1938284980.3499999</v>
      </c>
      <c r="D118" s="135">
        <v>1938284980.3499999</v>
      </c>
      <c r="E118" s="135">
        <v>1784924538.52</v>
      </c>
      <c r="F118" s="135">
        <v>1784924538.52</v>
      </c>
      <c r="G118" s="135">
        <v>153360441.83000001</v>
      </c>
      <c r="H118" s="63"/>
    </row>
    <row r="119" spans="1:8" s="73" customFormat="1" x14ac:dyDescent="0.25">
      <c r="A119" s="136" t="s">
        <v>356</v>
      </c>
      <c r="B119" s="135">
        <v>0</v>
      </c>
      <c r="C119" s="135">
        <v>44118864.859999999</v>
      </c>
      <c r="D119" s="135">
        <v>44118864.859999999</v>
      </c>
      <c r="E119" s="135">
        <v>41833880.5</v>
      </c>
      <c r="F119" s="135">
        <v>41343593</v>
      </c>
      <c r="G119" s="135">
        <v>2284984.3600000022</v>
      </c>
      <c r="H119" s="63"/>
    </row>
    <row r="120" spans="1:8" x14ac:dyDescent="0.25">
      <c r="A120" s="136" t="s">
        <v>355</v>
      </c>
      <c r="B120" s="135">
        <v>0</v>
      </c>
      <c r="C120" s="135">
        <v>30959786.599999998</v>
      </c>
      <c r="D120" s="135">
        <v>30959786.599999998</v>
      </c>
      <c r="E120" s="135">
        <v>28886579.579999998</v>
      </c>
      <c r="F120" s="135">
        <v>28764208.579999998</v>
      </c>
      <c r="G120" s="135">
        <v>2073207.0199999986</v>
      </c>
    </row>
    <row r="121" spans="1:8" x14ac:dyDescent="0.25">
      <c r="A121" s="136" t="s">
        <v>354</v>
      </c>
      <c r="B121" s="135">
        <v>0</v>
      </c>
      <c r="C121" s="135">
        <v>47454172.50999999</v>
      </c>
      <c r="D121" s="135">
        <v>47454172.50999999</v>
      </c>
      <c r="E121" s="135">
        <v>44811354.379999988</v>
      </c>
      <c r="F121" s="135">
        <v>44811354.379999988</v>
      </c>
      <c r="G121" s="135">
        <v>2642818.1299999966</v>
      </c>
    </row>
    <row r="122" spans="1:8" x14ac:dyDescent="0.25">
      <c r="A122" s="136" t="s">
        <v>353</v>
      </c>
      <c r="B122" s="135">
        <v>0</v>
      </c>
      <c r="C122" s="135">
        <v>27914550.260000002</v>
      </c>
      <c r="D122" s="135">
        <v>27914550.260000002</v>
      </c>
      <c r="E122" s="135">
        <v>26227238.25</v>
      </c>
      <c r="F122" s="135">
        <v>26227238.25</v>
      </c>
      <c r="G122" s="135">
        <v>1687312.0099999967</v>
      </c>
    </row>
    <row r="123" spans="1:8" x14ac:dyDescent="0.25">
      <c r="A123" s="136" t="s">
        <v>352</v>
      </c>
      <c r="B123" s="135">
        <v>0</v>
      </c>
      <c r="C123" s="135">
        <v>9347125.7999999989</v>
      </c>
      <c r="D123" s="135">
        <v>9347125.7999999989</v>
      </c>
      <c r="E123" s="135">
        <v>8862134.7499999981</v>
      </c>
      <c r="F123" s="135">
        <v>8862134.7499999981</v>
      </c>
      <c r="G123" s="135">
        <v>484991.0499999997</v>
      </c>
    </row>
    <row r="124" spans="1:8" x14ac:dyDescent="0.25">
      <c r="A124" s="136" t="s">
        <v>351</v>
      </c>
      <c r="B124" s="135">
        <v>0</v>
      </c>
      <c r="C124" s="135">
        <v>19094468.029999994</v>
      </c>
      <c r="D124" s="135">
        <v>19094468.029999994</v>
      </c>
      <c r="E124" s="135">
        <v>17939722.380000003</v>
      </c>
      <c r="F124" s="135">
        <v>17939722.380000003</v>
      </c>
      <c r="G124" s="135">
        <v>1154745.6499999997</v>
      </c>
    </row>
    <row r="125" spans="1:8" x14ac:dyDescent="0.25">
      <c r="A125" s="136" t="s">
        <v>350</v>
      </c>
      <c r="B125" s="135">
        <v>0</v>
      </c>
      <c r="C125" s="135">
        <v>49167037.059999995</v>
      </c>
      <c r="D125" s="135">
        <v>49167037.059999995</v>
      </c>
      <c r="E125" s="135">
        <v>46217656.439999998</v>
      </c>
      <c r="F125" s="135">
        <v>46217656.439999998</v>
      </c>
      <c r="G125" s="135">
        <v>2949380.62</v>
      </c>
    </row>
    <row r="126" spans="1:8" x14ac:dyDescent="0.25">
      <c r="A126" s="136" t="s">
        <v>349</v>
      </c>
      <c r="B126" s="135">
        <v>0</v>
      </c>
      <c r="C126" s="135">
        <v>16399418.850000001</v>
      </c>
      <c r="D126" s="135">
        <v>16399418.850000001</v>
      </c>
      <c r="E126" s="135">
        <v>15526426.799999999</v>
      </c>
      <c r="F126" s="135">
        <v>15426426.799999999</v>
      </c>
      <c r="G126" s="135">
        <v>872992.0500000004</v>
      </c>
    </row>
    <row r="127" spans="1:8" x14ac:dyDescent="0.25">
      <c r="A127" s="136" t="s">
        <v>348</v>
      </c>
      <c r="B127" s="135">
        <v>0</v>
      </c>
      <c r="C127" s="135">
        <v>7920575.6799999988</v>
      </c>
      <c r="D127" s="135">
        <v>7920575.6799999988</v>
      </c>
      <c r="E127" s="135">
        <v>7500517.629999999</v>
      </c>
      <c r="F127" s="135">
        <v>7500517.629999999</v>
      </c>
      <c r="G127" s="135">
        <v>420058.04999999958</v>
      </c>
    </row>
    <row r="128" spans="1:8" x14ac:dyDescent="0.25">
      <c r="A128" s="136" t="s">
        <v>347</v>
      </c>
      <c r="B128" s="135">
        <v>0</v>
      </c>
      <c r="C128" s="135">
        <v>42898048.520000003</v>
      </c>
      <c r="D128" s="135">
        <v>42898048.520000003</v>
      </c>
      <c r="E128" s="135">
        <v>40369423.649999999</v>
      </c>
      <c r="F128" s="135">
        <v>39890105.649999999</v>
      </c>
      <c r="G128" s="135">
        <v>2528624.87</v>
      </c>
    </row>
    <row r="129" spans="1:7" x14ac:dyDescent="0.25">
      <c r="A129" s="136" t="s">
        <v>346</v>
      </c>
      <c r="B129" s="135">
        <v>0</v>
      </c>
      <c r="C129" s="135">
        <v>93399947.620000005</v>
      </c>
      <c r="D129" s="135">
        <v>93399947.620000005</v>
      </c>
      <c r="E129" s="135">
        <v>86914615.370000005</v>
      </c>
      <c r="F129" s="135">
        <v>86914615.370000005</v>
      </c>
      <c r="G129" s="135">
        <v>6485332.2500000028</v>
      </c>
    </row>
    <row r="130" spans="1:7" x14ac:dyDescent="0.25">
      <c r="A130" s="136" t="s">
        <v>345</v>
      </c>
      <c r="B130" s="135">
        <v>0</v>
      </c>
      <c r="C130" s="135">
        <v>80598382.609999999</v>
      </c>
      <c r="D130" s="135">
        <v>80598382.609999999</v>
      </c>
      <c r="E130" s="135">
        <v>76662248.070000008</v>
      </c>
      <c r="F130" s="135">
        <v>76662248.070000008</v>
      </c>
      <c r="G130" s="135">
        <v>3936134.5399999958</v>
      </c>
    </row>
    <row r="131" spans="1:7" x14ac:dyDescent="0.25">
      <c r="A131" s="136" t="s">
        <v>344</v>
      </c>
      <c r="B131" s="137">
        <v>0</v>
      </c>
      <c r="C131" s="135">
        <v>22224135.02</v>
      </c>
      <c r="D131" s="135">
        <v>22224135.02</v>
      </c>
      <c r="E131" s="135">
        <v>21140017.659999996</v>
      </c>
      <c r="F131" s="135">
        <v>21140017.659999996</v>
      </c>
      <c r="G131" s="135">
        <v>1084117.3600000013</v>
      </c>
    </row>
    <row r="132" spans="1:7" x14ac:dyDescent="0.25">
      <c r="A132" s="136" t="s">
        <v>343</v>
      </c>
      <c r="B132" s="135">
        <v>0</v>
      </c>
      <c r="C132" s="135">
        <v>32530326.330000006</v>
      </c>
      <c r="D132" s="135">
        <v>32530326.330000006</v>
      </c>
      <c r="E132" s="135">
        <v>30892961.299999997</v>
      </c>
      <c r="F132" s="135">
        <v>30222904.299999997</v>
      </c>
      <c r="G132" s="135">
        <v>1637365.0300000017</v>
      </c>
    </row>
    <row r="133" spans="1:7" x14ac:dyDescent="0.25">
      <c r="A133" s="136" t="s">
        <v>342</v>
      </c>
      <c r="B133" s="135">
        <v>0</v>
      </c>
      <c r="C133" s="135">
        <v>34563725.469999999</v>
      </c>
      <c r="D133" s="135">
        <v>34563725.469999999</v>
      </c>
      <c r="E133" s="135">
        <v>32778109.809999999</v>
      </c>
      <c r="F133" s="135">
        <v>32778109.809999999</v>
      </c>
      <c r="G133" s="135">
        <v>1785615.6600000013</v>
      </c>
    </row>
    <row r="134" spans="1:7" x14ac:dyDescent="0.25">
      <c r="A134" s="138" t="s">
        <v>341</v>
      </c>
      <c r="B134" s="137">
        <v>0</v>
      </c>
      <c r="C134" s="135">
        <v>147968431.83999994</v>
      </c>
      <c r="D134" s="135">
        <v>147968431.83999994</v>
      </c>
      <c r="E134" s="135">
        <v>140381283.96000001</v>
      </c>
      <c r="F134" s="135">
        <v>138287483.96000001</v>
      </c>
      <c r="G134" s="135">
        <v>7587147.8799999952</v>
      </c>
    </row>
    <row r="135" spans="1:7" x14ac:dyDescent="0.25">
      <c r="A135" s="136" t="s">
        <v>340</v>
      </c>
      <c r="B135" s="135">
        <v>0</v>
      </c>
      <c r="C135" s="135">
        <v>383072733.21000004</v>
      </c>
      <c r="D135" s="135">
        <v>383072733.21000004</v>
      </c>
      <c r="E135" s="135">
        <v>360781812.5800001</v>
      </c>
      <c r="F135" s="135">
        <v>360781812.5800001</v>
      </c>
      <c r="G135" s="135">
        <v>22290920.629999999</v>
      </c>
    </row>
    <row r="136" spans="1:7" x14ac:dyDescent="0.25">
      <c r="A136" s="136" t="s">
        <v>339</v>
      </c>
      <c r="B136" s="135">
        <v>0</v>
      </c>
      <c r="C136" s="135">
        <v>15323711.82</v>
      </c>
      <c r="D136" s="135">
        <v>15323711.82</v>
      </c>
      <c r="E136" s="135">
        <v>14494375.209999999</v>
      </c>
      <c r="F136" s="135">
        <v>14494375.209999999</v>
      </c>
      <c r="G136" s="135">
        <v>829336.61000000092</v>
      </c>
    </row>
    <row r="137" spans="1:7" x14ac:dyDescent="0.25">
      <c r="A137" s="136" t="s">
        <v>338</v>
      </c>
      <c r="B137" s="135">
        <v>0</v>
      </c>
      <c r="C137" s="135">
        <v>21554939.640000001</v>
      </c>
      <c r="D137" s="135">
        <v>21554939.640000001</v>
      </c>
      <c r="E137" s="135">
        <v>20314964.290000003</v>
      </c>
      <c r="F137" s="135">
        <v>20314964.290000003</v>
      </c>
      <c r="G137" s="135">
        <v>1239975.3499999999</v>
      </c>
    </row>
    <row r="138" spans="1:7" x14ac:dyDescent="0.25">
      <c r="A138" s="136" t="s">
        <v>337</v>
      </c>
      <c r="B138" s="135">
        <v>0</v>
      </c>
      <c r="C138" s="135">
        <v>69040500.229999989</v>
      </c>
      <c r="D138" s="135">
        <v>69040500.229999989</v>
      </c>
      <c r="E138" s="135">
        <v>65409648.019999988</v>
      </c>
      <c r="F138" s="135">
        <v>65409648.019999988</v>
      </c>
      <c r="G138" s="135">
        <v>3630852.2099999995</v>
      </c>
    </row>
    <row r="139" spans="1:7" x14ac:dyDescent="0.25">
      <c r="A139" s="136" t="s">
        <v>336</v>
      </c>
      <c r="B139" s="135">
        <v>0</v>
      </c>
      <c r="C139" s="135">
        <v>17752669.440000001</v>
      </c>
      <c r="D139" s="135">
        <v>17752669.440000001</v>
      </c>
      <c r="E139" s="135">
        <v>16773508.170000002</v>
      </c>
      <c r="F139" s="135">
        <v>16773508.170000002</v>
      </c>
      <c r="G139" s="135">
        <v>979161.27000000165</v>
      </c>
    </row>
    <row r="140" spans="1:7" x14ac:dyDescent="0.25">
      <c r="A140" s="136" t="s">
        <v>335</v>
      </c>
      <c r="B140" s="135">
        <v>0</v>
      </c>
      <c r="C140" s="135">
        <v>23683126.510000002</v>
      </c>
      <c r="D140" s="135">
        <v>23683126.510000002</v>
      </c>
      <c r="E140" s="135">
        <v>22387539.620000001</v>
      </c>
      <c r="F140" s="135">
        <v>22019812.120000001</v>
      </c>
      <c r="G140" s="135">
        <v>1295586.8899999992</v>
      </c>
    </row>
    <row r="141" spans="1:7" x14ac:dyDescent="0.25">
      <c r="A141" s="136" t="s">
        <v>334</v>
      </c>
      <c r="B141" s="135">
        <v>0</v>
      </c>
      <c r="C141" s="135">
        <v>24555904.289999995</v>
      </c>
      <c r="D141" s="135">
        <v>24555904.289999995</v>
      </c>
      <c r="E141" s="135">
        <v>23196620.819999997</v>
      </c>
      <c r="F141" s="135">
        <v>23196620.819999997</v>
      </c>
      <c r="G141" s="135">
        <v>1359283.4700000004</v>
      </c>
    </row>
    <row r="142" spans="1:7" x14ac:dyDescent="0.25">
      <c r="A142" s="136" t="s">
        <v>333</v>
      </c>
      <c r="B142" s="135">
        <v>0</v>
      </c>
      <c r="C142" s="135">
        <v>103592191.40000002</v>
      </c>
      <c r="D142" s="135">
        <v>103592191.40000002</v>
      </c>
      <c r="E142" s="135">
        <v>97384339.160000026</v>
      </c>
      <c r="F142" s="135">
        <v>97384339.160000026</v>
      </c>
      <c r="G142" s="135">
        <v>6207852.2400000039</v>
      </c>
    </row>
    <row r="143" spans="1:7" x14ac:dyDescent="0.25">
      <c r="A143" s="136" t="s">
        <v>332</v>
      </c>
      <c r="B143" s="135">
        <v>0</v>
      </c>
      <c r="C143" s="135">
        <v>59021872.550000004</v>
      </c>
      <c r="D143" s="135">
        <v>59021872.550000004</v>
      </c>
      <c r="E143" s="135">
        <v>54734779.410000004</v>
      </c>
      <c r="F143" s="135">
        <v>53979940.410000004</v>
      </c>
      <c r="G143" s="135">
        <v>4287093.139999995</v>
      </c>
    </row>
    <row r="144" spans="1:7" x14ac:dyDescent="0.25">
      <c r="A144" s="136" t="s">
        <v>331</v>
      </c>
      <c r="B144" s="135">
        <v>0</v>
      </c>
      <c r="C144" s="135">
        <v>39658326.640000001</v>
      </c>
      <c r="D144" s="135">
        <v>39658326.640000001</v>
      </c>
      <c r="E144" s="135">
        <v>37413130.719999999</v>
      </c>
      <c r="F144" s="135">
        <v>37413130.719999999</v>
      </c>
      <c r="G144" s="135">
        <v>2245195.9200000009</v>
      </c>
    </row>
    <row r="145" spans="1:7" x14ac:dyDescent="0.25">
      <c r="A145" s="136" t="s">
        <v>330</v>
      </c>
      <c r="B145" s="135">
        <v>0</v>
      </c>
      <c r="C145" s="135">
        <v>12399407.009999998</v>
      </c>
      <c r="D145" s="135">
        <v>12399407.009999998</v>
      </c>
      <c r="E145" s="135">
        <v>11736159.709999999</v>
      </c>
      <c r="F145" s="135">
        <v>11736159.709999999</v>
      </c>
      <c r="G145" s="135">
        <v>663247.29999999912</v>
      </c>
    </row>
    <row r="146" spans="1:7" x14ac:dyDescent="0.25">
      <c r="A146" s="136" t="s">
        <v>329</v>
      </c>
      <c r="B146" s="135">
        <v>0</v>
      </c>
      <c r="C146" s="135">
        <v>18419385.459999997</v>
      </c>
      <c r="D146" s="135">
        <v>18419385.459999997</v>
      </c>
      <c r="E146" s="135">
        <v>17424157.539999999</v>
      </c>
      <c r="F146" s="135">
        <v>17424157.539999999</v>
      </c>
      <c r="G146" s="135">
        <v>995227.92000000086</v>
      </c>
    </row>
    <row r="147" spans="1:7" x14ac:dyDescent="0.25">
      <c r="A147" s="136" t="s">
        <v>328</v>
      </c>
      <c r="B147" s="135">
        <v>0</v>
      </c>
      <c r="C147" s="135">
        <v>14027574.08</v>
      </c>
      <c r="D147" s="135">
        <v>14027574.08</v>
      </c>
      <c r="E147" s="135">
        <v>13325905.99</v>
      </c>
      <c r="F147" s="135">
        <v>13325905.99</v>
      </c>
      <c r="G147" s="135">
        <v>701668.09000000055</v>
      </c>
    </row>
    <row r="148" spans="1:7" x14ac:dyDescent="0.25">
      <c r="A148" s="136" t="s">
        <v>327</v>
      </c>
      <c r="B148" s="135">
        <v>0</v>
      </c>
      <c r="C148" s="135">
        <v>37929195.039999999</v>
      </c>
      <c r="D148" s="135">
        <v>37929195.039999999</v>
      </c>
      <c r="E148" s="135">
        <v>35921937.730000004</v>
      </c>
      <c r="F148" s="135">
        <v>35921937.730000004</v>
      </c>
      <c r="G148" s="135">
        <v>2007257.3100000015</v>
      </c>
    </row>
    <row r="149" spans="1:7" x14ac:dyDescent="0.25">
      <c r="A149" s="136" t="s">
        <v>326</v>
      </c>
      <c r="B149" s="135">
        <v>0</v>
      </c>
      <c r="C149" s="135">
        <v>110141761.52</v>
      </c>
      <c r="D149" s="135">
        <v>110141761.52</v>
      </c>
      <c r="E149" s="135">
        <v>104374600.81999998</v>
      </c>
      <c r="F149" s="135">
        <v>102252886.81999998</v>
      </c>
      <c r="G149" s="135">
        <v>5767160.7000000067</v>
      </c>
    </row>
    <row r="150" spans="1:7" x14ac:dyDescent="0.25">
      <c r="A150" s="136" t="s">
        <v>325</v>
      </c>
      <c r="B150" s="135">
        <v>0</v>
      </c>
      <c r="C150" s="135">
        <v>27079657.590000004</v>
      </c>
      <c r="D150" s="135">
        <v>27079657.590000004</v>
      </c>
      <c r="E150" s="135">
        <v>25670857.290000007</v>
      </c>
      <c r="F150" s="135">
        <v>25670857.290000007</v>
      </c>
      <c r="G150" s="135">
        <v>1408800.2999999998</v>
      </c>
    </row>
    <row r="151" spans="1:7" x14ac:dyDescent="0.25">
      <c r="A151" s="136" t="s">
        <v>324</v>
      </c>
      <c r="B151" s="135">
        <v>0</v>
      </c>
      <c r="C151" s="135">
        <v>8940654.8800000008</v>
      </c>
      <c r="D151" s="135">
        <v>8940654.8800000008</v>
      </c>
      <c r="E151" s="135">
        <v>8481366.5600000005</v>
      </c>
      <c r="F151" s="135">
        <v>8481366.5600000005</v>
      </c>
      <c r="G151" s="135">
        <v>459288.31999999972</v>
      </c>
    </row>
    <row r="152" spans="1:7" x14ac:dyDescent="0.25">
      <c r="A152" s="136" t="s">
        <v>323</v>
      </c>
      <c r="B152" s="135">
        <v>0</v>
      </c>
      <c r="C152" s="135">
        <v>48172263.75</v>
      </c>
      <c r="D152" s="135">
        <v>48172263.75</v>
      </c>
      <c r="E152" s="135">
        <v>45169560.980000004</v>
      </c>
      <c r="F152" s="135">
        <v>45169560.980000004</v>
      </c>
      <c r="G152" s="135">
        <v>3002702.7700000014</v>
      </c>
    </row>
    <row r="153" spans="1:7" x14ac:dyDescent="0.25">
      <c r="A153" s="136" t="s">
        <v>322</v>
      </c>
      <c r="B153" s="135">
        <v>0</v>
      </c>
      <c r="C153" s="135">
        <v>36176136.740000002</v>
      </c>
      <c r="D153" s="135">
        <v>36176136.740000002</v>
      </c>
      <c r="E153" s="135">
        <v>34248976.25</v>
      </c>
      <c r="F153" s="135">
        <v>34248976.25</v>
      </c>
      <c r="G153" s="135">
        <v>1927160.4899999988</v>
      </c>
    </row>
    <row r="154" spans="1:7" x14ac:dyDescent="0.25">
      <c r="A154" s="136" t="s">
        <v>321</v>
      </c>
      <c r="B154" s="135">
        <v>0</v>
      </c>
      <c r="C154" s="135">
        <v>63571719.699999996</v>
      </c>
      <c r="D154" s="135">
        <v>63571719.699999996</v>
      </c>
      <c r="E154" s="135">
        <v>59916159.780000009</v>
      </c>
      <c r="F154" s="135">
        <v>59373765.280000009</v>
      </c>
      <c r="G154" s="135">
        <v>3655559.92</v>
      </c>
    </row>
    <row r="155" spans="1:7" x14ac:dyDescent="0.25">
      <c r="A155" s="136" t="s">
        <v>320</v>
      </c>
      <c r="B155" s="135">
        <v>0</v>
      </c>
      <c r="C155" s="135">
        <v>254288876.39999998</v>
      </c>
      <c r="D155" s="135">
        <v>254288876.39999998</v>
      </c>
      <c r="E155" s="135">
        <v>240756935.20000002</v>
      </c>
      <c r="F155" s="135">
        <v>235754489.70000002</v>
      </c>
      <c r="G155" s="135">
        <v>13531941.199999984</v>
      </c>
    </row>
    <row r="156" spans="1:7" x14ac:dyDescent="0.25">
      <c r="A156" s="136" t="s">
        <v>319</v>
      </c>
      <c r="B156" s="135">
        <v>0</v>
      </c>
      <c r="C156" s="135">
        <v>19572009.780000001</v>
      </c>
      <c r="D156" s="135">
        <v>19572009.780000001</v>
      </c>
      <c r="E156" s="135">
        <v>18359749.559999995</v>
      </c>
      <c r="F156" s="135">
        <v>18123640.559999995</v>
      </c>
      <c r="G156" s="135">
        <v>1212260.2200000007</v>
      </c>
    </row>
    <row r="157" spans="1:7" x14ac:dyDescent="0.25">
      <c r="A157" s="136" t="s">
        <v>318</v>
      </c>
      <c r="B157" s="135">
        <v>0</v>
      </c>
      <c r="C157" s="135">
        <v>13924908.930000002</v>
      </c>
      <c r="D157" s="135">
        <v>13924908.930000002</v>
      </c>
      <c r="E157" s="135">
        <v>13133304.1</v>
      </c>
      <c r="F157" s="135">
        <v>13133304.1</v>
      </c>
      <c r="G157" s="135">
        <v>791604.83000000031</v>
      </c>
    </row>
    <row r="158" spans="1:7" x14ac:dyDescent="0.25">
      <c r="A158" s="136" t="s">
        <v>317</v>
      </c>
      <c r="B158" s="135">
        <v>0</v>
      </c>
      <c r="C158" s="135">
        <v>20393090.330000002</v>
      </c>
      <c r="D158" s="135">
        <v>20393090.330000002</v>
      </c>
      <c r="E158" s="135">
        <v>19285757.23</v>
      </c>
      <c r="F158" s="135">
        <v>19285757.23</v>
      </c>
      <c r="G158" s="135">
        <v>1107333.0999999994</v>
      </c>
    </row>
    <row r="159" spans="1:7" x14ac:dyDescent="0.25">
      <c r="A159" s="136" t="s">
        <v>316</v>
      </c>
      <c r="B159" s="135">
        <v>0</v>
      </c>
      <c r="C159" s="135">
        <v>24956827.830000006</v>
      </c>
      <c r="D159" s="135">
        <v>24956827.830000006</v>
      </c>
      <c r="E159" s="135">
        <v>23571750.910000004</v>
      </c>
      <c r="F159" s="135">
        <v>23571750.910000004</v>
      </c>
      <c r="G159" s="135">
        <v>1385076.9199999997</v>
      </c>
    </row>
    <row r="160" spans="1:7" x14ac:dyDescent="0.25">
      <c r="A160" s="136" t="s">
        <v>315</v>
      </c>
      <c r="B160" s="135">
        <v>0</v>
      </c>
      <c r="C160" s="135">
        <v>48080279.559999995</v>
      </c>
      <c r="D160" s="135">
        <v>48080279.559999995</v>
      </c>
      <c r="E160" s="135">
        <v>45419456.309999995</v>
      </c>
      <c r="F160" s="135">
        <v>45419456.309999995</v>
      </c>
      <c r="G160" s="135">
        <v>2660823.2499999953</v>
      </c>
    </row>
    <row r="161" spans="1:7" x14ac:dyDescent="0.25">
      <c r="A161" s="136" t="s">
        <v>314</v>
      </c>
      <c r="B161" s="135">
        <v>0</v>
      </c>
      <c r="C161" s="135">
        <v>11511284.48</v>
      </c>
      <c r="D161" s="135">
        <v>11511284.48</v>
      </c>
      <c r="E161" s="135">
        <v>10921248.689999998</v>
      </c>
      <c r="F161" s="135">
        <v>10921248.689999998</v>
      </c>
      <c r="G161" s="135">
        <v>590035.78999999957</v>
      </c>
    </row>
    <row r="162" spans="1:7" x14ac:dyDescent="0.25">
      <c r="A162" s="136" t="s">
        <v>313</v>
      </c>
      <c r="B162" s="135">
        <v>0</v>
      </c>
      <c r="C162" s="135">
        <v>90058618.170000017</v>
      </c>
      <c r="D162" s="135">
        <v>90058618.170000017</v>
      </c>
      <c r="E162" s="135">
        <v>85298878.75999999</v>
      </c>
      <c r="F162" s="135">
        <v>84278358.25999999</v>
      </c>
      <c r="G162" s="135">
        <v>4759739.41</v>
      </c>
    </row>
    <row r="163" spans="1:7" x14ac:dyDescent="0.25">
      <c r="A163" s="136" t="s">
        <v>312</v>
      </c>
      <c r="B163" s="135">
        <v>0</v>
      </c>
      <c r="C163" s="135">
        <v>18097186.500000004</v>
      </c>
      <c r="D163" s="135">
        <v>18097186.500000004</v>
      </c>
      <c r="E163" s="135">
        <v>17178412.130000003</v>
      </c>
      <c r="F163" s="135">
        <v>17178412.130000003</v>
      </c>
      <c r="G163" s="135">
        <v>918774.36999999965</v>
      </c>
    </row>
    <row r="164" spans="1:7" x14ac:dyDescent="0.25">
      <c r="A164" s="136" t="s">
        <v>311</v>
      </c>
      <c r="B164" s="135">
        <v>0</v>
      </c>
      <c r="C164" s="135">
        <v>29692040.959999993</v>
      </c>
      <c r="D164" s="135">
        <v>29692040.959999993</v>
      </c>
      <c r="E164" s="135">
        <v>27996543.869999994</v>
      </c>
      <c r="F164" s="135">
        <v>27996543.869999994</v>
      </c>
      <c r="G164" s="135">
        <v>1695497.0899999978</v>
      </c>
    </row>
    <row r="165" spans="1:7" x14ac:dyDescent="0.25">
      <c r="A165" s="136" t="s">
        <v>310</v>
      </c>
      <c r="B165" s="135">
        <v>0</v>
      </c>
      <c r="C165" s="135">
        <v>31878345.670000006</v>
      </c>
      <c r="D165" s="135">
        <v>31878345.670000006</v>
      </c>
      <c r="E165" s="135">
        <v>30125764.309999999</v>
      </c>
      <c r="F165" s="135">
        <v>30125764.309999999</v>
      </c>
      <c r="G165" s="135">
        <v>1752581.360000002</v>
      </c>
    </row>
    <row r="166" spans="1:7" x14ac:dyDescent="0.25">
      <c r="A166" s="136" t="s">
        <v>309</v>
      </c>
      <c r="B166" s="135">
        <v>0</v>
      </c>
      <c r="C166" s="135">
        <v>21478125.399999995</v>
      </c>
      <c r="D166" s="135">
        <v>21478125.399999995</v>
      </c>
      <c r="E166" s="135">
        <v>20394593.170000002</v>
      </c>
      <c r="F166" s="135">
        <v>20394593.170000002</v>
      </c>
      <c r="G166" s="135">
        <v>1083532.2299999993</v>
      </c>
    </row>
    <row r="167" spans="1:7" x14ac:dyDescent="0.25">
      <c r="A167" s="136" t="s">
        <v>308</v>
      </c>
      <c r="B167" s="135">
        <v>0</v>
      </c>
      <c r="C167" s="135">
        <v>22142427.580000002</v>
      </c>
      <c r="D167" s="135">
        <v>22142427.580000002</v>
      </c>
      <c r="E167" s="135">
        <v>20996301.290000003</v>
      </c>
      <c r="F167" s="135">
        <v>20996301.290000003</v>
      </c>
      <c r="G167" s="135">
        <v>1146126.2899999998</v>
      </c>
    </row>
    <row r="168" spans="1:7" x14ac:dyDescent="0.25">
      <c r="A168" s="136" t="s">
        <v>307</v>
      </c>
      <c r="B168" s="135">
        <v>0</v>
      </c>
      <c r="C168" s="135">
        <v>23223271.199999999</v>
      </c>
      <c r="D168" s="135">
        <v>23223271.199999999</v>
      </c>
      <c r="E168" s="135">
        <v>21566333.989999998</v>
      </c>
      <c r="F168" s="135">
        <v>21566333.989999998</v>
      </c>
      <c r="G168" s="135">
        <v>1656937.2099999988</v>
      </c>
    </row>
    <row r="169" spans="1:7" x14ac:dyDescent="0.25">
      <c r="A169" s="136" t="s">
        <v>306</v>
      </c>
      <c r="B169" s="135">
        <v>0</v>
      </c>
      <c r="C169" s="135">
        <v>41116226.620000005</v>
      </c>
      <c r="D169" s="135">
        <v>41116226.620000005</v>
      </c>
      <c r="E169" s="135">
        <v>38819290.159999996</v>
      </c>
      <c r="F169" s="135">
        <v>38434842.159999996</v>
      </c>
      <c r="G169" s="135">
        <v>2296936.4600000018</v>
      </c>
    </row>
    <row r="170" spans="1:7" x14ac:dyDescent="0.25">
      <c r="A170" s="136" t="s">
        <v>305</v>
      </c>
      <c r="B170" s="135">
        <v>0</v>
      </c>
      <c r="C170" s="135">
        <v>20319783.790000007</v>
      </c>
      <c r="D170" s="135">
        <v>20319783.790000007</v>
      </c>
      <c r="E170" s="135">
        <v>19348576.880000003</v>
      </c>
      <c r="F170" s="135">
        <v>19348576.880000003</v>
      </c>
      <c r="G170" s="135">
        <v>971206.90999999968</v>
      </c>
    </row>
    <row r="171" spans="1:7" x14ac:dyDescent="0.25">
      <c r="A171" s="136" t="s">
        <v>304</v>
      </c>
      <c r="B171" s="135">
        <v>0</v>
      </c>
      <c r="C171" s="135">
        <v>43822510.570000008</v>
      </c>
      <c r="D171" s="135">
        <v>43822510.570000008</v>
      </c>
      <c r="E171" s="135">
        <v>41326093.870000005</v>
      </c>
      <c r="F171" s="135">
        <v>41326093.870000005</v>
      </c>
      <c r="G171" s="135">
        <v>2496416.7000000007</v>
      </c>
    </row>
    <row r="172" spans="1:7" x14ac:dyDescent="0.25">
      <c r="A172" s="136" t="s">
        <v>303</v>
      </c>
      <c r="B172" s="135">
        <v>0</v>
      </c>
      <c r="C172" s="135">
        <v>94435985.699999973</v>
      </c>
      <c r="D172" s="135">
        <v>94435985.699999973</v>
      </c>
      <c r="E172" s="135">
        <v>89352721.519999981</v>
      </c>
      <c r="F172" s="135">
        <v>89352721.519999981</v>
      </c>
      <c r="G172" s="135">
        <v>5083264.1799999969</v>
      </c>
    </row>
    <row r="173" spans="1:7" x14ac:dyDescent="0.25">
      <c r="A173" s="136" t="s">
        <v>302</v>
      </c>
      <c r="B173" s="135">
        <v>0</v>
      </c>
      <c r="C173" s="135">
        <v>11532299.15</v>
      </c>
      <c r="D173" s="135">
        <v>11532299.15</v>
      </c>
      <c r="E173" s="135">
        <v>10909181.68</v>
      </c>
      <c r="F173" s="135">
        <v>10909181.68</v>
      </c>
      <c r="G173" s="135">
        <v>623117.4700000002</v>
      </c>
    </row>
    <row r="174" spans="1:7" x14ac:dyDescent="0.25">
      <c r="A174" s="136" t="s">
        <v>301</v>
      </c>
      <c r="B174" s="135">
        <v>0</v>
      </c>
      <c r="C174" s="135">
        <v>87376869.169999987</v>
      </c>
      <c r="D174" s="135">
        <v>87376869.169999987</v>
      </c>
      <c r="E174" s="135">
        <v>82804498.680000007</v>
      </c>
      <c r="F174" s="135">
        <v>82804498.680000007</v>
      </c>
      <c r="G174" s="135">
        <v>4572370.4900000012</v>
      </c>
    </row>
    <row r="175" spans="1:7" x14ac:dyDescent="0.25">
      <c r="A175" s="136" t="s">
        <v>300</v>
      </c>
      <c r="B175" s="135">
        <v>0</v>
      </c>
      <c r="C175" s="135">
        <v>70847235.189999998</v>
      </c>
      <c r="D175" s="135">
        <v>70847235.189999998</v>
      </c>
      <c r="E175" s="135">
        <v>66998669.769999996</v>
      </c>
      <c r="F175" s="135">
        <v>66477018.269999996</v>
      </c>
      <c r="G175" s="135">
        <v>3848565.4200000009</v>
      </c>
    </row>
    <row r="176" spans="1:7" x14ac:dyDescent="0.25">
      <c r="A176" s="136" t="s">
        <v>299</v>
      </c>
      <c r="B176" s="135">
        <v>0</v>
      </c>
      <c r="C176" s="135">
        <v>57819152.36999999</v>
      </c>
      <c r="D176" s="135">
        <v>57819152.36999999</v>
      </c>
      <c r="E176" s="135">
        <v>54758726.75999999</v>
      </c>
      <c r="F176" s="135">
        <v>54758726.75999999</v>
      </c>
      <c r="G176" s="135">
        <v>3060425.6100000013</v>
      </c>
    </row>
    <row r="177" spans="1:7" x14ac:dyDescent="0.25">
      <c r="A177" s="136" t="s">
        <v>298</v>
      </c>
      <c r="B177" s="135">
        <v>0</v>
      </c>
      <c r="C177" s="135">
        <v>61438233.249999993</v>
      </c>
      <c r="D177" s="135">
        <v>61438233.249999993</v>
      </c>
      <c r="E177" s="135">
        <v>58217925.890000008</v>
      </c>
      <c r="F177" s="135">
        <v>58217925.890000008</v>
      </c>
      <c r="G177" s="135">
        <v>3220307.3600000036</v>
      </c>
    </row>
    <row r="178" spans="1:7" x14ac:dyDescent="0.25">
      <c r="A178" s="136" t="s">
        <v>297</v>
      </c>
      <c r="B178" s="135">
        <v>0</v>
      </c>
      <c r="C178" s="135">
        <v>52842670.899999999</v>
      </c>
      <c r="D178" s="135">
        <v>52842670.899999999</v>
      </c>
      <c r="E178" s="135">
        <v>49907975.559999995</v>
      </c>
      <c r="F178" s="135">
        <v>49907975.559999995</v>
      </c>
      <c r="G178" s="135">
        <v>2934695.3400000017</v>
      </c>
    </row>
    <row r="179" spans="1:7" x14ac:dyDescent="0.25">
      <c r="A179" s="136" t="s">
        <v>296</v>
      </c>
      <c r="B179" s="135">
        <v>0</v>
      </c>
      <c r="C179" s="135">
        <v>65840401.38000001</v>
      </c>
      <c r="D179" s="135">
        <v>65840401.38000001</v>
      </c>
      <c r="E179" s="135">
        <v>62417739.090000011</v>
      </c>
      <c r="F179" s="135">
        <v>62417739.090000011</v>
      </c>
      <c r="G179" s="135">
        <v>3422662.2900000024</v>
      </c>
    </row>
    <row r="180" spans="1:7" x14ac:dyDescent="0.25">
      <c r="A180" s="136" t="s">
        <v>295</v>
      </c>
      <c r="B180" s="135">
        <v>0</v>
      </c>
      <c r="C180" s="135">
        <v>30990519.640000001</v>
      </c>
      <c r="D180" s="135">
        <v>30990519.640000001</v>
      </c>
      <c r="E180" s="135">
        <v>29285091.020000003</v>
      </c>
      <c r="F180" s="135">
        <v>29285091.020000003</v>
      </c>
      <c r="G180" s="135">
        <v>1705428.6199999987</v>
      </c>
    </row>
    <row r="181" spans="1:7" x14ac:dyDescent="0.25">
      <c r="A181" s="136" t="s">
        <v>294</v>
      </c>
      <c r="B181" s="135">
        <v>0</v>
      </c>
      <c r="C181" s="135">
        <v>19587872.249999989</v>
      </c>
      <c r="D181" s="135">
        <v>19587872.249999989</v>
      </c>
      <c r="E181" s="135">
        <v>18627239.700000003</v>
      </c>
      <c r="F181" s="135">
        <v>18627239.700000003</v>
      </c>
      <c r="G181" s="135">
        <v>960632.54999999865</v>
      </c>
    </row>
    <row r="182" spans="1:7" x14ac:dyDescent="0.25">
      <c r="A182" s="136" t="s">
        <v>293</v>
      </c>
      <c r="B182" s="135">
        <v>0</v>
      </c>
      <c r="C182" s="135">
        <v>8017518.3899999997</v>
      </c>
      <c r="D182" s="135">
        <v>8017518.3899999997</v>
      </c>
      <c r="E182" s="135">
        <v>7484675.3499999996</v>
      </c>
      <c r="F182" s="135">
        <v>7484675.3499999996</v>
      </c>
      <c r="G182" s="135">
        <v>532843.04000000015</v>
      </c>
    </row>
    <row r="183" spans="1:7" x14ac:dyDescent="0.25">
      <c r="A183" s="136" t="s">
        <v>292</v>
      </c>
      <c r="B183" s="135">
        <v>0</v>
      </c>
      <c r="C183" s="135">
        <v>169108497.06</v>
      </c>
      <c r="D183" s="135">
        <v>169108497.06</v>
      </c>
      <c r="E183" s="135">
        <v>158317573.17000002</v>
      </c>
      <c r="F183" s="135">
        <v>156121329.17000002</v>
      </c>
      <c r="G183" s="135">
        <v>10790923.889999991</v>
      </c>
    </row>
    <row r="184" spans="1:7" x14ac:dyDescent="0.25">
      <c r="A184" s="136" t="s">
        <v>291</v>
      </c>
      <c r="B184" s="135">
        <v>0</v>
      </c>
      <c r="C184" s="135">
        <v>65361897.069999993</v>
      </c>
      <c r="D184" s="135">
        <v>65361897.069999993</v>
      </c>
      <c r="E184" s="135">
        <v>62209175.269999988</v>
      </c>
      <c r="F184" s="135">
        <v>62209175.269999988</v>
      </c>
      <c r="G184" s="135">
        <v>3152721.8000000007</v>
      </c>
    </row>
    <row r="185" spans="1:7" x14ac:dyDescent="0.25">
      <c r="A185" s="136" t="s">
        <v>290</v>
      </c>
      <c r="B185" s="135">
        <v>0</v>
      </c>
      <c r="C185" s="135">
        <v>94775884.25000003</v>
      </c>
      <c r="D185" s="135">
        <v>94775884.25000003</v>
      </c>
      <c r="E185" s="135">
        <v>88808824.820000008</v>
      </c>
      <c r="F185" s="135">
        <v>88808824.820000008</v>
      </c>
      <c r="G185" s="135">
        <v>5967059.4300000016</v>
      </c>
    </row>
    <row r="186" spans="1:7" x14ac:dyDescent="0.25">
      <c r="A186" s="136" t="s">
        <v>289</v>
      </c>
      <c r="B186" s="135">
        <v>0</v>
      </c>
      <c r="C186" s="135">
        <v>100975553.44</v>
      </c>
      <c r="D186" s="135">
        <v>100975553.44</v>
      </c>
      <c r="E186" s="135">
        <v>95138817.409999996</v>
      </c>
      <c r="F186" s="135">
        <v>95138817.409999996</v>
      </c>
      <c r="G186" s="135">
        <v>5836736.0299999993</v>
      </c>
    </row>
    <row r="187" spans="1:7" x14ac:dyDescent="0.25">
      <c r="A187" s="136" t="s">
        <v>288</v>
      </c>
      <c r="B187" s="135">
        <v>0</v>
      </c>
      <c r="C187" s="135">
        <v>51177402.219999991</v>
      </c>
      <c r="D187" s="135">
        <v>51177402.219999991</v>
      </c>
      <c r="E187" s="135">
        <v>48487125.209999993</v>
      </c>
      <c r="F187" s="135">
        <v>48487125.209999993</v>
      </c>
      <c r="G187" s="135">
        <v>2690277.0099999988</v>
      </c>
    </row>
    <row r="188" spans="1:7" x14ac:dyDescent="0.25">
      <c r="A188" s="136" t="s">
        <v>287</v>
      </c>
      <c r="B188" s="135">
        <v>0</v>
      </c>
      <c r="C188" s="135">
        <v>28065204.120000001</v>
      </c>
      <c r="D188" s="135">
        <v>28065204.120000001</v>
      </c>
      <c r="E188" s="135">
        <v>26680874.109999999</v>
      </c>
      <c r="F188" s="135">
        <v>26680874.109999999</v>
      </c>
      <c r="G188" s="135">
        <v>1384330.0100000016</v>
      </c>
    </row>
    <row r="189" spans="1:7" x14ac:dyDescent="0.25">
      <c r="A189" s="136" t="s">
        <v>286</v>
      </c>
      <c r="B189" s="135">
        <v>0</v>
      </c>
      <c r="C189" s="135">
        <v>78825441.570000008</v>
      </c>
      <c r="D189" s="135">
        <v>78825441.570000008</v>
      </c>
      <c r="E189" s="135">
        <v>74219425.400000021</v>
      </c>
      <c r="F189" s="135">
        <v>72985489.400000021</v>
      </c>
      <c r="G189" s="135">
        <v>4606016.1700000037</v>
      </c>
    </row>
    <row r="190" spans="1:7" x14ac:dyDescent="0.25">
      <c r="A190" s="136" t="s">
        <v>285</v>
      </c>
      <c r="B190" s="135">
        <v>0</v>
      </c>
      <c r="C190" s="135">
        <v>25744518.209999997</v>
      </c>
      <c r="D190" s="135">
        <v>25744518.209999997</v>
      </c>
      <c r="E190" s="135">
        <v>24236468.059999999</v>
      </c>
      <c r="F190" s="135">
        <v>23700938.559999999</v>
      </c>
      <c r="G190" s="135">
        <v>1508050.1500000022</v>
      </c>
    </row>
    <row r="191" spans="1:7" x14ac:dyDescent="0.25">
      <c r="A191" s="136" t="s">
        <v>284</v>
      </c>
      <c r="B191" s="135">
        <v>0</v>
      </c>
      <c r="C191" s="135">
        <v>12519321.359999999</v>
      </c>
      <c r="D191" s="135">
        <v>12519321.359999999</v>
      </c>
      <c r="E191" s="135">
        <v>11875929.32</v>
      </c>
      <c r="F191" s="135">
        <v>11875929.32</v>
      </c>
      <c r="G191" s="135">
        <v>643392.04000000097</v>
      </c>
    </row>
    <row r="192" spans="1:7" x14ac:dyDescent="0.25">
      <c r="A192" s="136" t="s">
        <v>283</v>
      </c>
      <c r="B192" s="135">
        <v>0</v>
      </c>
      <c r="C192" s="135">
        <v>22240604.400000002</v>
      </c>
      <c r="D192" s="135">
        <v>22240604.400000002</v>
      </c>
      <c r="E192" s="135">
        <v>21104239.550000001</v>
      </c>
      <c r="F192" s="135">
        <v>21104239.550000001</v>
      </c>
      <c r="G192" s="135">
        <v>1136364.8500000015</v>
      </c>
    </row>
    <row r="193" spans="1:8" x14ac:dyDescent="0.25">
      <c r="A193" s="136" t="s">
        <v>282</v>
      </c>
      <c r="B193" s="135">
        <v>0</v>
      </c>
      <c r="C193" s="135">
        <v>14258263.050000001</v>
      </c>
      <c r="D193" s="135">
        <v>14258263.050000001</v>
      </c>
      <c r="E193" s="135">
        <v>13549233.810000002</v>
      </c>
      <c r="F193" s="135">
        <v>13549233.810000002</v>
      </c>
      <c r="G193" s="135">
        <v>709029.24000000046</v>
      </c>
    </row>
    <row r="194" spans="1:8" x14ac:dyDescent="0.25">
      <c r="A194" s="136" t="s">
        <v>281</v>
      </c>
      <c r="B194" s="135">
        <v>0</v>
      </c>
      <c r="C194" s="135">
        <v>115001997.32999998</v>
      </c>
      <c r="D194" s="135">
        <v>115001997.32999998</v>
      </c>
      <c r="E194" s="135">
        <v>109010210.49999999</v>
      </c>
      <c r="F194" s="135">
        <v>109010210.49999999</v>
      </c>
      <c r="G194" s="135">
        <v>5991786.8300000029</v>
      </c>
    </row>
    <row r="195" spans="1:8" s="73" customFormat="1" x14ac:dyDescent="0.25">
      <c r="A195" s="136" t="s">
        <v>280</v>
      </c>
      <c r="B195" s="135">
        <v>0</v>
      </c>
      <c r="C195" s="135">
        <v>34516971.140000001</v>
      </c>
      <c r="D195" s="135">
        <v>34516971.140000001</v>
      </c>
      <c r="E195" s="135">
        <v>32738473.869999997</v>
      </c>
      <c r="F195" s="135">
        <v>32738473.869999997</v>
      </c>
      <c r="G195" s="135">
        <v>1778497.2700000026</v>
      </c>
      <c r="H195" s="63"/>
    </row>
    <row r="196" spans="1:8" s="73" customFormat="1" x14ac:dyDescent="0.25">
      <c r="A196" s="136" t="s">
        <v>279</v>
      </c>
      <c r="B196" s="135">
        <v>0</v>
      </c>
      <c r="C196" s="135">
        <v>15009844.66</v>
      </c>
      <c r="D196" s="135">
        <v>15009844.66</v>
      </c>
      <c r="E196" s="135">
        <v>14193128.18</v>
      </c>
      <c r="F196" s="135">
        <v>14193128.18</v>
      </c>
      <c r="G196" s="135">
        <v>816716.47999999928</v>
      </c>
      <c r="H196" s="63"/>
    </row>
    <row r="197" spans="1:8" s="73" customFormat="1" x14ac:dyDescent="0.25">
      <c r="A197" s="138" t="s">
        <v>278</v>
      </c>
      <c r="B197" s="137">
        <v>0</v>
      </c>
      <c r="C197" s="135">
        <v>11446307.639999999</v>
      </c>
      <c r="D197" s="135">
        <v>11446307.639999999</v>
      </c>
      <c r="E197" s="135">
        <v>10822730.479999997</v>
      </c>
      <c r="F197" s="135">
        <v>10822730.479999997</v>
      </c>
      <c r="G197" s="135">
        <v>623577.16000000096</v>
      </c>
      <c r="H197" s="63"/>
    </row>
    <row r="198" spans="1:8" s="73" customFormat="1" x14ac:dyDescent="0.25">
      <c r="A198" s="136" t="s">
        <v>277</v>
      </c>
      <c r="B198" s="135">
        <v>0</v>
      </c>
      <c r="C198" s="135">
        <v>35845867.350000001</v>
      </c>
      <c r="D198" s="135">
        <v>35845867.350000001</v>
      </c>
      <c r="E198" s="135">
        <v>33948087.68</v>
      </c>
      <c r="F198" s="135">
        <v>33151888.18</v>
      </c>
      <c r="G198" s="135">
        <v>1897779.67</v>
      </c>
      <c r="H198" s="63"/>
    </row>
    <row r="199" spans="1:8" s="73" customFormat="1" x14ac:dyDescent="0.25">
      <c r="A199" s="136" t="s">
        <v>276</v>
      </c>
      <c r="B199" s="135">
        <v>0</v>
      </c>
      <c r="C199" s="135">
        <v>12839430.689999999</v>
      </c>
      <c r="D199" s="135">
        <v>12839430.689999999</v>
      </c>
      <c r="E199" s="135">
        <v>12147642.270000001</v>
      </c>
      <c r="F199" s="135">
        <v>12147642.270000001</v>
      </c>
      <c r="G199" s="135">
        <v>691788.4199999983</v>
      </c>
      <c r="H199" s="63"/>
    </row>
    <row r="200" spans="1:8" s="73" customFormat="1" x14ac:dyDescent="0.25">
      <c r="A200" s="136" t="s">
        <v>275</v>
      </c>
      <c r="B200" s="135">
        <v>0</v>
      </c>
      <c r="C200" s="135">
        <v>384679776.24000007</v>
      </c>
      <c r="D200" s="135">
        <v>384679776.24000007</v>
      </c>
      <c r="E200" s="135">
        <v>361683338.12000006</v>
      </c>
      <c r="F200" s="135">
        <v>358666072.12000006</v>
      </c>
      <c r="G200" s="135">
        <v>22996438.120000016</v>
      </c>
      <c r="H200" s="63"/>
    </row>
    <row r="201" spans="1:8" s="73" customFormat="1" x14ac:dyDescent="0.25">
      <c r="A201" s="136" t="s">
        <v>274</v>
      </c>
      <c r="B201" s="135">
        <v>0</v>
      </c>
      <c r="C201" s="135">
        <v>27874710.289999999</v>
      </c>
      <c r="D201" s="135">
        <v>27874710.289999999</v>
      </c>
      <c r="E201" s="135">
        <v>26115970.82</v>
      </c>
      <c r="F201" s="135">
        <v>25823681.32</v>
      </c>
      <c r="G201" s="135">
        <v>1758739.4700000011</v>
      </c>
      <c r="H201" s="63"/>
    </row>
    <row r="202" spans="1:8" s="73" customFormat="1" x14ac:dyDescent="0.25">
      <c r="A202" s="136" t="s">
        <v>273</v>
      </c>
      <c r="B202" s="135">
        <v>0</v>
      </c>
      <c r="C202" s="135">
        <v>33313802.560000002</v>
      </c>
      <c r="D202" s="135">
        <v>33313802.560000002</v>
      </c>
      <c r="E202" s="135">
        <v>31374639.819999997</v>
      </c>
      <c r="F202" s="135">
        <v>31027063.819999997</v>
      </c>
      <c r="G202" s="135">
        <v>1939162.7400000016</v>
      </c>
      <c r="H202" s="63"/>
    </row>
    <row r="203" spans="1:8" s="73" customFormat="1" x14ac:dyDescent="0.25">
      <c r="A203" s="136" t="s">
        <v>272</v>
      </c>
      <c r="B203" s="135">
        <v>7474157698.8799992</v>
      </c>
      <c r="C203" s="135">
        <v>-6406723574.7200012</v>
      </c>
      <c r="D203" s="135">
        <v>1067434124.16</v>
      </c>
      <c r="E203" s="135">
        <v>0</v>
      </c>
      <c r="F203" s="135">
        <v>0</v>
      </c>
      <c r="G203" s="135">
        <v>1067434124.16</v>
      </c>
      <c r="H203" s="63"/>
    </row>
    <row r="204" spans="1:8" s="73" customFormat="1" x14ac:dyDescent="0.25">
      <c r="A204" s="144"/>
      <c r="B204" s="135"/>
      <c r="C204" s="135"/>
      <c r="D204" s="135"/>
      <c r="E204" s="135"/>
      <c r="F204" s="135"/>
      <c r="G204" s="135"/>
      <c r="H204" s="63"/>
    </row>
    <row r="205" spans="1:8" s="73" customFormat="1" x14ac:dyDescent="0.25">
      <c r="A205" s="82" t="s">
        <v>417</v>
      </c>
      <c r="B205" s="81">
        <f t="shared" ref="B205:G205" si="16">SUM(B210,B228,B231,B234,B239,B265)</f>
        <v>51362171483.75</v>
      </c>
      <c r="C205" s="81">
        <f t="shared" si="16"/>
        <v>4600321554.2300034</v>
      </c>
      <c r="D205" s="81">
        <f t="shared" si="16"/>
        <v>55962493037.979996</v>
      </c>
      <c r="E205" s="81">
        <f t="shared" si="16"/>
        <v>39886176927.43</v>
      </c>
      <c r="F205" s="81">
        <f t="shared" si="16"/>
        <v>39513033292.309998</v>
      </c>
      <c r="G205" s="81">
        <f t="shared" si="16"/>
        <v>16076316110.549999</v>
      </c>
      <c r="H205" s="63"/>
    </row>
    <row r="206" spans="1:8" s="73" customFormat="1" x14ac:dyDescent="0.25">
      <c r="A206" s="143" t="s">
        <v>416</v>
      </c>
      <c r="B206" s="81">
        <f t="shared" ref="B206:G206" si="17">SUM(B210,B228,B231,B234,B239)</f>
        <v>38953608243.75</v>
      </c>
      <c r="C206" s="81">
        <f t="shared" si="17"/>
        <v>5497055373.0200005</v>
      </c>
      <c r="D206" s="81">
        <f t="shared" si="17"/>
        <v>44450663616.769997</v>
      </c>
      <c r="E206" s="81">
        <f t="shared" si="17"/>
        <v>30033357598.219997</v>
      </c>
      <c r="F206" s="81">
        <f t="shared" si="17"/>
        <v>29660213963.099995</v>
      </c>
      <c r="G206" s="81">
        <f t="shared" si="17"/>
        <v>14417306018.549999</v>
      </c>
      <c r="H206" s="63"/>
    </row>
    <row r="207" spans="1:8" s="73" customFormat="1" x14ac:dyDescent="0.25">
      <c r="A207" s="142" t="s">
        <v>415</v>
      </c>
      <c r="B207" s="81">
        <f t="shared" ref="B207:G207" si="18">SUM(B210,B228,B231,B234,B239)</f>
        <v>38953608243.75</v>
      </c>
      <c r="C207" s="81">
        <f t="shared" si="18"/>
        <v>5497055373.0200005</v>
      </c>
      <c r="D207" s="81">
        <f t="shared" si="18"/>
        <v>44450663616.769997</v>
      </c>
      <c r="E207" s="81">
        <f t="shared" si="18"/>
        <v>30033357598.219997</v>
      </c>
      <c r="F207" s="81">
        <f t="shared" si="18"/>
        <v>29660213963.099995</v>
      </c>
      <c r="G207" s="81">
        <f t="shared" si="18"/>
        <v>14417306018.549999</v>
      </c>
      <c r="H207" s="63"/>
    </row>
    <row r="208" spans="1:8" s="73" customFormat="1" x14ac:dyDescent="0.25">
      <c r="A208" s="141" t="s">
        <v>414</v>
      </c>
      <c r="B208" s="81">
        <f t="shared" ref="B208:G208" si="19">SUM(B210,B228,B231,B234,B239)</f>
        <v>38953608243.75</v>
      </c>
      <c r="C208" s="81">
        <f t="shared" si="19"/>
        <v>5497055373.0200005</v>
      </c>
      <c r="D208" s="81">
        <f t="shared" si="19"/>
        <v>44450663616.769997</v>
      </c>
      <c r="E208" s="81">
        <f t="shared" si="19"/>
        <v>30033357598.219997</v>
      </c>
      <c r="F208" s="81">
        <f t="shared" si="19"/>
        <v>29660213963.099995</v>
      </c>
      <c r="G208" s="81">
        <f t="shared" si="19"/>
        <v>14417306018.549999</v>
      </c>
      <c r="H208" s="63"/>
    </row>
    <row r="209" spans="1:8" s="73" customFormat="1" x14ac:dyDescent="0.25">
      <c r="A209" s="140" t="s">
        <v>413</v>
      </c>
      <c r="B209" s="81">
        <f t="shared" ref="B209:G209" si="20">SUM(B210,B228,B231,B234)</f>
        <v>35389147218.059998</v>
      </c>
      <c r="C209" s="81">
        <f t="shared" si="20"/>
        <v>4325328677.6500006</v>
      </c>
      <c r="D209" s="81">
        <f t="shared" si="20"/>
        <v>39714475895.709999</v>
      </c>
      <c r="E209" s="81">
        <f t="shared" si="20"/>
        <v>26850391304.709999</v>
      </c>
      <c r="F209" s="81">
        <f t="shared" si="20"/>
        <v>26783857891.479996</v>
      </c>
      <c r="G209" s="81">
        <f t="shared" si="20"/>
        <v>12864084590.999998</v>
      </c>
      <c r="H209" s="63"/>
    </row>
    <row r="210" spans="1:8" s="73" customFormat="1" x14ac:dyDescent="0.25">
      <c r="A210" s="139" t="s">
        <v>412</v>
      </c>
      <c r="B210" s="81">
        <f t="shared" ref="B210:G210" si="21">SUM(B211:B226)</f>
        <v>32829100603.169998</v>
      </c>
      <c r="C210" s="81">
        <f t="shared" si="21"/>
        <v>3930982139.8800001</v>
      </c>
      <c r="D210" s="81">
        <f t="shared" si="21"/>
        <v>36760082743.049995</v>
      </c>
      <c r="E210" s="81">
        <f t="shared" si="21"/>
        <v>24245897227.889999</v>
      </c>
      <c r="F210" s="81">
        <f t="shared" si="21"/>
        <v>24203256377.899998</v>
      </c>
      <c r="G210" s="81">
        <f t="shared" si="21"/>
        <v>12514185515.159998</v>
      </c>
      <c r="H210" s="63"/>
    </row>
    <row r="211" spans="1:8" s="73" customFormat="1" x14ac:dyDescent="0.25">
      <c r="A211" s="136" t="s">
        <v>411</v>
      </c>
      <c r="B211" s="153">
        <v>0</v>
      </c>
      <c r="C211" s="153">
        <v>6807504.9399999995</v>
      </c>
      <c r="D211" s="135">
        <v>6807504.9399999995</v>
      </c>
      <c r="E211" s="153">
        <v>0</v>
      </c>
      <c r="F211" s="153">
        <v>0</v>
      </c>
      <c r="G211" s="135">
        <v>6807504.9399999995</v>
      </c>
      <c r="H211" s="63"/>
    </row>
    <row r="212" spans="1:8" s="73" customFormat="1" x14ac:dyDescent="0.25">
      <c r="A212" s="136" t="s">
        <v>410</v>
      </c>
      <c r="B212" s="135">
        <v>197938471.65000001</v>
      </c>
      <c r="C212" s="135">
        <v>-188394249.42000002</v>
      </c>
      <c r="D212" s="135">
        <v>9544222.2300000004</v>
      </c>
      <c r="E212" s="135">
        <v>3503751.65</v>
      </c>
      <c r="F212" s="135">
        <v>3503751.65</v>
      </c>
      <c r="G212" s="135">
        <v>6040470.5800000001</v>
      </c>
      <c r="H212" s="63"/>
    </row>
    <row r="213" spans="1:8" x14ac:dyDescent="0.25">
      <c r="A213" s="136" t="s">
        <v>409</v>
      </c>
      <c r="B213" s="135">
        <v>974429183.7299999</v>
      </c>
      <c r="C213" s="135">
        <v>66074372.840000033</v>
      </c>
      <c r="D213" s="135">
        <v>1040503556.5699999</v>
      </c>
      <c r="E213" s="135">
        <v>525530159.97000003</v>
      </c>
      <c r="F213" s="135">
        <v>509030159.97000003</v>
      </c>
      <c r="G213" s="135">
        <v>514973396.60000002</v>
      </c>
    </row>
    <row r="214" spans="1:8" x14ac:dyDescent="0.25">
      <c r="A214" s="136" t="s">
        <v>408</v>
      </c>
      <c r="B214" s="135">
        <v>270000000</v>
      </c>
      <c r="C214" s="135">
        <v>-270000000</v>
      </c>
      <c r="D214" s="135">
        <v>0</v>
      </c>
      <c r="E214" s="135">
        <v>0</v>
      </c>
      <c r="F214" s="135">
        <v>0</v>
      </c>
      <c r="G214" s="135">
        <v>0</v>
      </c>
    </row>
    <row r="215" spans="1:8" ht="25.5" x14ac:dyDescent="0.25">
      <c r="A215" s="136" t="s">
        <v>407</v>
      </c>
      <c r="B215" s="135">
        <v>791935043.63</v>
      </c>
      <c r="C215" s="135">
        <v>285211845.49999964</v>
      </c>
      <c r="D215" s="135">
        <v>1077146889.1299996</v>
      </c>
      <c r="E215" s="135">
        <v>99229441.149999991</v>
      </c>
      <c r="F215" s="135">
        <v>99229441.149999991</v>
      </c>
      <c r="G215" s="135">
        <v>977917447.97999954</v>
      </c>
    </row>
    <row r="216" spans="1:8" x14ac:dyDescent="0.25">
      <c r="A216" s="136" t="s">
        <v>406</v>
      </c>
      <c r="B216" s="135">
        <v>271459200.33999997</v>
      </c>
      <c r="C216" s="135">
        <v>-92209866.339999989</v>
      </c>
      <c r="D216" s="135">
        <v>179249334.00000003</v>
      </c>
      <c r="E216" s="153">
        <v>22752805.719999999</v>
      </c>
      <c r="F216" s="135">
        <v>20611955.73</v>
      </c>
      <c r="G216" s="135">
        <v>156496528.28</v>
      </c>
    </row>
    <row r="217" spans="1:8" x14ac:dyDescent="0.25">
      <c r="A217" s="136" t="s">
        <v>405</v>
      </c>
      <c r="B217" s="135">
        <v>26504613619</v>
      </c>
      <c r="C217" s="135">
        <v>1343933186.48</v>
      </c>
      <c r="D217" s="135">
        <v>27848546805.479996</v>
      </c>
      <c r="E217" s="135">
        <v>20437712959.5</v>
      </c>
      <c r="F217" s="135">
        <v>20437712959.5</v>
      </c>
      <c r="G217" s="135">
        <v>7410833845.9799986</v>
      </c>
    </row>
    <row r="218" spans="1:8" x14ac:dyDescent="0.25">
      <c r="A218" s="136" t="s">
        <v>404</v>
      </c>
      <c r="B218" s="135">
        <v>0</v>
      </c>
      <c r="C218" s="135">
        <v>3007379.49</v>
      </c>
      <c r="D218" s="135">
        <v>3007379.49</v>
      </c>
      <c r="E218" s="135">
        <v>68040</v>
      </c>
      <c r="F218" s="135">
        <v>68040</v>
      </c>
      <c r="G218" s="135">
        <v>2939339.49</v>
      </c>
    </row>
    <row r="219" spans="1:8" x14ac:dyDescent="0.25">
      <c r="A219" s="136" t="s">
        <v>403</v>
      </c>
      <c r="B219" s="135">
        <v>3686500936</v>
      </c>
      <c r="C219" s="135">
        <v>2678175477.3900003</v>
      </c>
      <c r="D219" s="135">
        <v>6364676413.3900003</v>
      </c>
      <c r="E219" s="135">
        <v>3119167621.1099997</v>
      </c>
      <c r="F219" s="135">
        <v>3095167621.1099997</v>
      </c>
      <c r="G219" s="135">
        <v>3245508792.2800002</v>
      </c>
    </row>
    <row r="220" spans="1:8" x14ac:dyDescent="0.25">
      <c r="A220" s="136" t="s">
        <v>402</v>
      </c>
      <c r="B220" s="135">
        <v>30000000</v>
      </c>
      <c r="C220" s="135">
        <v>0</v>
      </c>
      <c r="D220" s="135">
        <v>30000000</v>
      </c>
      <c r="E220" s="135">
        <v>0</v>
      </c>
      <c r="F220" s="135">
        <v>0</v>
      </c>
      <c r="G220" s="135">
        <v>30000000</v>
      </c>
    </row>
    <row r="221" spans="1:8" x14ac:dyDescent="0.25">
      <c r="A221" s="136" t="s">
        <v>401</v>
      </c>
      <c r="B221" s="135">
        <v>0</v>
      </c>
      <c r="C221" s="135">
        <v>2923600</v>
      </c>
      <c r="D221" s="135">
        <v>2923600</v>
      </c>
      <c r="E221" s="135">
        <v>649853.76</v>
      </c>
      <c r="F221" s="135">
        <v>649853.76</v>
      </c>
      <c r="G221" s="135">
        <v>2273746.2400000002</v>
      </c>
    </row>
    <row r="222" spans="1:8" ht="25.5" x14ac:dyDescent="0.25">
      <c r="A222" s="136" t="s">
        <v>400</v>
      </c>
      <c r="B222" s="135">
        <v>0</v>
      </c>
      <c r="C222" s="135">
        <v>500000</v>
      </c>
      <c r="D222" s="135">
        <v>500000</v>
      </c>
      <c r="E222" s="135">
        <v>0</v>
      </c>
      <c r="F222" s="135">
        <v>0</v>
      </c>
      <c r="G222" s="135">
        <v>500000</v>
      </c>
    </row>
    <row r="223" spans="1:8" x14ac:dyDescent="0.25">
      <c r="A223" s="136" t="s">
        <v>399</v>
      </c>
      <c r="B223" s="135">
        <v>0</v>
      </c>
      <c r="C223" s="135">
        <v>27795460</v>
      </c>
      <c r="D223" s="135">
        <v>27795460</v>
      </c>
      <c r="E223" s="135">
        <v>8569146.3599999994</v>
      </c>
      <c r="F223" s="135">
        <v>8569146.3599999994</v>
      </c>
      <c r="G223" s="135">
        <v>19226313.640000001</v>
      </c>
    </row>
    <row r="224" spans="1:8" x14ac:dyDescent="0.25">
      <c r="A224" s="136" t="s">
        <v>398</v>
      </c>
      <c r="B224" s="135">
        <v>25000000</v>
      </c>
      <c r="C224" s="135">
        <v>3.7252902984619141E-9</v>
      </c>
      <c r="D224" s="135">
        <v>25000000</v>
      </c>
      <c r="E224" s="135">
        <v>12750000</v>
      </c>
      <c r="F224" s="135">
        <v>12750000</v>
      </c>
      <c r="G224" s="135">
        <v>12250000</v>
      </c>
    </row>
    <row r="225" spans="1:8" x14ac:dyDescent="0.25">
      <c r="A225" s="136" t="s">
        <v>397</v>
      </c>
      <c r="B225" s="135">
        <v>77224148.819999993</v>
      </c>
      <c r="C225" s="135">
        <v>4970320</v>
      </c>
      <c r="D225" s="135">
        <v>82194468.819999993</v>
      </c>
      <c r="E225" s="135">
        <v>0</v>
      </c>
      <c r="F225" s="135">
        <v>0</v>
      </c>
      <c r="G225" s="135">
        <v>82194468.819999993</v>
      </c>
    </row>
    <row r="226" spans="1:8" x14ac:dyDescent="0.25">
      <c r="A226" s="136" t="s">
        <v>396</v>
      </c>
      <c r="B226" s="135">
        <v>0</v>
      </c>
      <c r="C226" s="135">
        <v>62187109</v>
      </c>
      <c r="D226" s="135">
        <v>62187109</v>
      </c>
      <c r="E226" s="135">
        <v>15963448.67</v>
      </c>
      <c r="F226" s="135">
        <v>15963448.67</v>
      </c>
      <c r="G226" s="135">
        <v>46223660.329999998</v>
      </c>
    </row>
    <row r="227" spans="1:8" x14ac:dyDescent="0.25">
      <c r="A227" s="136"/>
      <c r="B227" s="135"/>
      <c r="C227" s="135"/>
      <c r="D227" s="135"/>
      <c r="E227" s="135"/>
      <c r="F227" s="135"/>
      <c r="G227" s="135"/>
    </row>
    <row r="228" spans="1:8" x14ac:dyDescent="0.25">
      <c r="A228" s="139" t="s">
        <v>395</v>
      </c>
      <c r="B228" s="81">
        <f t="shared" ref="B228:G228" si="22">SUM(B229)</f>
        <v>0</v>
      </c>
      <c r="C228" s="81">
        <f t="shared" si="22"/>
        <v>167300</v>
      </c>
      <c r="D228" s="81">
        <f t="shared" si="22"/>
        <v>167300</v>
      </c>
      <c r="E228" s="81">
        <f t="shared" si="22"/>
        <v>167300</v>
      </c>
      <c r="F228" s="81">
        <f t="shared" si="22"/>
        <v>167300</v>
      </c>
      <c r="G228" s="81">
        <f t="shared" si="22"/>
        <v>0</v>
      </c>
    </row>
    <row r="229" spans="1:8" x14ac:dyDescent="0.25">
      <c r="A229" s="144" t="s">
        <v>394</v>
      </c>
      <c r="B229" s="135">
        <v>0</v>
      </c>
      <c r="C229" s="135">
        <v>167300</v>
      </c>
      <c r="D229" s="135">
        <v>167300</v>
      </c>
      <c r="E229" s="135">
        <v>167300</v>
      </c>
      <c r="F229" s="135">
        <v>167300</v>
      </c>
      <c r="G229" s="135">
        <v>0</v>
      </c>
    </row>
    <row r="230" spans="1:8" x14ac:dyDescent="0.25">
      <c r="A230" s="144"/>
      <c r="B230" s="135"/>
      <c r="C230" s="135"/>
      <c r="D230" s="135"/>
      <c r="E230" s="135"/>
      <c r="F230" s="135"/>
      <c r="G230" s="135"/>
    </row>
    <row r="231" spans="1:8" x14ac:dyDescent="0.25">
      <c r="A231" s="139" t="s">
        <v>393</v>
      </c>
      <c r="B231" s="81">
        <f t="shared" ref="B231:G231" si="23">SUM(B232)</f>
        <v>30000000</v>
      </c>
      <c r="C231" s="81">
        <f t="shared" si="23"/>
        <v>26734127.609999999</v>
      </c>
      <c r="D231" s="81">
        <f t="shared" si="23"/>
        <v>56734127.609999999</v>
      </c>
      <c r="E231" s="81">
        <f t="shared" si="23"/>
        <v>43500962.049999997</v>
      </c>
      <c r="F231" s="81">
        <f t="shared" si="23"/>
        <v>38644712.049999997</v>
      </c>
      <c r="G231" s="81">
        <f t="shared" si="23"/>
        <v>13233165.560000001</v>
      </c>
    </row>
    <row r="232" spans="1:8" x14ac:dyDescent="0.25">
      <c r="A232" s="152" t="s">
        <v>392</v>
      </c>
      <c r="B232" s="135">
        <v>30000000</v>
      </c>
      <c r="C232" s="135">
        <v>26734127.609999999</v>
      </c>
      <c r="D232" s="135">
        <v>56734127.609999999</v>
      </c>
      <c r="E232" s="135">
        <v>43500962.049999997</v>
      </c>
      <c r="F232" s="135">
        <v>38644712.049999997</v>
      </c>
      <c r="G232" s="135">
        <v>13233165.560000001</v>
      </c>
    </row>
    <row r="233" spans="1:8" x14ac:dyDescent="0.25">
      <c r="A233" s="144"/>
      <c r="B233" s="135"/>
      <c r="C233" s="135"/>
      <c r="D233" s="135"/>
      <c r="E233" s="135"/>
      <c r="F233" s="135"/>
      <c r="G233" s="135"/>
    </row>
    <row r="234" spans="1:8" x14ac:dyDescent="0.25">
      <c r="A234" s="139" t="s">
        <v>391</v>
      </c>
      <c r="B234" s="81">
        <f t="shared" ref="B234:G234" si="24">SUM(B235:B237)</f>
        <v>2530046614.8899999</v>
      </c>
      <c r="C234" s="81">
        <f t="shared" si="24"/>
        <v>367445110.16000003</v>
      </c>
      <c r="D234" s="81">
        <f t="shared" si="24"/>
        <v>2897491725.0500007</v>
      </c>
      <c r="E234" s="81">
        <f t="shared" si="24"/>
        <v>2560825814.77</v>
      </c>
      <c r="F234" s="81">
        <f t="shared" si="24"/>
        <v>2541789501.5300002</v>
      </c>
      <c r="G234" s="81">
        <f t="shared" si="24"/>
        <v>336665910.28000003</v>
      </c>
    </row>
    <row r="235" spans="1:8" x14ac:dyDescent="0.25">
      <c r="A235" s="151" t="s">
        <v>390</v>
      </c>
      <c r="B235" s="150">
        <v>0</v>
      </c>
      <c r="C235" s="150">
        <v>45738226.509999998</v>
      </c>
      <c r="D235" s="150">
        <v>45738226.509999998</v>
      </c>
      <c r="E235" s="150">
        <v>39332572.200000003</v>
      </c>
      <c r="F235" s="150">
        <v>39332572.200000003</v>
      </c>
      <c r="G235" s="149">
        <v>6405654.3100000015</v>
      </c>
    </row>
    <row r="236" spans="1:8" x14ac:dyDescent="0.25">
      <c r="A236" s="151" t="s">
        <v>389</v>
      </c>
      <c r="B236" s="150">
        <v>10000000</v>
      </c>
      <c r="C236" s="150">
        <v>-10000000.000000002</v>
      </c>
      <c r="D236" s="150">
        <v>0</v>
      </c>
      <c r="E236" s="150">
        <v>0</v>
      </c>
      <c r="F236" s="150">
        <v>0</v>
      </c>
      <c r="G236" s="149">
        <v>0</v>
      </c>
    </row>
    <row r="237" spans="1:8" x14ac:dyDescent="0.25">
      <c r="A237" s="144" t="s">
        <v>388</v>
      </c>
      <c r="B237" s="135">
        <v>2520046614.8899999</v>
      </c>
      <c r="C237" s="135">
        <v>331706883.65000004</v>
      </c>
      <c r="D237" s="135">
        <v>2851753498.5400004</v>
      </c>
      <c r="E237" s="135">
        <v>2521493242.5700002</v>
      </c>
      <c r="F237" s="135">
        <v>2502456929.3300004</v>
      </c>
      <c r="G237" s="135">
        <v>330260255.97000003</v>
      </c>
    </row>
    <row r="238" spans="1:8" x14ac:dyDescent="0.25">
      <c r="A238" s="144"/>
      <c r="B238" s="135"/>
      <c r="C238" s="135"/>
      <c r="D238" s="135"/>
      <c r="E238" s="135"/>
      <c r="F238" s="135"/>
      <c r="G238" s="135"/>
    </row>
    <row r="239" spans="1:8" s="73" customFormat="1" ht="25.5" x14ac:dyDescent="0.25">
      <c r="A239" s="148" t="s">
        <v>387</v>
      </c>
      <c r="B239" s="81">
        <f t="shared" ref="B239:G239" si="25">SUM(B240)</f>
        <v>3564461025.6900001</v>
      </c>
      <c r="C239" s="81">
        <f t="shared" si="25"/>
        <v>1171726695.3700001</v>
      </c>
      <c r="D239" s="81">
        <f t="shared" si="25"/>
        <v>4736187721.0599995</v>
      </c>
      <c r="E239" s="81">
        <f t="shared" si="25"/>
        <v>3182966293.5099998</v>
      </c>
      <c r="F239" s="81">
        <f t="shared" si="25"/>
        <v>2876356071.6199999</v>
      </c>
      <c r="G239" s="81">
        <f t="shared" si="25"/>
        <v>1553221427.5500002</v>
      </c>
      <c r="H239" s="63"/>
    </row>
    <row r="240" spans="1:8" x14ac:dyDescent="0.25">
      <c r="A240" s="139" t="s">
        <v>386</v>
      </c>
      <c r="B240" s="81">
        <f t="shared" ref="B240:G240" si="26">SUM(B241:B263)</f>
        <v>3564461025.6900001</v>
      </c>
      <c r="C240" s="81">
        <f t="shared" si="26"/>
        <v>1171726695.3700001</v>
      </c>
      <c r="D240" s="81">
        <f t="shared" si="26"/>
        <v>4736187721.0599995</v>
      </c>
      <c r="E240" s="81">
        <f t="shared" si="26"/>
        <v>3182966293.5099998</v>
      </c>
      <c r="F240" s="81">
        <f t="shared" si="26"/>
        <v>2876356071.6199999</v>
      </c>
      <c r="G240" s="81">
        <f t="shared" si="26"/>
        <v>1553221427.5500002</v>
      </c>
    </row>
    <row r="241" spans="1:8" x14ac:dyDescent="0.25">
      <c r="A241" s="136" t="s">
        <v>385</v>
      </c>
      <c r="B241" s="135">
        <v>0</v>
      </c>
      <c r="C241" s="135">
        <v>289613553</v>
      </c>
      <c r="D241" s="135">
        <v>289613553</v>
      </c>
      <c r="E241" s="135">
        <v>218454967</v>
      </c>
      <c r="F241" s="135">
        <v>218454967</v>
      </c>
      <c r="G241" s="135">
        <v>71158586</v>
      </c>
    </row>
    <row r="242" spans="1:8" x14ac:dyDescent="0.25">
      <c r="A242" s="136" t="s">
        <v>384</v>
      </c>
      <c r="B242" s="135">
        <v>0</v>
      </c>
      <c r="C242" s="135">
        <v>7711505</v>
      </c>
      <c r="D242" s="135">
        <v>7711505</v>
      </c>
      <c r="E242" s="135">
        <v>7711505</v>
      </c>
      <c r="F242" s="135">
        <v>7711505</v>
      </c>
      <c r="G242" s="135">
        <v>0</v>
      </c>
    </row>
    <row r="243" spans="1:8" x14ac:dyDescent="0.25">
      <c r="A243" s="136" t="s">
        <v>383</v>
      </c>
      <c r="B243" s="135">
        <v>0</v>
      </c>
      <c r="C243" s="135">
        <v>570085908</v>
      </c>
      <c r="D243" s="135">
        <v>570085908</v>
      </c>
      <c r="E243" s="135">
        <v>390265437</v>
      </c>
      <c r="F243" s="135">
        <v>390265437</v>
      </c>
      <c r="G243" s="135">
        <v>179820471</v>
      </c>
    </row>
    <row r="244" spans="1:8" s="73" customFormat="1" x14ac:dyDescent="0.25">
      <c r="A244" s="136" t="s">
        <v>382</v>
      </c>
      <c r="B244" s="135">
        <v>205022514</v>
      </c>
      <c r="C244" s="135">
        <v>859.29</v>
      </c>
      <c r="D244" s="135">
        <v>205023373.28999999</v>
      </c>
      <c r="E244" s="135">
        <v>145897699.72999999</v>
      </c>
      <c r="F244" s="135">
        <v>145897699.72999999</v>
      </c>
      <c r="G244" s="135">
        <v>59125673.560000002</v>
      </c>
      <c r="H244" s="63"/>
    </row>
    <row r="245" spans="1:8" ht="25.5" x14ac:dyDescent="0.25">
      <c r="A245" s="136" t="s">
        <v>381</v>
      </c>
      <c r="B245" s="135">
        <v>521589922.75</v>
      </c>
      <c r="C245" s="135">
        <v>-11008540.159999957</v>
      </c>
      <c r="D245" s="135">
        <v>510581382.58999997</v>
      </c>
      <c r="E245" s="135">
        <v>138945541.82000005</v>
      </c>
      <c r="F245" s="135">
        <v>79904928.180000007</v>
      </c>
      <c r="G245" s="135">
        <v>371635840.7700001</v>
      </c>
    </row>
    <row r="246" spans="1:8" ht="25.5" x14ac:dyDescent="0.25">
      <c r="A246" s="136" t="s">
        <v>380</v>
      </c>
      <c r="B246" s="135">
        <v>797423770</v>
      </c>
      <c r="C246" s="135">
        <v>-6982201.2499998612</v>
      </c>
      <c r="D246" s="135">
        <v>790441568.75000012</v>
      </c>
      <c r="E246" s="135">
        <v>552774488.37999988</v>
      </c>
      <c r="F246" s="135">
        <v>321270145.34000003</v>
      </c>
      <c r="G246" s="135">
        <v>237667080.37</v>
      </c>
    </row>
    <row r="247" spans="1:8" x14ac:dyDescent="0.25">
      <c r="A247" s="136" t="s">
        <v>379</v>
      </c>
      <c r="B247" s="135">
        <v>0</v>
      </c>
      <c r="C247" s="135">
        <v>80175050.599999994</v>
      </c>
      <c r="D247" s="135">
        <v>80175050.599999994</v>
      </c>
      <c r="E247" s="135">
        <v>36515292.600000001</v>
      </c>
      <c r="F247" s="135">
        <v>36515292.600000001</v>
      </c>
      <c r="G247" s="135">
        <v>43659758</v>
      </c>
    </row>
    <row r="248" spans="1:8" s="73" customFormat="1" ht="25.5" x14ac:dyDescent="0.25">
      <c r="A248" s="136" t="s">
        <v>378</v>
      </c>
      <c r="B248" s="135">
        <v>165000000</v>
      </c>
      <c r="C248" s="135">
        <v>0</v>
      </c>
      <c r="D248" s="135">
        <v>165000000</v>
      </c>
      <c r="E248" s="135">
        <v>165000000</v>
      </c>
      <c r="F248" s="135">
        <v>165000000</v>
      </c>
      <c r="G248" s="135">
        <v>0</v>
      </c>
      <c r="H248" s="63"/>
    </row>
    <row r="249" spans="1:8" x14ac:dyDescent="0.25">
      <c r="A249" s="136" t="s">
        <v>377</v>
      </c>
      <c r="B249" s="135">
        <v>0</v>
      </c>
      <c r="C249" s="135">
        <v>138324916</v>
      </c>
      <c r="D249" s="135">
        <v>138324916</v>
      </c>
      <c r="E249" s="135">
        <v>98008074</v>
      </c>
      <c r="F249" s="135">
        <v>98008074</v>
      </c>
      <c r="G249" s="135">
        <v>40316842</v>
      </c>
    </row>
    <row r="250" spans="1:8" x14ac:dyDescent="0.25">
      <c r="A250" s="136" t="s">
        <v>376</v>
      </c>
      <c r="B250" s="135">
        <v>0</v>
      </c>
      <c r="C250" s="135">
        <v>6805800</v>
      </c>
      <c r="D250" s="135">
        <v>6805800</v>
      </c>
      <c r="E250" s="135">
        <v>6805800</v>
      </c>
      <c r="F250" s="135">
        <v>6805800</v>
      </c>
      <c r="G250" s="135">
        <v>0</v>
      </c>
    </row>
    <row r="251" spans="1:8" x14ac:dyDescent="0.25">
      <c r="A251" s="147" t="s">
        <v>375</v>
      </c>
      <c r="B251" s="135">
        <v>146363880</v>
      </c>
      <c r="C251" s="135">
        <v>10569055</v>
      </c>
      <c r="D251" s="135">
        <v>156932935</v>
      </c>
      <c r="E251" s="135">
        <v>118707788.7</v>
      </c>
      <c r="F251" s="135">
        <v>118707788.7</v>
      </c>
      <c r="G251" s="135">
        <v>38225146.299999997</v>
      </c>
    </row>
    <row r="252" spans="1:8" x14ac:dyDescent="0.25">
      <c r="A252" s="136" t="s">
        <v>374</v>
      </c>
      <c r="B252" s="135">
        <v>859784390.94000006</v>
      </c>
      <c r="C252" s="135">
        <v>-101799792.00999992</v>
      </c>
      <c r="D252" s="135">
        <v>757984598.92999935</v>
      </c>
      <c r="E252" s="135">
        <v>563781348.87999988</v>
      </c>
      <c r="F252" s="135">
        <v>547716637.27999997</v>
      </c>
      <c r="G252" s="135">
        <v>194203250.05000001</v>
      </c>
    </row>
    <row r="253" spans="1:8" x14ac:dyDescent="0.25">
      <c r="A253" s="136" t="s">
        <v>373</v>
      </c>
      <c r="B253" s="135">
        <v>865141934.00000012</v>
      </c>
      <c r="C253" s="135">
        <v>8509017.2699999921</v>
      </c>
      <c r="D253" s="135">
        <v>873650951.26999998</v>
      </c>
      <c r="E253" s="135">
        <v>585693272.26999998</v>
      </c>
      <c r="F253" s="135">
        <v>585693272.26999998</v>
      </c>
      <c r="G253" s="135">
        <v>287957679</v>
      </c>
    </row>
    <row r="254" spans="1:8" x14ac:dyDescent="0.25">
      <c r="A254" s="136" t="s">
        <v>372</v>
      </c>
      <c r="B254" s="135">
        <v>4134614</v>
      </c>
      <c r="C254" s="135">
        <v>15170344.43</v>
      </c>
      <c r="D254" s="135">
        <v>19304958.43</v>
      </c>
      <c r="E254" s="135">
        <v>13900260.43</v>
      </c>
      <c r="F254" s="135">
        <v>13900260.43</v>
      </c>
      <c r="G254" s="135">
        <v>5404698</v>
      </c>
    </row>
    <row r="255" spans="1:8" s="73" customFormat="1" x14ac:dyDescent="0.25">
      <c r="A255" s="136" t="s">
        <v>371</v>
      </c>
      <c r="B255" s="135">
        <v>0</v>
      </c>
      <c r="C255" s="135">
        <v>18592011.59</v>
      </c>
      <c r="D255" s="135">
        <v>18592011.59</v>
      </c>
      <c r="E255" s="135">
        <v>16327117.59</v>
      </c>
      <c r="F255" s="135">
        <v>16327117.59</v>
      </c>
      <c r="G255" s="135">
        <v>2264894</v>
      </c>
      <c r="H255" s="63"/>
    </row>
    <row r="256" spans="1:8" s="73" customFormat="1" x14ac:dyDescent="0.25">
      <c r="A256" s="146" t="s">
        <v>370</v>
      </c>
      <c r="B256" s="133">
        <v>0</v>
      </c>
      <c r="C256" s="133">
        <v>16082499</v>
      </c>
      <c r="D256" s="133">
        <v>16082499</v>
      </c>
      <c r="E256" s="133">
        <v>13670122</v>
      </c>
      <c r="F256" s="133">
        <v>13670122</v>
      </c>
      <c r="G256" s="133">
        <v>2412377</v>
      </c>
      <c r="H256" s="63"/>
    </row>
    <row r="257" spans="1:8" s="73" customFormat="1" x14ac:dyDescent="0.25">
      <c r="A257" s="136" t="s">
        <v>369</v>
      </c>
      <c r="B257" s="135">
        <v>0</v>
      </c>
      <c r="C257" s="135">
        <v>44425824</v>
      </c>
      <c r="D257" s="135">
        <v>44425824</v>
      </c>
      <c r="E257" s="135">
        <v>37761949</v>
      </c>
      <c r="F257" s="135">
        <v>37761949</v>
      </c>
      <c r="G257" s="135">
        <v>6663875</v>
      </c>
      <c r="H257" s="63"/>
    </row>
    <row r="258" spans="1:8" s="73" customFormat="1" x14ac:dyDescent="0.25">
      <c r="A258" s="136" t="s">
        <v>368</v>
      </c>
      <c r="B258" s="135">
        <v>0</v>
      </c>
      <c r="C258" s="135">
        <v>46910954</v>
      </c>
      <c r="D258" s="135">
        <v>46910954</v>
      </c>
      <c r="E258" s="135">
        <v>41382335</v>
      </c>
      <c r="F258" s="135">
        <v>41382335</v>
      </c>
      <c r="G258" s="135">
        <v>5528619</v>
      </c>
      <c r="H258" s="63"/>
    </row>
    <row r="259" spans="1:8" s="73" customFormat="1" x14ac:dyDescent="0.25">
      <c r="A259" s="136" t="s">
        <v>367</v>
      </c>
      <c r="B259" s="135">
        <v>0</v>
      </c>
      <c r="C259" s="135">
        <v>5914127.6100000003</v>
      </c>
      <c r="D259" s="135">
        <v>5914127.6100000003</v>
      </c>
      <c r="E259" s="135">
        <v>5027090.6100000003</v>
      </c>
      <c r="F259" s="135">
        <v>5026537</v>
      </c>
      <c r="G259" s="135">
        <v>887037</v>
      </c>
      <c r="H259" s="63"/>
    </row>
    <row r="260" spans="1:8" x14ac:dyDescent="0.25">
      <c r="A260" s="136" t="s">
        <v>366</v>
      </c>
      <c r="B260" s="135">
        <v>0</v>
      </c>
      <c r="C260" s="135">
        <v>6600054</v>
      </c>
      <c r="D260" s="135">
        <v>6600054</v>
      </c>
      <c r="E260" s="135">
        <v>5610045</v>
      </c>
      <c r="F260" s="135">
        <v>5610045</v>
      </c>
      <c r="G260" s="135">
        <v>990009</v>
      </c>
    </row>
    <row r="261" spans="1:8" x14ac:dyDescent="0.25">
      <c r="A261" s="136" t="s">
        <v>365</v>
      </c>
      <c r="B261" s="135">
        <v>0</v>
      </c>
      <c r="C261" s="135">
        <v>13563076</v>
      </c>
      <c r="D261" s="135">
        <v>13563076</v>
      </c>
      <c r="E261" s="135">
        <v>10132888.5</v>
      </c>
      <c r="F261" s="135">
        <v>10132888.5</v>
      </c>
      <c r="G261" s="135">
        <v>3430187.5</v>
      </c>
    </row>
    <row r="262" spans="1:8" x14ac:dyDescent="0.25">
      <c r="A262" s="136" t="s">
        <v>364</v>
      </c>
      <c r="B262" s="135">
        <v>0</v>
      </c>
      <c r="C262" s="135">
        <v>6231337</v>
      </c>
      <c r="D262" s="135">
        <v>6231337</v>
      </c>
      <c r="E262" s="135">
        <v>5296635</v>
      </c>
      <c r="F262" s="135">
        <v>5296635</v>
      </c>
      <c r="G262" s="135">
        <v>934702</v>
      </c>
    </row>
    <row r="263" spans="1:8" x14ac:dyDescent="0.25">
      <c r="A263" s="145" t="s">
        <v>363</v>
      </c>
      <c r="B263" s="135">
        <v>0</v>
      </c>
      <c r="C263" s="135">
        <v>6231337</v>
      </c>
      <c r="D263" s="135">
        <v>6231337</v>
      </c>
      <c r="E263" s="135">
        <v>5296635</v>
      </c>
      <c r="F263" s="135">
        <v>5296635</v>
      </c>
      <c r="G263" s="135">
        <v>934702</v>
      </c>
    </row>
    <row r="264" spans="1:8" x14ac:dyDescent="0.25">
      <c r="A264" s="144"/>
      <c r="B264" s="135"/>
      <c r="C264" s="135"/>
      <c r="D264" s="135"/>
      <c r="E264" s="135"/>
      <c r="F264" s="135"/>
      <c r="G264" s="135"/>
    </row>
    <row r="265" spans="1:8" x14ac:dyDescent="0.25">
      <c r="A265" s="143" t="s">
        <v>362</v>
      </c>
      <c r="B265" s="81">
        <f t="shared" ref="B265:G265" si="27">SUM(B269)</f>
        <v>12408563240</v>
      </c>
      <c r="C265" s="81">
        <f t="shared" si="27"/>
        <v>-896733818.7899971</v>
      </c>
      <c r="D265" s="81">
        <f t="shared" si="27"/>
        <v>11511829421.210003</v>
      </c>
      <c r="E265" s="81">
        <f t="shared" si="27"/>
        <v>9852819329.210001</v>
      </c>
      <c r="F265" s="81">
        <f t="shared" si="27"/>
        <v>9852819329.210001</v>
      </c>
      <c r="G265" s="81">
        <f t="shared" si="27"/>
        <v>1659010091.9999995</v>
      </c>
    </row>
    <row r="266" spans="1:8" x14ac:dyDescent="0.25">
      <c r="A266" s="142" t="s">
        <v>361</v>
      </c>
      <c r="B266" s="81">
        <f t="shared" ref="B266:G266" si="28">SUM(B269)</f>
        <v>12408563240</v>
      </c>
      <c r="C266" s="81">
        <f t="shared" si="28"/>
        <v>-896733818.7899971</v>
      </c>
      <c r="D266" s="81">
        <f t="shared" si="28"/>
        <v>11511829421.210003</v>
      </c>
      <c r="E266" s="81">
        <f t="shared" si="28"/>
        <v>9852819329.210001</v>
      </c>
      <c r="F266" s="81">
        <f t="shared" si="28"/>
        <v>9852819329.210001</v>
      </c>
      <c r="G266" s="81">
        <f t="shared" si="28"/>
        <v>1659010091.9999995</v>
      </c>
    </row>
    <row r="267" spans="1:8" x14ac:dyDescent="0.25">
      <c r="A267" s="141" t="s">
        <v>360</v>
      </c>
      <c r="B267" s="81">
        <f t="shared" ref="B267:G267" si="29">SUM(B269)</f>
        <v>12408563240</v>
      </c>
      <c r="C267" s="81">
        <f t="shared" si="29"/>
        <v>-896733818.7899971</v>
      </c>
      <c r="D267" s="81">
        <f t="shared" si="29"/>
        <v>11511829421.210003</v>
      </c>
      <c r="E267" s="81">
        <f t="shared" si="29"/>
        <v>9852819329.210001</v>
      </c>
      <c r="F267" s="81">
        <f t="shared" si="29"/>
        <v>9852819329.210001</v>
      </c>
      <c r="G267" s="81">
        <f t="shared" si="29"/>
        <v>1659010091.9999995</v>
      </c>
    </row>
    <row r="268" spans="1:8" x14ac:dyDescent="0.25">
      <c r="A268" s="140" t="s">
        <v>359</v>
      </c>
      <c r="B268" s="81">
        <f t="shared" ref="B268:G268" si="30">SUM(B269)</f>
        <v>12408563240</v>
      </c>
      <c r="C268" s="81">
        <f t="shared" si="30"/>
        <v>-896733818.7899971</v>
      </c>
      <c r="D268" s="81">
        <f t="shared" si="30"/>
        <v>11511829421.210003</v>
      </c>
      <c r="E268" s="81">
        <f t="shared" si="30"/>
        <v>9852819329.210001</v>
      </c>
      <c r="F268" s="81">
        <f t="shared" si="30"/>
        <v>9852819329.210001</v>
      </c>
      <c r="G268" s="81">
        <f t="shared" si="30"/>
        <v>1659010091.9999995</v>
      </c>
    </row>
    <row r="269" spans="1:8" x14ac:dyDescent="0.25">
      <c r="A269" s="139" t="s">
        <v>358</v>
      </c>
      <c r="B269" s="81">
        <f t="shared" ref="B269:G269" si="31">SUM(B270:B355)</f>
        <v>12408563240</v>
      </c>
      <c r="C269" s="81">
        <f t="shared" si="31"/>
        <v>-896733818.7899971</v>
      </c>
      <c r="D269" s="81">
        <f t="shared" si="31"/>
        <v>11511829421.210003</v>
      </c>
      <c r="E269" s="81">
        <f t="shared" si="31"/>
        <v>9852819329.210001</v>
      </c>
      <c r="F269" s="81">
        <f t="shared" si="31"/>
        <v>9852819329.210001</v>
      </c>
      <c r="G269" s="81">
        <f t="shared" si="31"/>
        <v>1659010091.9999995</v>
      </c>
    </row>
    <row r="270" spans="1:8" x14ac:dyDescent="0.25">
      <c r="A270" s="136" t="s">
        <v>357</v>
      </c>
      <c r="B270" s="135">
        <v>0</v>
      </c>
      <c r="C270" s="135">
        <v>1638815453.8200002</v>
      </c>
      <c r="D270" s="135">
        <v>1638815453.8200002</v>
      </c>
      <c r="E270" s="135">
        <v>1362312402.6900001</v>
      </c>
      <c r="F270" s="135">
        <v>1362312402.6900001</v>
      </c>
      <c r="G270" s="135">
        <v>276503051.13000011</v>
      </c>
    </row>
    <row r="271" spans="1:8" x14ac:dyDescent="0.25">
      <c r="A271" s="136" t="s">
        <v>356</v>
      </c>
      <c r="B271" s="135">
        <v>0</v>
      </c>
      <c r="C271" s="135">
        <v>263803483.47</v>
      </c>
      <c r="D271" s="135">
        <v>263803483.47</v>
      </c>
      <c r="E271" s="135">
        <v>231860903.80000001</v>
      </c>
      <c r="F271" s="135">
        <v>231860903.80000001</v>
      </c>
      <c r="G271" s="135">
        <v>31942579.670000002</v>
      </c>
    </row>
    <row r="272" spans="1:8" x14ac:dyDescent="0.25">
      <c r="A272" s="136" t="s">
        <v>355</v>
      </c>
      <c r="B272" s="135">
        <v>0</v>
      </c>
      <c r="C272" s="135">
        <v>127642438.93000001</v>
      </c>
      <c r="D272" s="135">
        <v>127642438.93000001</v>
      </c>
      <c r="E272" s="135">
        <v>111343773.33</v>
      </c>
      <c r="F272" s="135">
        <v>111343773.33</v>
      </c>
      <c r="G272" s="135">
        <v>16298665.599999998</v>
      </c>
    </row>
    <row r="273" spans="1:7" x14ac:dyDescent="0.25">
      <c r="A273" s="136" t="s">
        <v>354</v>
      </c>
      <c r="B273" s="135">
        <v>0</v>
      </c>
      <c r="C273" s="135">
        <v>150120649.41</v>
      </c>
      <c r="D273" s="135">
        <v>150120649.41</v>
      </c>
      <c r="E273" s="135">
        <v>129778178.56999999</v>
      </c>
      <c r="F273" s="135">
        <v>129778178.56999999</v>
      </c>
      <c r="G273" s="135">
        <v>20342470.840000004</v>
      </c>
    </row>
    <row r="274" spans="1:7" x14ac:dyDescent="0.25">
      <c r="A274" s="136" t="s">
        <v>353</v>
      </c>
      <c r="B274" s="135">
        <v>0</v>
      </c>
      <c r="C274" s="135">
        <v>110876752.77</v>
      </c>
      <c r="D274" s="135">
        <v>110876752.77</v>
      </c>
      <c r="E274" s="135">
        <v>96816949.770000011</v>
      </c>
      <c r="F274" s="135">
        <v>96816949.770000011</v>
      </c>
      <c r="G274" s="135">
        <v>14059802.999999996</v>
      </c>
    </row>
    <row r="275" spans="1:7" x14ac:dyDescent="0.25">
      <c r="A275" s="136" t="s">
        <v>352</v>
      </c>
      <c r="B275" s="135">
        <v>0</v>
      </c>
      <c r="C275" s="135">
        <v>28682191.09</v>
      </c>
      <c r="D275" s="135">
        <v>28682191.09</v>
      </c>
      <c r="E275" s="135">
        <v>24704922.130000003</v>
      </c>
      <c r="F275" s="135">
        <v>24704922.130000003</v>
      </c>
      <c r="G275" s="135">
        <v>3977268.9599999981</v>
      </c>
    </row>
    <row r="276" spans="1:7" x14ac:dyDescent="0.25">
      <c r="A276" s="136" t="s">
        <v>351</v>
      </c>
      <c r="B276" s="135">
        <v>0</v>
      </c>
      <c r="C276" s="135">
        <v>44917903.210000001</v>
      </c>
      <c r="D276" s="135">
        <v>44917903.210000001</v>
      </c>
      <c r="E276" s="135">
        <v>38853871.810000002</v>
      </c>
      <c r="F276" s="135">
        <v>38853871.810000002</v>
      </c>
      <c r="G276" s="135">
        <v>6064031.4000000022</v>
      </c>
    </row>
    <row r="277" spans="1:7" x14ac:dyDescent="0.25">
      <c r="A277" s="136" t="s">
        <v>350</v>
      </c>
      <c r="B277" s="135">
        <v>0</v>
      </c>
      <c r="C277" s="135">
        <v>97736898.200000003</v>
      </c>
      <c r="D277" s="135">
        <v>97736898.200000003</v>
      </c>
      <c r="E277" s="135">
        <v>83210828.920000002</v>
      </c>
      <c r="F277" s="135">
        <v>83210828.920000002</v>
      </c>
      <c r="G277" s="135">
        <v>14526069.279999997</v>
      </c>
    </row>
    <row r="278" spans="1:7" x14ac:dyDescent="0.25">
      <c r="A278" s="136" t="s">
        <v>349</v>
      </c>
      <c r="B278" s="135">
        <v>0</v>
      </c>
      <c r="C278" s="135">
        <v>39852275.009999998</v>
      </c>
      <c r="D278" s="135">
        <v>39852275.009999998</v>
      </c>
      <c r="E278" s="135">
        <v>34576392.740000002</v>
      </c>
      <c r="F278" s="135">
        <v>34576392.740000002</v>
      </c>
      <c r="G278" s="135">
        <v>5275882.2699999986</v>
      </c>
    </row>
    <row r="279" spans="1:7" x14ac:dyDescent="0.25">
      <c r="A279" s="136" t="s">
        <v>348</v>
      </c>
      <c r="B279" s="135">
        <v>0</v>
      </c>
      <c r="C279" s="135">
        <v>40444678.880000003</v>
      </c>
      <c r="D279" s="135">
        <v>40444678.880000003</v>
      </c>
      <c r="E279" s="135">
        <v>35598971.800000004</v>
      </c>
      <c r="F279" s="135">
        <v>35598971.800000004</v>
      </c>
      <c r="G279" s="135">
        <v>4845707.0799999982</v>
      </c>
    </row>
    <row r="280" spans="1:7" x14ac:dyDescent="0.25">
      <c r="A280" s="136" t="s">
        <v>347</v>
      </c>
      <c r="B280" s="135">
        <v>0</v>
      </c>
      <c r="C280" s="135">
        <v>149639735.86000001</v>
      </c>
      <c r="D280" s="135">
        <v>149639735.86000001</v>
      </c>
      <c r="E280" s="135">
        <v>130687176.70999999</v>
      </c>
      <c r="F280" s="135">
        <v>130687176.70999999</v>
      </c>
      <c r="G280" s="135">
        <v>18952559.150000002</v>
      </c>
    </row>
    <row r="281" spans="1:7" x14ac:dyDescent="0.25">
      <c r="A281" s="136" t="s">
        <v>346</v>
      </c>
      <c r="B281" s="135">
        <v>0</v>
      </c>
      <c r="C281" s="135">
        <v>166022686.05000001</v>
      </c>
      <c r="D281" s="135">
        <v>166022686.05000001</v>
      </c>
      <c r="E281" s="135">
        <v>140736789.44</v>
      </c>
      <c r="F281" s="135">
        <v>140736789.44</v>
      </c>
      <c r="G281" s="135">
        <v>25285896.609999992</v>
      </c>
    </row>
    <row r="282" spans="1:7" x14ac:dyDescent="0.25">
      <c r="A282" s="136" t="s">
        <v>345</v>
      </c>
      <c r="B282" s="135">
        <v>0</v>
      </c>
      <c r="C282" s="135">
        <v>213292953.41</v>
      </c>
      <c r="D282" s="135">
        <v>213292953.41</v>
      </c>
      <c r="E282" s="135">
        <v>183727541.33000001</v>
      </c>
      <c r="F282" s="135">
        <v>183727541.33000001</v>
      </c>
      <c r="G282" s="135">
        <v>29565412.079999991</v>
      </c>
    </row>
    <row r="283" spans="1:7" x14ac:dyDescent="0.25">
      <c r="A283" s="136" t="s">
        <v>344</v>
      </c>
      <c r="B283" s="135">
        <v>0</v>
      </c>
      <c r="C283" s="135">
        <v>61389645.519999996</v>
      </c>
      <c r="D283" s="135">
        <v>61389645.519999996</v>
      </c>
      <c r="E283" s="135">
        <v>53114757.050000004</v>
      </c>
      <c r="F283" s="135">
        <v>53114757.050000004</v>
      </c>
      <c r="G283" s="135">
        <v>8274888.4699999969</v>
      </c>
    </row>
    <row r="284" spans="1:7" x14ac:dyDescent="0.25">
      <c r="A284" s="136" t="s">
        <v>343</v>
      </c>
      <c r="B284" s="135">
        <v>0</v>
      </c>
      <c r="C284" s="135">
        <v>55256201.5</v>
      </c>
      <c r="D284" s="135">
        <v>55256201.5</v>
      </c>
      <c r="E284" s="135">
        <v>47536829.219999999</v>
      </c>
      <c r="F284" s="135">
        <v>47536829.219999999</v>
      </c>
      <c r="G284" s="135">
        <v>7719372.2800000012</v>
      </c>
    </row>
    <row r="285" spans="1:7" x14ac:dyDescent="0.25">
      <c r="A285" s="136" t="s">
        <v>342</v>
      </c>
      <c r="B285" s="135">
        <v>0</v>
      </c>
      <c r="C285" s="135">
        <v>35994616.619999997</v>
      </c>
      <c r="D285" s="135">
        <v>35994616.619999997</v>
      </c>
      <c r="E285" s="135">
        <v>30537949.809999999</v>
      </c>
      <c r="F285" s="135">
        <v>30537949.809999999</v>
      </c>
      <c r="G285" s="135">
        <v>5456666.8100000005</v>
      </c>
    </row>
    <row r="286" spans="1:7" x14ac:dyDescent="0.25">
      <c r="A286" s="138" t="s">
        <v>341</v>
      </c>
      <c r="B286" s="137">
        <v>0</v>
      </c>
      <c r="C286" s="135">
        <v>466203563.38999999</v>
      </c>
      <c r="D286" s="135">
        <v>466203563.38999999</v>
      </c>
      <c r="E286" s="135">
        <v>402035804.77999997</v>
      </c>
      <c r="F286" s="135">
        <v>402035804.77999997</v>
      </c>
      <c r="G286" s="135">
        <v>64167758.610000014</v>
      </c>
    </row>
    <row r="287" spans="1:7" x14ac:dyDescent="0.25">
      <c r="A287" s="136" t="s">
        <v>340</v>
      </c>
      <c r="B287" s="135">
        <v>0</v>
      </c>
      <c r="C287" s="135">
        <v>614283412</v>
      </c>
      <c r="D287" s="135">
        <v>614283412</v>
      </c>
      <c r="E287" s="135">
        <v>512106589.05000001</v>
      </c>
      <c r="F287" s="135">
        <v>512106589.05000001</v>
      </c>
      <c r="G287" s="135">
        <v>102176822.94999999</v>
      </c>
    </row>
    <row r="288" spans="1:7" x14ac:dyDescent="0.25">
      <c r="A288" s="136" t="s">
        <v>339</v>
      </c>
      <c r="B288" s="135">
        <v>0</v>
      </c>
      <c r="C288" s="135">
        <v>73222894.549999997</v>
      </c>
      <c r="D288" s="135">
        <v>73222894.549999997</v>
      </c>
      <c r="E288" s="135">
        <v>64173509.310000002</v>
      </c>
      <c r="F288" s="135">
        <v>64173509.310000002</v>
      </c>
      <c r="G288" s="135">
        <v>9049385.2400000002</v>
      </c>
    </row>
    <row r="289" spans="1:7" x14ac:dyDescent="0.25">
      <c r="A289" s="136" t="s">
        <v>338</v>
      </c>
      <c r="B289" s="135">
        <v>0</v>
      </c>
      <c r="C289" s="135">
        <v>161215497.75</v>
      </c>
      <c r="D289" s="135">
        <v>161215497.75</v>
      </c>
      <c r="E289" s="135">
        <v>142181710.46000001</v>
      </c>
      <c r="F289" s="135">
        <v>142181710.46000001</v>
      </c>
      <c r="G289" s="135">
        <v>19033787.289999999</v>
      </c>
    </row>
    <row r="290" spans="1:7" x14ac:dyDescent="0.25">
      <c r="A290" s="136" t="s">
        <v>337</v>
      </c>
      <c r="B290" s="135">
        <v>0</v>
      </c>
      <c r="C290" s="135">
        <v>46698321.789999999</v>
      </c>
      <c r="D290" s="135">
        <v>46698321.789999999</v>
      </c>
      <c r="E290" s="135">
        <v>39804088.5</v>
      </c>
      <c r="F290" s="135">
        <v>39804088.5</v>
      </c>
      <c r="G290" s="135">
        <v>6894233.2899999991</v>
      </c>
    </row>
    <row r="291" spans="1:7" x14ac:dyDescent="0.25">
      <c r="A291" s="136" t="s">
        <v>336</v>
      </c>
      <c r="B291" s="135">
        <v>0</v>
      </c>
      <c r="C291" s="135">
        <v>50494992.200000003</v>
      </c>
      <c r="D291" s="135">
        <v>50494992.200000003</v>
      </c>
      <c r="E291" s="135">
        <v>43389266.109999999</v>
      </c>
      <c r="F291" s="135">
        <v>43389266.109999999</v>
      </c>
      <c r="G291" s="135">
        <v>7105726.0899999999</v>
      </c>
    </row>
    <row r="292" spans="1:7" x14ac:dyDescent="0.25">
      <c r="A292" s="136" t="s">
        <v>335</v>
      </c>
      <c r="B292" s="135">
        <v>0</v>
      </c>
      <c r="C292" s="135">
        <v>82267240.569999993</v>
      </c>
      <c r="D292" s="135">
        <v>82267240.569999993</v>
      </c>
      <c r="E292" s="135">
        <v>71857306.349999994</v>
      </c>
      <c r="F292" s="135">
        <v>71857306.349999994</v>
      </c>
      <c r="G292" s="135">
        <v>10409934.220000003</v>
      </c>
    </row>
    <row r="293" spans="1:7" x14ac:dyDescent="0.25">
      <c r="A293" s="136" t="s">
        <v>334</v>
      </c>
      <c r="B293" s="135">
        <v>0</v>
      </c>
      <c r="C293" s="135">
        <v>113372966.23999999</v>
      </c>
      <c r="D293" s="135">
        <v>113372966.23999999</v>
      </c>
      <c r="E293" s="135">
        <v>99004663.890000015</v>
      </c>
      <c r="F293" s="135">
        <v>99004663.890000015</v>
      </c>
      <c r="G293" s="135">
        <v>14368302.34999999</v>
      </c>
    </row>
    <row r="294" spans="1:7" x14ac:dyDescent="0.25">
      <c r="A294" s="136" t="s">
        <v>333</v>
      </c>
      <c r="B294" s="135">
        <v>0</v>
      </c>
      <c r="C294" s="135">
        <v>223097375.63</v>
      </c>
      <c r="D294" s="135">
        <v>223097375.63</v>
      </c>
      <c r="E294" s="135">
        <v>190361636.56</v>
      </c>
      <c r="F294" s="135">
        <v>190361636.56</v>
      </c>
      <c r="G294" s="135">
        <v>32735739.069999985</v>
      </c>
    </row>
    <row r="295" spans="1:7" x14ac:dyDescent="0.25">
      <c r="A295" s="136" t="s">
        <v>332</v>
      </c>
      <c r="B295" s="135">
        <v>0</v>
      </c>
      <c r="C295" s="135">
        <v>174667196.78999999</v>
      </c>
      <c r="D295" s="135">
        <v>174667196.78999999</v>
      </c>
      <c r="E295" s="135">
        <v>151768726.03</v>
      </c>
      <c r="F295" s="135">
        <v>151768726.03</v>
      </c>
      <c r="G295" s="135">
        <v>22898470.75999999</v>
      </c>
    </row>
    <row r="296" spans="1:7" x14ac:dyDescent="0.25">
      <c r="A296" s="136" t="s">
        <v>331</v>
      </c>
      <c r="B296" s="135">
        <v>0</v>
      </c>
      <c r="C296" s="135">
        <v>63336973.230000004</v>
      </c>
      <c r="D296" s="135">
        <v>63336973.230000004</v>
      </c>
      <c r="E296" s="135">
        <v>54204118.369999997</v>
      </c>
      <c r="F296" s="135">
        <v>54204118.369999997</v>
      </c>
      <c r="G296" s="135">
        <v>9132854.8600000031</v>
      </c>
    </row>
    <row r="297" spans="1:7" x14ac:dyDescent="0.25">
      <c r="A297" s="136" t="s">
        <v>330</v>
      </c>
      <c r="B297" s="135">
        <v>0</v>
      </c>
      <c r="C297" s="135">
        <v>36018847.799999997</v>
      </c>
      <c r="D297" s="135">
        <v>36018847.799999997</v>
      </c>
      <c r="E297" s="135">
        <v>31308048.149999999</v>
      </c>
      <c r="F297" s="135">
        <v>31308048.149999999</v>
      </c>
      <c r="G297" s="135">
        <v>4710799.6500000004</v>
      </c>
    </row>
    <row r="298" spans="1:7" x14ac:dyDescent="0.25">
      <c r="A298" s="136" t="s">
        <v>329</v>
      </c>
      <c r="B298" s="135">
        <v>0</v>
      </c>
      <c r="C298" s="135">
        <v>69954702.039999992</v>
      </c>
      <c r="D298" s="135">
        <v>69954702.039999992</v>
      </c>
      <c r="E298" s="135">
        <v>60551907.780000001</v>
      </c>
      <c r="F298" s="135">
        <v>60551907.780000001</v>
      </c>
      <c r="G298" s="135">
        <v>9402794.2599999998</v>
      </c>
    </row>
    <row r="299" spans="1:7" x14ac:dyDescent="0.25">
      <c r="A299" s="136" t="s">
        <v>328</v>
      </c>
      <c r="B299" s="135">
        <v>0</v>
      </c>
      <c r="C299" s="135">
        <v>41266479.890000001</v>
      </c>
      <c r="D299" s="135">
        <v>41266479.890000001</v>
      </c>
      <c r="E299" s="135">
        <v>35979102.32</v>
      </c>
      <c r="F299" s="135">
        <v>35979102.32</v>
      </c>
      <c r="G299" s="135">
        <v>5287377.5699999994</v>
      </c>
    </row>
    <row r="300" spans="1:7" x14ac:dyDescent="0.25">
      <c r="A300" s="136" t="s">
        <v>327</v>
      </c>
      <c r="B300" s="135">
        <v>0</v>
      </c>
      <c r="C300" s="135">
        <v>77497644.129999995</v>
      </c>
      <c r="D300" s="135">
        <v>77497644.129999995</v>
      </c>
      <c r="E300" s="135">
        <v>66835269.170000002</v>
      </c>
      <c r="F300" s="135">
        <v>66835269.170000002</v>
      </c>
      <c r="G300" s="135">
        <v>10662374.960000001</v>
      </c>
    </row>
    <row r="301" spans="1:7" x14ac:dyDescent="0.25">
      <c r="A301" s="136" t="s">
        <v>326</v>
      </c>
      <c r="B301" s="135">
        <v>0</v>
      </c>
      <c r="C301" s="135">
        <v>135145661.65000001</v>
      </c>
      <c r="D301" s="135">
        <v>135145661.65000001</v>
      </c>
      <c r="E301" s="135">
        <v>114015862.31</v>
      </c>
      <c r="F301" s="135">
        <v>114015862.31</v>
      </c>
      <c r="G301" s="135">
        <v>21129799.339999996</v>
      </c>
    </row>
    <row r="302" spans="1:7" x14ac:dyDescent="0.25">
      <c r="A302" s="136" t="s">
        <v>325</v>
      </c>
      <c r="B302" s="135">
        <v>0</v>
      </c>
      <c r="C302" s="135">
        <v>69802686.349999994</v>
      </c>
      <c r="D302" s="135">
        <v>69802686.349999994</v>
      </c>
      <c r="E302" s="135">
        <v>59649359.850000001</v>
      </c>
      <c r="F302" s="135">
        <v>59649359.850000001</v>
      </c>
      <c r="G302" s="135">
        <v>10153326.500000002</v>
      </c>
    </row>
    <row r="303" spans="1:7" x14ac:dyDescent="0.25">
      <c r="A303" s="136" t="s">
        <v>324</v>
      </c>
      <c r="B303" s="135">
        <v>0</v>
      </c>
      <c r="C303" s="135">
        <v>30579527.960000001</v>
      </c>
      <c r="D303" s="135">
        <v>30579527.960000001</v>
      </c>
      <c r="E303" s="135">
        <v>26639730.059999999</v>
      </c>
      <c r="F303" s="135">
        <v>26639730.059999999</v>
      </c>
      <c r="G303" s="135">
        <v>3939797.9000000013</v>
      </c>
    </row>
    <row r="304" spans="1:7" x14ac:dyDescent="0.25">
      <c r="A304" s="136" t="s">
        <v>323</v>
      </c>
      <c r="B304" s="135">
        <v>0</v>
      </c>
      <c r="C304" s="135">
        <v>236163953.52000001</v>
      </c>
      <c r="D304" s="135">
        <v>236163953.52000001</v>
      </c>
      <c r="E304" s="135">
        <v>207382269.69999999</v>
      </c>
      <c r="F304" s="135">
        <v>207382269.69999999</v>
      </c>
      <c r="G304" s="135">
        <v>28781683.82</v>
      </c>
    </row>
    <row r="305" spans="1:8" x14ac:dyDescent="0.25">
      <c r="A305" s="136" t="s">
        <v>322</v>
      </c>
      <c r="B305" s="135">
        <v>0</v>
      </c>
      <c r="C305" s="135">
        <v>50558225.32</v>
      </c>
      <c r="D305" s="135">
        <v>50558225.32</v>
      </c>
      <c r="E305" s="135">
        <v>43003128.439999998</v>
      </c>
      <c r="F305" s="135">
        <v>43003128.439999998</v>
      </c>
      <c r="G305" s="135">
        <v>7555096.879999999</v>
      </c>
    </row>
    <row r="306" spans="1:8" x14ac:dyDescent="0.25">
      <c r="A306" s="136" t="s">
        <v>321</v>
      </c>
      <c r="B306" s="135">
        <v>0</v>
      </c>
      <c r="C306" s="135">
        <v>101867682.38</v>
      </c>
      <c r="D306" s="135">
        <v>101867682.38</v>
      </c>
      <c r="E306" s="135">
        <v>86446422.989999995</v>
      </c>
      <c r="F306" s="135">
        <v>86446422.989999995</v>
      </c>
      <c r="G306" s="135">
        <v>15421259.390000004</v>
      </c>
    </row>
    <row r="307" spans="1:8" x14ac:dyDescent="0.25">
      <c r="A307" s="136" t="s">
        <v>320</v>
      </c>
      <c r="B307" s="135">
        <v>0</v>
      </c>
      <c r="C307" s="135">
        <v>346370932.53999996</v>
      </c>
      <c r="D307" s="135">
        <v>346370932.53999996</v>
      </c>
      <c r="E307" s="135">
        <v>289696101.80000001</v>
      </c>
      <c r="F307" s="135">
        <v>289696101.80000001</v>
      </c>
      <c r="G307" s="135">
        <v>56674830.739999995</v>
      </c>
    </row>
    <row r="308" spans="1:8" s="73" customFormat="1" x14ac:dyDescent="0.25">
      <c r="A308" s="136" t="s">
        <v>319</v>
      </c>
      <c r="B308" s="135">
        <v>0</v>
      </c>
      <c r="C308" s="135">
        <v>57340398.700000003</v>
      </c>
      <c r="D308" s="135">
        <v>57340398.700000003</v>
      </c>
      <c r="E308" s="135">
        <v>49957628.030000001</v>
      </c>
      <c r="F308" s="135">
        <v>49957628.030000001</v>
      </c>
      <c r="G308" s="135">
        <v>7382770.6699999962</v>
      </c>
      <c r="H308" s="63"/>
    </row>
    <row r="309" spans="1:8" x14ac:dyDescent="0.25">
      <c r="A309" s="136" t="s">
        <v>318</v>
      </c>
      <c r="B309" s="135">
        <v>0</v>
      </c>
      <c r="C309" s="135">
        <v>66068206.119999997</v>
      </c>
      <c r="D309" s="135">
        <v>66068206.119999997</v>
      </c>
      <c r="E309" s="135">
        <v>57832234.270000003</v>
      </c>
      <c r="F309" s="135">
        <v>57832234.270000003</v>
      </c>
      <c r="G309" s="135">
        <v>8235971.8499999978</v>
      </c>
    </row>
    <row r="310" spans="1:8" x14ac:dyDescent="0.25">
      <c r="A310" s="136" t="s">
        <v>317</v>
      </c>
      <c r="B310" s="135">
        <v>0</v>
      </c>
      <c r="C310" s="135">
        <v>30187688.870000001</v>
      </c>
      <c r="D310" s="135">
        <v>30187688.870000001</v>
      </c>
      <c r="E310" s="135">
        <v>26307098.52</v>
      </c>
      <c r="F310" s="135">
        <v>26307098.52</v>
      </c>
      <c r="G310" s="135">
        <v>3880590.3500000006</v>
      </c>
    </row>
    <row r="311" spans="1:8" s="73" customFormat="1" x14ac:dyDescent="0.25">
      <c r="A311" s="136" t="s">
        <v>316</v>
      </c>
      <c r="B311" s="135">
        <v>0</v>
      </c>
      <c r="C311" s="135">
        <v>101393170.09999999</v>
      </c>
      <c r="D311" s="135">
        <v>101393170.09999999</v>
      </c>
      <c r="E311" s="135">
        <v>88686612.560000002</v>
      </c>
      <c r="F311" s="135">
        <v>88686612.560000002</v>
      </c>
      <c r="G311" s="135">
        <v>12706557.540000001</v>
      </c>
      <c r="H311" s="63"/>
    </row>
    <row r="312" spans="1:8" s="73" customFormat="1" x14ac:dyDescent="0.25">
      <c r="A312" s="136" t="s">
        <v>315</v>
      </c>
      <c r="B312" s="135">
        <v>0</v>
      </c>
      <c r="C312" s="135">
        <v>86831337.239999995</v>
      </c>
      <c r="D312" s="135">
        <v>86831337.239999995</v>
      </c>
      <c r="E312" s="135">
        <v>74433245.569999993</v>
      </c>
      <c r="F312" s="135">
        <v>74433245.569999993</v>
      </c>
      <c r="G312" s="135">
        <v>12398091.669999998</v>
      </c>
      <c r="H312" s="63"/>
    </row>
    <row r="313" spans="1:8" s="73" customFormat="1" x14ac:dyDescent="0.25">
      <c r="A313" s="136" t="s">
        <v>314</v>
      </c>
      <c r="B313" s="135">
        <v>0</v>
      </c>
      <c r="C313" s="135">
        <v>38067555.869999997</v>
      </c>
      <c r="D313" s="135">
        <v>38067555.869999997</v>
      </c>
      <c r="E313" s="135">
        <v>33200561.370000001</v>
      </c>
      <c r="F313" s="135">
        <v>33200561.370000001</v>
      </c>
      <c r="G313" s="135">
        <v>4866994.4999999991</v>
      </c>
      <c r="H313" s="63"/>
    </row>
    <row r="314" spans="1:8" x14ac:dyDescent="0.25">
      <c r="A314" s="136" t="s">
        <v>313</v>
      </c>
      <c r="B314" s="135">
        <v>0</v>
      </c>
      <c r="C314" s="135">
        <v>85233643.140000001</v>
      </c>
      <c r="D314" s="135">
        <v>85233643.140000001</v>
      </c>
      <c r="E314" s="135">
        <v>72955844.920000002</v>
      </c>
      <c r="F314" s="135">
        <v>72955844.920000002</v>
      </c>
      <c r="G314" s="135">
        <v>12277798.220000003</v>
      </c>
    </row>
    <row r="315" spans="1:8" x14ac:dyDescent="0.25">
      <c r="A315" s="136" t="s">
        <v>312</v>
      </c>
      <c r="B315" s="135">
        <v>0</v>
      </c>
      <c r="C315" s="135">
        <v>27225179.829999998</v>
      </c>
      <c r="D315" s="135">
        <v>27225179.829999998</v>
      </c>
      <c r="E315" s="135">
        <v>23152156.43</v>
      </c>
      <c r="F315" s="135">
        <v>23152156.43</v>
      </c>
      <c r="G315" s="135">
        <v>4073023.4000000004</v>
      </c>
    </row>
    <row r="316" spans="1:8" x14ac:dyDescent="0.25">
      <c r="A316" s="136" t="s">
        <v>311</v>
      </c>
      <c r="B316" s="135">
        <v>0</v>
      </c>
      <c r="C316" s="135">
        <v>95074998.840000004</v>
      </c>
      <c r="D316" s="135">
        <v>95074998.840000004</v>
      </c>
      <c r="E316" s="135">
        <v>81824059.859999999</v>
      </c>
      <c r="F316" s="135">
        <v>81824059.859999999</v>
      </c>
      <c r="G316" s="135">
        <v>13250938.980000004</v>
      </c>
    </row>
    <row r="317" spans="1:8" x14ac:dyDescent="0.25">
      <c r="A317" s="136" t="s">
        <v>310</v>
      </c>
      <c r="B317" s="135">
        <v>0</v>
      </c>
      <c r="C317" s="135">
        <v>132783882.21000001</v>
      </c>
      <c r="D317" s="135">
        <v>132783882.21000001</v>
      </c>
      <c r="E317" s="135">
        <v>116333540.55000001</v>
      </c>
      <c r="F317" s="135">
        <v>116333540.55000001</v>
      </c>
      <c r="G317" s="135">
        <v>16450341.659999996</v>
      </c>
    </row>
    <row r="318" spans="1:8" x14ac:dyDescent="0.25">
      <c r="A318" s="136" t="s">
        <v>309</v>
      </c>
      <c r="B318" s="135">
        <v>0</v>
      </c>
      <c r="C318" s="135">
        <v>48960791.640000001</v>
      </c>
      <c r="D318" s="135">
        <v>48960791.640000001</v>
      </c>
      <c r="E318" s="135">
        <v>42033396.140000001</v>
      </c>
      <c r="F318" s="135">
        <v>42033396.140000001</v>
      </c>
      <c r="G318" s="135">
        <v>6927395.5</v>
      </c>
    </row>
    <row r="319" spans="1:8" x14ac:dyDescent="0.25">
      <c r="A319" s="136" t="s">
        <v>308</v>
      </c>
      <c r="B319" s="135">
        <v>0</v>
      </c>
      <c r="C319" s="135">
        <v>78092912.739999995</v>
      </c>
      <c r="D319" s="135">
        <v>78092912.739999995</v>
      </c>
      <c r="E319" s="135">
        <v>67653589.700000003</v>
      </c>
      <c r="F319" s="135">
        <v>67653589.700000003</v>
      </c>
      <c r="G319" s="135">
        <v>10439323.039999997</v>
      </c>
    </row>
    <row r="320" spans="1:8" x14ac:dyDescent="0.25">
      <c r="A320" s="136" t="s">
        <v>307</v>
      </c>
      <c r="B320" s="135">
        <v>0</v>
      </c>
      <c r="C320" s="135">
        <v>122479425.68000001</v>
      </c>
      <c r="D320" s="135">
        <v>122479425.68000001</v>
      </c>
      <c r="E320" s="135">
        <v>107620290.62</v>
      </c>
      <c r="F320" s="135">
        <v>107620290.62</v>
      </c>
      <c r="G320" s="135">
        <v>14859135.059999999</v>
      </c>
    </row>
    <row r="321" spans="1:7" x14ac:dyDescent="0.25">
      <c r="A321" s="136" t="s">
        <v>306</v>
      </c>
      <c r="B321" s="135">
        <v>0</v>
      </c>
      <c r="C321" s="135">
        <v>44422321.519999996</v>
      </c>
      <c r="D321" s="135">
        <v>44422321.519999996</v>
      </c>
      <c r="E321" s="135">
        <v>38218266.439999998</v>
      </c>
      <c r="F321" s="135">
        <v>38218266.439999998</v>
      </c>
      <c r="G321" s="135">
        <v>6204055.0799999982</v>
      </c>
    </row>
    <row r="322" spans="1:7" x14ac:dyDescent="0.25">
      <c r="A322" s="136" t="s">
        <v>305</v>
      </c>
      <c r="B322" s="135">
        <v>0</v>
      </c>
      <c r="C322" s="135">
        <v>65972976.019999996</v>
      </c>
      <c r="D322" s="135">
        <v>65972976.019999996</v>
      </c>
      <c r="E322" s="135">
        <v>57831372.440000005</v>
      </c>
      <c r="F322" s="135">
        <v>57831372.440000005</v>
      </c>
      <c r="G322" s="135">
        <v>8141603.5799999973</v>
      </c>
    </row>
    <row r="323" spans="1:7" x14ac:dyDescent="0.25">
      <c r="A323" s="136" t="s">
        <v>304</v>
      </c>
      <c r="B323" s="135">
        <v>0</v>
      </c>
      <c r="C323" s="135">
        <v>125006452.14</v>
      </c>
      <c r="D323" s="135">
        <v>125006452.14</v>
      </c>
      <c r="E323" s="135">
        <v>108493358.95</v>
      </c>
      <c r="F323" s="135">
        <v>108493358.95</v>
      </c>
      <c r="G323" s="135">
        <v>16513093.190000001</v>
      </c>
    </row>
    <row r="324" spans="1:7" x14ac:dyDescent="0.25">
      <c r="A324" s="136" t="s">
        <v>303</v>
      </c>
      <c r="B324" s="135">
        <v>0</v>
      </c>
      <c r="C324" s="135">
        <v>251813520.94999999</v>
      </c>
      <c r="D324" s="135">
        <v>251813520.94999999</v>
      </c>
      <c r="E324" s="135">
        <v>216951988.97999999</v>
      </c>
      <c r="F324" s="135">
        <v>216951988.97999999</v>
      </c>
      <c r="G324" s="135">
        <v>34861531.970000014</v>
      </c>
    </row>
    <row r="325" spans="1:7" x14ac:dyDescent="0.25">
      <c r="A325" s="136" t="s">
        <v>302</v>
      </c>
      <c r="B325" s="135">
        <v>0</v>
      </c>
      <c r="C325" s="135">
        <v>50342989.380000003</v>
      </c>
      <c r="D325" s="135">
        <v>50342989.380000003</v>
      </c>
      <c r="E325" s="135">
        <v>44334381.760000005</v>
      </c>
      <c r="F325" s="135">
        <v>44334381.760000005</v>
      </c>
      <c r="G325" s="135">
        <v>6008607.6199999982</v>
      </c>
    </row>
    <row r="326" spans="1:7" x14ac:dyDescent="0.25">
      <c r="A326" s="136" t="s">
        <v>301</v>
      </c>
      <c r="B326" s="135">
        <v>0</v>
      </c>
      <c r="C326" s="135">
        <v>123652642</v>
      </c>
      <c r="D326" s="135">
        <v>123652642</v>
      </c>
      <c r="E326" s="135">
        <v>104909381.66</v>
      </c>
      <c r="F326" s="135">
        <v>104909381.66</v>
      </c>
      <c r="G326" s="135">
        <v>18743260.340000004</v>
      </c>
    </row>
    <row r="327" spans="1:7" x14ac:dyDescent="0.25">
      <c r="A327" s="136" t="s">
        <v>300</v>
      </c>
      <c r="B327" s="135">
        <v>0</v>
      </c>
      <c r="C327" s="135">
        <v>34579838.780000001</v>
      </c>
      <c r="D327" s="135">
        <v>34579838.780000001</v>
      </c>
      <c r="E327" s="135">
        <v>29296446.5</v>
      </c>
      <c r="F327" s="135">
        <v>29296446.5</v>
      </c>
      <c r="G327" s="135">
        <v>5283392.2799999993</v>
      </c>
    </row>
    <row r="328" spans="1:7" x14ac:dyDescent="0.25">
      <c r="A328" s="136" t="s">
        <v>299</v>
      </c>
      <c r="B328" s="135">
        <v>0</v>
      </c>
      <c r="C328" s="135">
        <v>87592351.569999993</v>
      </c>
      <c r="D328" s="135">
        <v>87592351.569999993</v>
      </c>
      <c r="E328" s="135">
        <v>73304261.370000005</v>
      </c>
      <c r="F328" s="135">
        <v>73304261.370000005</v>
      </c>
      <c r="G328" s="135">
        <v>14288090.199999999</v>
      </c>
    </row>
    <row r="329" spans="1:7" x14ac:dyDescent="0.25">
      <c r="A329" s="136" t="s">
        <v>298</v>
      </c>
      <c r="B329" s="135">
        <v>0</v>
      </c>
      <c r="C329" s="135">
        <v>188484415.41</v>
      </c>
      <c r="D329" s="135">
        <v>188484415.41</v>
      </c>
      <c r="E329" s="135">
        <v>164574486.90000001</v>
      </c>
      <c r="F329" s="135">
        <v>164574486.90000001</v>
      </c>
      <c r="G329" s="135">
        <v>23909928.510000002</v>
      </c>
    </row>
    <row r="330" spans="1:7" x14ac:dyDescent="0.25">
      <c r="A330" s="136" t="s">
        <v>297</v>
      </c>
      <c r="B330" s="135">
        <v>0</v>
      </c>
      <c r="C330" s="135">
        <v>242152078.28</v>
      </c>
      <c r="D330" s="135">
        <v>242152078.28</v>
      </c>
      <c r="E330" s="135">
        <v>211458250.46000001</v>
      </c>
      <c r="F330" s="135">
        <v>211458250.46000001</v>
      </c>
      <c r="G330" s="135">
        <v>30693827.82</v>
      </c>
    </row>
    <row r="331" spans="1:7" x14ac:dyDescent="0.25">
      <c r="A331" s="136" t="s">
        <v>296</v>
      </c>
      <c r="B331" s="135">
        <v>0</v>
      </c>
      <c r="C331" s="135">
        <v>131152043.05</v>
      </c>
      <c r="D331" s="135">
        <v>131152043.05</v>
      </c>
      <c r="E331" s="135">
        <v>112240588.65000001</v>
      </c>
      <c r="F331" s="135">
        <v>112240588.65000001</v>
      </c>
      <c r="G331" s="135">
        <v>18911454.399999991</v>
      </c>
    </row>
    <row r="332" spans="1:7" x14ac:dyDescent="0.25">
      <c r="A332" s="136" t="s">
        <v>295</v>
      </c>
      <c r="B332" s="135">
        <v>0</v>
      </c>
      <c r="C332" s="135">
        <v>170466692.55000001</v>
      </c>
      <c r="D332" s="135">
        <v>170466692.55000001</v>
      </c>
      <c r="E332" s="135">
        <v>150094701.69999999</v>
      </c>
      <c r="F332" s="135">
        <v>150094701.69999999</v>
      </c>
      <c r="G332" s="135">
        <v>20371990.849999998</v>
      </c>
    </row>
    <row r="333" spans="1:7" x14ac:dyDescent="0.25">
      <c r="A333" s="136" t="s">
        <v>294</v>
      </c>
      <c r="B333" s="135">
        <v>0</v>
      </c>
      <c r="C333" s="135">
        <v>25618192.25</v>
      </c>
      <c r="D333" s="135">
        <v>25618192.25</v>
      </c>
      <c r="E333" s="135">
        <v>22064973.48</v>
      </c>
      <c r="F333" s="135">
        <v>22064973.48</v>
      </c>
      <c r="G333" s="135">
        <v>3553218.7699999996</v>
      </c>
    </row>
    <row r="334" spans="1:7" x14ac:dyDescent="0.25">
      <c r="A334" s="136" t="s">
        <v>293</v>
      </c>
      <c r="B334" s="135">
        <v>0</v>
      </c>
      <c r="C334" s="135">
        <v>32920629.899999999</v>
      </c>
      <c r="D334" s="135">
        <v>32920629.899999999</v>
      </c>
      <c r="E334" s="135">
        <v>28665678.600000001</v>
      </c>
      <c r="F334" s="135">
        <v>28665678.600000001</v>
      </c>
      <c r="G334" s="135">
        <v>4254951.2999999989</v>
      </c>
    </row>
    <row r="335" spans="1:7" x14ac:dyDescent="0.25">
      <c r="A335" s="136" t="s">
        <v>292</v>
      </c>
      <c r="B335" s="135">
        <v>0</v>
      </c>
      <c r="C335" s="135">
        <v>297876121.69</v>
      </c>
      <c r="D335" s="135">
        <v>297876121.69</v>
      </c>
      <c r="E335" s="135">
        <v>252989707.25999999</v>
      </c>
      <c r="F335" s="135">
        <v>252989707.25999999</v>
      </c>
      <c r="G335" s="135">
        <v>44886414.429999992</v>
      </c>
    </row>
    <row r="336" spans="1:7" x14ac:dyDescent="0.25">
      <c r="A336" s="136" t="s">
        <v>291</v>
      </c>
      <c r="B336" s="135">
        <v>0</v>
      </c>
      <c r="C336" s="135">
        <v>189149291.03</v>
      </c>
      <c r="D336" s="135">
        <v>189149291.03</v>
      </c>
      <c r="E336" s="135">
        <v>163720537.72</v>
      </c>
      <c r="F336" s="135">
        <v>163720537.72</v>
      </c>
      <c r="G336" s="135">
        <v>25428753.310000002</v>
      </c>
    </row>
    <row r="337" spans="1:7" x14ac:dyDescent="0.25">
      <c r="A337" s="136" t="s">
        <v>290</v>
      </c>
      <c r="B337" s="135">
        <v>0</v>
      </c>
      <c r="C337" s="135">
        <v>166659432.5</v>
      </c>
      <c r="D337" s="135">
        <v>166659432.5</v>
      </c>
      <c r="E337" s="135">
        <v>140643101.95999998</v>
      </c>
      <c r="F337" s="135">
        <v>140643101.95999998</v>
      </c>
      <c r="G337" s="135">
        <v>26016330.540000007</v>
      </c>
    </row>
    <row r="338" spans="1:7" x14ac:dyDescent="0.25">
      <c r="A338" s="136" t="s">
        <v>289</v>
      </c>
      <c r="B338" s="135">
        <v>0</v>
      </c>
      <c r="C338" s="135">
        <v>164042202.09</v>
      </c>
      <c r="D338" s="135">
        <v>164042202.09</v>
      </c>
      <c r="E338" s="135">
        <v>139957250.55000001</v>
      </c>
      <c r="F338" s="135">
        <v>139957250.55000001</v>
      </c>
      <c r="G338" s="135">
        <v>24084951.540000007</v>
      </c>
    </row>
    <row r="339" spans="1:7" x14ac:dyDescent="0.25">
      <c r="A339" s="136" t="s">
        <v>288</v>
      </c>
      <c r="B339" s="135">
        <v>0</v>
      </c>
      <c r="C339" s="135">
        <v>102981374.76000001</v>
      </c>
      <c r="D339" s="135">
        <v>102981374.76000001</v>
      </c>
      <c r="E339" s="135">
        <v>88297848.519999996</v>
      </c>
      <c r="F339" s="135">
        <v>88297848.519999996</v>
      </c>
      <c r="G339" s="135">
        <v>14683526.240000006</v>
      </c>
    </row>
    <row r="340" spans="1:7" x14ac:dyDescent="0.25">
      <c r="A340" s="136" t="s">
        <v>287</v>
      </c>
      <c r="B340" s="135">
        <v>0</v>
      </c>
      <c r="C340" s="135">
        <v>53779992.759999998</v>
      </c>
      <c r="D340" s="135">
        <v>53779992.759999998</v>
      </c>
      <c r="E340" s="135">
        <v>46483278.370000005</v>
      </c>
      <c r="F340" s="135">
        <v>46483278.370000005</v>
      </c>
      <c r="G340" s="135">
        <v>7296714.3899999969</v>
      </c>
    </row>
    <row r="341" spans="1:7" x14ac:dyDescent="0.25">
      <c r="A341" s="136" t="s">
        <v>286</v>
      </c>
      <c r="B341" s="135">
        <v>0</v>
      </c>
      <c r="C341" s="135">
        <v>127526814.83</v>
      </c>
      <c r="D341" s="135">
        <v>127526814.83</v>
      </c>
      <c r="E341" s="135">
        <v>108607767.81999999</v>
      </c>
      <c r="F341" s="135">
        <v>108607767.81999999</v>
      </c>
      <c r="G341" s="135">
        <v>18919047.010000002</v>
      </c>
    </row>
    <row r="342" spans="1:7" x14ac:dyDescent="0.25">
      <c r="A342" s="136" t="s">
        <v>285</v>
      </c>
      <c r="B342" s="135">
        <v>0</v>
      </c>
      <c r="C342" s="135">
        <v>130649747.37</v>
      </c>
      <c r="D342" s="135">
        <v>130649747.37</v>
      </c>
      <c r="E342" s="135">
        <v>114409155.33999999</v>
      </c>
      <c r="F342" s="135">
        <v>114409155.33999999</v>
      </c>
      <c r="G342" s="135">
        <v>16240592.030000009</v>
      </c>
    </row>
    <row r="343" spans="1:7" x14ac:dyDescent="0.25">
      <c r="A343" s="136" t="s">
        <v>284</v>
      </c>
      <c r="B343" s="135">
        <v>0</v>
      </c>
      <c r="C343" s="135">
        <v>64969068.100000001</v>
      </c>
      <c r="D343" s="135">
        <v>64969068.100000001</v>
      </c>
      <c r="E343" s="135">
        <v>57074127.340000004</v>
      </c>
      <c r="F343" s="135">
        <v>57074127.340000004</v>
      </c>
      <c r="G343" s="135">
        <v>7894940.7599999998</v>
      </c>
    </row>
    <row r="344" spans="1:7" x14ac:dyDescent="0.25">
      <c r="A344" s="136" t="s">
        <v>283</v>
      </c>
      <c r="B344" s="135">
        <v>0</v>
      </c>
      <c r="C344" s="135">
        <v>41514497.789999999</v>
      </c>
      <c r="D344" s="135">
        <v>41514497.789999999</v>
      </c>
      <c r="E344" s="135">
        <v>35703247.859999999</v>
      </c>
      <c r="F344" s="135">
        <v>35703247.859999999</v>
      </c>
      <c r="G344" s="135">
        <v>5811249.9299999978</v>
      </c>
    </row>
    <row r="345" spans="1:7" x14ac:dyDescent="0.25">
      <c r="A345" s="136" t="s">
        <v>282</v>
      </c>
      <c r="B345" s="135">
        <v>0</v>
      </c>
      <c r="C345" s="135">
        <v>37816594.920000002</v>
      </c>
      <c r="D345" s="135">
        <v>37816594.920000002</v>
      </c>
      <c r="E345" s="135">
        <v>32968087.59</v>
      </c>
      <c r="F345" s="135">
        <v>32968087.59</v>
      </c>
      <c r="G345" s="135">
        <v>4848507.330000001</v>
      </c>
    </row>
    <row r="346" spans="1:7" x14ac:dyDescent="0.25">
      <c r="A346" s="136" t="s">
        <v>281</v>
      </c>
      <c r="B346" s="135">
        <v>0</v>
      </c>
      <c r="C346" s="135">
        <v>297490857.44</v>
      </c>
      <c r="D346" s="135">
        <v>297490857.44</v>
      </c>
      <c r="E346" s="135">
        <v>254028414.98000002</v>
      </c>
      <c r="F346" s="135">
        <v>254028414.98000002</v>
      </c>
      <c r="G346" s="135">
        <v>43462442.459999993</v>
      </c>
    </row>
    <row r="347" spans="1:7" x14ac:dyDescent="0.25">
      <c r="A347" s="136" t="s">
        <v>280</v>
      </c>
      <c r="B347" s="135">
        <v>0</v>
      </c>
      <c r="C347" s="135">
        <v>70279122.549999997</v>
      </c>
      <c r="D347" s="135">
        <v>70279122.549999997</v>
      </c>
      <c r="E347" s="135">
        <v>60084747.730000004</v>
      </c>
      <c r="F347" s="135">
        <v>60084747.730000004</v>
      </c>
      <c r="G347" s="135">
        <v>10194374.819999998</v>
      </c>
    </row>
    <row r="348" spans="1:7" x14ac:dyDescent="0.25">
      <c r="A348" s="136" t="s">
        <v>279</v>
      </c>
      <c r="B348" s="135">
        <v>0</v>
      </c>
      <c r="C348" s="135">
        <v>63988016.859999999</v>
      </c>
      <c r="D348" s="135">
        <v>63988016.859999999</v>
      </c>
      <c r="E348" s="135">
        <v>55915450.099999994</v>
      </c>
      <c r="F348" s="135">
        <v>55915450.099999994</v>
      </c>
      <c r="G348" s="135">
        <v>8072566.7600000035</v>
      </c>
    </row>
    <row r="349" spans="1:7" x14ac:dyDescent="0.25">
      <c r="A349" s="138" t="s">
        <v>278</v>
      </c>
      <c r="B349" s="137">
        <v>0</v>
      </c>
      <c r="C349" s="135">
        <v>31782486.170000002</v>
      </c>
      <c r="D349" s="135">
        <v>31782486.170000002</v>
      </c>
      <c r="E349" s="135">
        <v>27491842.91</v>
      </c>
      <c r="F349" s="135">
        <v>27491842.91</v>
      </c>
      <c r="G349" s="135">
        <v>4290643.26</v>
      </c>
    </row>
    <row r="350" spans="1:7" x14ac:dyDescent="0.25">
      <c r="A350" s="136" t="s">
        <v>277</v>
      </c>
      <c r="B350" s="135">
        <v>0</v>
      </c>
      <c r="C350" s="135">
        <v>160699911.38999999</v>
      </c>
      <c r="D350" s="135">
        <v>160699911.38999999</v>
      </c>
      <c r="E350" s="135">
        <v>140449925.28999999</v>
      </c>
      <c r="F350" s="135">
        <v>140449925.28999999</v>
      </c>
      <c r="G350" s="135">
        <v>20249986.100000005</v>
      </c>
    </row>
    <row r="351" spans="1:7" x14ac:dyDescent="0.25">
      <c r="A351" s="136" t="s">
        <v>276</v>
      </c>
      <c r="B351" s="135">
        <v>0</v>
      </c>
      <c r="C351" s="135">
        <v>68661718.430000007</v>
      </c>
      <c r="D351" s="135">
        <v>68661718.430000007</v>
      </c>
      <c r="E351" s="135">
        <v>60121993.269999996</v>
      </c>
      <c r="F351" s="135">
        <v>60121993.269999996</v>
      </c>
      <c r="G351" s="135">
        <v>8539725.1600000039</v>
      </c>
    </row>
    <row r="352" spans="1:7" x14ac:dyDescent="0.25">
      <c r="A352" s="136" t="s">
        <v>275</v>
      </c>
      <c r="B352" s="135">
        <v>0</v>
      </c>
      <c r="C352" s="135">
        <v>234190813.40000001</v>
      </c>
      <c r="D352" s="135">
        <v>234190813.40000001</v>
      </c>
      <c r="E352" s="135">
        <v>192603645.25</v>
      </c>
      <c r="F352" s="135">
        <v>192603645.25</v>
      </c>
      <c r="G352" s="135">
        <v>41587168.150000006</v>
      </c>
    </row>
    <row r="353" spans="1:8" x14ac:dyDescent="0.25">
      <c r="A353" s="136" t="s">
        <v>274</v>
      </c>
      <c r="B353" s="135">
        <v>0</v>
      </c>
      <c r="C353" s="135">
        <v>75661203.969999999</v>
      </c>
      <c r="D353" s="135">
        <v>75661203.969999999</v>
      </c>
      <c r="E353" s="135">
        <v>65547301.359999999</v>
      </c>
      <c r="F353" s="135">
        <v>65547301.359999999</v>
      </c>
      <c r="G353" s="135">
        <v>10113902.609999998</v>
      </c>
    </row>
    <row r="354" spans="1:8" x14ac:dyDescent="0.25">
      <c r="A354" s="136" t="s">
        <v>273</v>
      </c>
      <c r="B354" s="135">
        <v>0</v>
      </c>
      <c r="C354" s="135">
        <v>96223380.909999996</v>
      </c>
      <c r="D354" s="135">
        <v>96223380.909999996</v>
      </c>
      <c r="E354" s="135">
        <v>83500640.459999993</v>
      </c>
      <c r="F354" s="135">
        <v>83500640.459999993</v>
      </c>
      <c r="G354" s="135">
        <v>12722740.450000005</v>
      </c>
    </row>
    <row r="355" spans="1:8" x14ac:dyDescent="0.25">
      <c r="A355" s="136" t="s">
        <v>272</v>
      </c>
      <c r="B355" s="135">
        <v>12408563240</v>
      </c>
      <c r="C355" s="135">
        <v>-12405168144</v>
      </c>
      <c r="D355" s="135">
        <v>3395096</v>
      </c>
      <c r="E355" s="135">
        <v>0</v>
      </c>
      <c r="F355" s="135">
        <v>0</v>
      </c>
      <c r="G355" s="135">
        <v>3395096</v>
      </c>
    </row>
    <row r="356" spans="1:8" x14ac:dyDescent="0.25">
      <c r="A356" s="134"/>
      <c r="B356" s="133"/>
      <c r="C356" s="133"/>
      <c r="D356" s="133"/>
      <c r="E356" s="133"/>
      <c r="F356" s="133"/>
      <c r="G356" s="133"/>
    </row>
    <row r="357" spans="1:8" x14ac:dyDescent="0.25">
      <c r="A357" s="132" t="s">
        <v>141</v>
      </c>
      <c r="B357" s="66">
        <f t="shared" ref="B357:G357" si="32">SUM(B11,B205)</f>
        <v>83064083888.070007</v>
      </c>
      <c r="C357" s="66">
        <f t="shared" si="32"/>
        <v>6510756681.4299994</v>
      </c>
      <c r="D357" s="66">
        <f t="shared" si="32"/>
        <v>89574840569.5</v>
      </c>
      <c r="E357" s="66">
        <f t="shared" si="32"/>
        <v>63817556390.640015</v>
      </c>
      <c r="F357" s="66">
        <f t="shared" si="32"/>
        <v>62183280534.549995</v>
      </c>
      <c r="G357" s="66">
        <f t="shared" si="32"/>
        <v>25757284178.859985</v>
      </c>
    </row>
    <row r="358" spans="1:8" x14ac:dyDescent="0.25">
      <c r="A358" s="129"/>
      <c r="B358" s="131"/>
      <c r="C358" s="128"/>
      <c r="D358" s="128"/>
      <c r="E358" s="128"/>
      <c r="F358" s="128"/>
      <c r="G358" s="128"/>
    </row>
    <row r="359" spans="1:8" x14ac:dyDescent="0.25">
      <c r="A359" s="129"/>
      <c r="B359" s="130"/>
      <c r="C359" s="130"/>
      <c r="D359" s="130"/>
      <c r="E359" s="130"/>
      <c r="F359" s="130"/>
      <c r="G359" s="130"/>
    </row>
    <row r="360" spans="1:8" x14ac:dyDescent="0.25">
      <c r="A360" s="129"/>
      <c r="B360" s="128"/>
      <c r="C360" s="128"/>
      <c r="D360" s="128"/>
      <c r="E360" s="128"/>
      <c r="F360" s="128"/>
      <c r="G360" s="128"/>
    </row>
    <row r="361" spans="1:8" x14ac:dyDescent="0.25">
      <c r="A361" s="129"/>
      <c r="B361" s="128"/>
      <c r="C361" s="128"/>
      <c r="D361" s="128"/>
      <c r="E361" s="128"/>
      <c r="F361" s="128"/>
      <c r="G361" s="128"/>
    </row>
    <row r="362" spans="1:8" x14ac:dyDescent="0.25">
      <c r="A362" s="129"/>
      <c r="B362" s="128"/>
      <c r="C362" s="128"/>
      <c r="D362" s="128"/>
      <c r="E362" s="128"/>
      <c r="F362" s="128"/>
      <c r="G362" s="128"/>
    </row>
    <row r="363" spans="1:8" x14ac:dyDescent="0.25">
      <c r="A363" s="129"/>
      <c r="B363" s="128"/>
      <c r="C363" s="128"/>
      <c r="D363" s="128"/>
      <c r="E363" s="128"/>
      <c r="F363" s="128"/>
      <c r="G363" s="128"/>
    </row>
    <row r="368" spans="1:8" s="61" customFormat="1" x14ac:dyDescent="0.25">
      <c r="H368" s="100"/>
    </row>
    <row r="369" spans="2:8" s="62" customFormat="1" ht="12.75" x14ac:dyDescent="0.25">
      <c r="H369" s="100"/>
    </row>
    <row r="370" spans="2:8" s="62" customFormat="1" ht="12.75" x14ac:dyDescent="0.25">
      <c r="H370" s="100"/>
    </row>
    <row r="371" spans="2:8" s="62" customFormat="1" ht="12.75" x14ac:dyDescent="0.25">
      <c r="B371" s="88"/>
      <c r="C371" s="88"/>
      <c r="D371" s="88"/>
      <c r="E371" s="88"/>
      <c r="F371" s="88"/>
      <c r="G371" s="88"/>
      <c r="H371" s="100"/>
    </row>
    <row r="372" spans="2:8" s="62" customFormat="1" ht="12.75" x14ac:dyDescent="0.25">
      <c r="H372" s="100"/>
    </row>
    <row r="373" spans="2:8" s="62" customFormat="1" ht="12.75" x14ac:dyDescent="0.25">
      <c r="H373" s="100"/>
    </row>
    <row r="374" spans="2:8" s="62" customFormat="1" ht="12.75" x14ac:dyDescent="0.25">
      <c r="H374" s="100"/>
    </row>
    <row r="375" spans="2:8" s="62" customFormat="1" ht="12.75" x14ac:dyDescent="0.25">
      <c r="H375" s="100"/>
    </row>
    <row r="376" spans="2:8" s="61" customFormat="1" x14ac:dyDescent="0.25">
      <c r="H376" s="100"/>
    </row>
    <row r="377" spans="2:8" s="61" customFormat="1" x14ac:dyDescent="0.25">
      <c r="H377" s="100"/>
    </row>
    <row r="378" spans="2:8" s="61" customFormat="1" x14ac:dyDescent="0.25">
      <c r="H378" s="100"/>
    </row>
    <row r="379" spans="2:8" s="61" customFormat="1" x14ac:dyDescent="0.25">
      <c r="H379" s="100"/>
    </row>
  </sheetData>
  <mergeCells count="10">
    <mergeCell ref="A8:G8"/>
    <mergeCell ref="A9:A10"/>
    <mergeCell ref="B9:F9"/>
    <mergeCell ref="G9:G10"/>
    <mergeCell ref="A1:G1"/>
    <mergeCell ref="A2:G2"/>
    <mergeCell ref="A3:G3"/>
    <mergeCell ref="A5:G5"/>
    <mergeCell ref="A6:G6"/>
    <mergeCell ref="A7:G7"/>
  </mergeCells>
  <printOptions horizontalCentered="1"/>
  <pageMargins left="0.51181102362204722" right="0.51181102362204722" top="0.74803149606299213" bottom="0.74803149606299213" header="0.31496062992125984" footer="0.31496062992125984"/>
  <pageSetup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939D-22F8-4E8A-97F2-63198E69248D}">
  <sheetPr>
    <tabColor theme="6" tint="0.39997558519241921"/>
  </sheetPr>
  <dimension ref="A1:H104"/>
  <sheetViews>
    <sheetView zoomScale="130" zoomScaleNormal="130" workbookViewId="0">
      <selection activeCell="B10" sqref="A1:XFD10"/>
    </sheetView>
  </sheetViews>
  <sheetFormatPr baseColWidth="10" defaultRowHeight="15" x14ac:dyDescent="0.25"/>
  <cols>
    <col min="1" max="1" width="45.5703125" style="60" customWidth="1"/>
    <col min="2" max="5" width="13.7109375" style="60" customWidth="1"/>
    <col min="6" max="6" width="13" style="60" customWidth="1"/>
    <col min="7" max="7" width="13.7109375" style="60" customWidth="1"/>
    <col min="8" max="8" width="3.28515625" style="99" customWidth="1"/>
    <col min="9" max="16384" width="11.42578125" style="60"/>
  </cols>
  <sheetData>
    <row r="1" spans="1:8" s="90" customFormat="1" ht="13.5" customHeight="1" x14ac:dyDescent="0.25">
      <c r="A1" s="223" t="s">
        <v>270</v>
      </c>
      <c r="B1" s="223"/>
      <c r="C1" s="223"/>
      <c r="D1" s="223"/>
      <c r="E1" s="223"/>
      <c r="F1" s="223"/>
      <c r="G1" s="223"/>
      <c r="H1" s="127"/>
    </row>
    <row r="2" spans="1:8" s="96" customFormat="1" ht="16.5" x14ac:dyDescent="0.3">
      <c r="A2" s="224" t="s">
        <v>231</v>
      </c>
      <c r="B2" s="224"/>
      <c r="C2" s="224"/>
      <c r="D2" s="224"/>
      <c r="E2" s="224"/>
      <c r="F2" s="224"/>
      <c r="G2" s="224"/>
      <c r="H2" s="93"/>
    </row>
    <row r="3" spans="1:8" s="96" customFormat="1" ht="16.5" x14ac:dyDescent="0.3">
      <c r="A3" s="224" t="s">
        <v>230</v>
      </c>
      <c r="B3" s="224"/>
      <c r="C3" s="224"/>
      <c r="D3" s="224"/>
      <c r="E3" s="224"/>
      <c r="F3" s="224"/>
      <c r="G3" s="224"/>
      <c r="H3" s="93"/>
    </row>
    <row r="4" spans="1:8" s="96" customFormat="1" ht="5.0999999999999996" customHeight="1" x14ac:dyDescent="0.3">
      <c r="A4" s="126"/>
      <c r="B4" s="126"/>
      <c r="C4" s="126"/>
      <c r="D4" s="126"/>
      <c r="E4" s="125"/>
      <c r="F4" s="125"/>
      <c r="G4" s="125"/>
      <c r="H4" s="93"/>
    </row>
    <row r="5" spans="1:8" s="102" customFormat="1" ht="16.5" x14ac:dyDescent="0.3">
      <c r="A5" s="282" t="s">
        <v>229</v>
      </c>
      <c r="B5" s="283"/>
      <c r="C5" s="283"/>
      <c r="D5" s="283"/>
      <c r="E5" s="283"/>
      <c r="F5" s="283"/>
      <c r="G5" s="284"/>
      <c r="H5" s="103"/>
    </row>
    <row r="6" spans="1:8" s="102" customFormat="1" ht="16.5" x14ac:dyDescent="0.3">
      <c r="A6" s="285" t="s">
        <v>269</v>
      </c>
      <c r="B6" s="286"/>
      <c r="C6" s="286"/>
      <c r="D6" s="286"/>
      <c r="E6" s="286"/>
      <c r="F6" s="286"/>
      <c r="G6" s="287"/>
      <c r="H6" s="103"/>
    </row>
    <row r="7" spans="1:8" s="102" customFormat="1" ht="16.5" x14ac:dyDescent="0.3">
      <c r="A7" s="285" t="s">
        <v>268</v>
      </c>
      <c r="B7" s="286"/>
      <c r="C7" s="286"/>
      <c r="D7" s="286"/>
      <c r="E7" s="286"/>
      <c r="F7" s="286"/>
      <c r="G7" s="287"/>
      <c r="H7" s="103"/>
    </row>
    <row r="8" spans="1:8" s="102" customFormat="1" ht="16.5" x14ac:dyDescent="0.3">
      <c r="A8" s="285" t="s">
        <v>226</v>
      </c>
      <c r="B8" s="286"/>
      <c r="C8" s="286"/>
      <c r="D8" s="286"/>
      <c r="E8" s="286"/>
      <c r="F8" s="286"/>
      <c r="G8" s="287"/>
      <c r="H8" s="103"/>
    </row>
    <row r="9" spans="1:8" s="102" customFormat="1" ht="15" customHeight="1" x14ac:dyDescent="0.3">
      <c r="A9" s="280" t="s">
        <v>225</v>
      </c>
      <c r="B9" s="280" t="s">
        <v>224</v>
      </c>
      <c r="C9" s="280"/>
      <c r="D9" s="280"/>
      <c r="E9" s="280"/>
      <c r="F9" s="280"/>
      <c r="G9" s="268" t="s">
        <v>267</v>
      </c>
      <c r="H9" s="103"/>
    </row>
    <row r="10" spans="1:8" s="102" customFormat="1" ht="21" customHeight="1" x14ac:dyDescent="0.3">
      <c r="A10" s="280"/>
      <c r="B10" s="270" t="s">
        <v>222</v>
      </c>
      <c r="C10" s="270" t="s">
        <v>221</v>
      </c>
      <c r="D10" s="270" t="s">
        <v>220</v>
      </c>
      <c r="E10" s="270" t="s">
        <v>6</v>
      </c>
      <c r="F10" s="270" t="s">
        <v>23</v>
      </c>
      <c r="G10" s="272"/>
      <c r="H10" s="103"/>
    </row>
    <row r="11" spans="1:8" s="102" customFormat="1" ht="16.5" x14ac:dyDescent="0.3">
      <c r="A11" s="124"/>
      <c r="B11" s="123"/>
      <c r="C11" s="123"/>
      <c r="D11" s="123"/>
      <c r="E11" s="123"/>
      <c r="F11" s="123"/>
      <c r="G11" s="123"/>
      <c r="H11" s="103"/>
    </row>
    <row r="12" spans="1:8" s="111" customFormat="1" ht="14.45" customHeight="1" x14ac:dyDescent="0.3">
      <c r="A12" s="122" t="s">
        <v>266</v>
      </c>
      <c r="B12" s="121">
        <f t="shared" ref="B12:G12" si="0">SUM(B13,B23,B32,B43)</f>
        <v>31701912404.32</v>
      </c>
      <c r="C12" s="121">
        <f t="shared" si="0"/>
        <v>1910435127.1999998</v>
      </c>
      <c r="D12" s="121">
        <f t="shared" si="0"/>
        <v>33612347531.519989</v>
      </c>
      <c r="E12" s="121">
        <f t="shared" si="0"/>
        <v>23931379463.210011</v>
      </c>
      <c r="F12" s="121">
        <f t="shared" si="0"/>
        <v>22670247242.239994</v>
      </c>
      <c r="G12" s="121">
        <f t="shared" si="0"/>
        <v>9680968068.3099823</v>
      </c>
      <c r="H12" s="105"/>
    </row>
    <row r="13" spans="1:8" s="111" customFormat="1" ht="16.5" x14ac:dyDescent="0.3">
      <c r="A13" s="116" t="s">
        <v>264</v>
      </c>
      <c r="B13" s="76">
        <f t="shared" ref="B13:G13" si="1">SUM(B14:B21)</f>
        <v>11850171899.969999</v>
      </c>
      <c r="C13" s="76">
        <f t="shared" si="1"/>
        <v>2290722648.1300001</v>
      </c>
      <c r="D13" s="76">
        <f t="shared" si="1"/>
        <v>14140894548.100008</v>
      </c>
      <c r="E13" s="76">
        <f t="shared" si="1"/>
        <v>10118979011.610001</v>
      </c>
      <c r="F13" s="76">
        <f t="shared" si="1"/>
        <v>9435477996.5699997</v>
      </c>
      <c r="G13" s="76">
        <f t="shared" si="1"/>
        <v>4021915536.4899998</v>
      </c>
      <c r="H13" s="105"/>
    </row>
    <row r="14" spans="1:8" s="102" customFormat="1" ht="16.5" x14ac:dyDescent="0.3">
      <c r="A14" s="114" t="s">
        <v>263</v>
      </c>
      <c r="B14" s="70">
        <v>890112681.24000001</v>
      </c>
      <c r="C14" s="70">
        <v>2107181.31</v>
      </c>
      <c r="D14" s="70">
        <v>892219862.54999995</v>
      </c>
      <c r="E14" s="70">
        <v>706942475.03999996</v>
      </c>
      <c r="F14" s="70">
        <v>704835293.73000002</v>
      </c>
      <c r="G14" s="70">
        <v>185277387.51000002</v>
      </c>
      <c r="H14" s="105"/>
    </row>
    <row r="15" spans="1:8" s="102" customFormat="1" ht="16.5" x14ac:dyDescent="0.3">
      <c r="A15" s="114" t="s">
        <v>262</v>
      </c>
      <c r="B15" s="70">
        <v>2892623332.3699999</v>
      </c>
      <c r="C15" s="70">
        <v>-14139252.420000002</v>
      </c>
      <c r="D15" s="70">
        <v>2878484079.9500003</v>
      </c>
      <c r="E15" s="70">
        <v>2301437539.5999999</v>
      </c>
      <c r="F15" s="70">
        <v>2235196696.0700002</v>
      </c>
      <c r="G15" s="70">
        <v>577046540.3499999</v>
      </c>
      <c r="H15" s="105"/>
    </row>
    <row r="16" spans="1:8" s="102" customFormat="1" ht="16.5" x14ac:dyDescent="0.3">
      <c r="A16" s="114" t="s">
        <v>261</v>
      </c>
      <c r="B16" s="70">
        <v>1046149541.6099999</v>
      </c>
      <c r="C16" s="70">
        <v>124945398.99000001</v>
      </c>
      <c r="D16" s="70">
        <v>1171094940.5999994</v>
      </c>
      <c r="E16" s="70">
        <v>882628348.90999997</v>
      </c>
      <c r="F16" s="70">
        <v>852620314.17999995</v>
      </c>
      <c r="G16" s="70">
        <v>288466591.69000012</v>
      </c>
      <c r="H16" s="105"/>
    </row>
    <row r="17" spans="1:8" s="102" customFormat="1" ht="16.5" x14ac:dyDescent="0.3">
      <c r="A17" s="114" t="s">
        <v>260</v>
      </c>
      <c r="B17" s="70">
        <v>0</v>
      </c>
      <c r="C17" s="70">
        <v>0</v>
      </c>
      <c r="D17" s="70">
        <v>0</v>
      </c>
      <c r="E17" s="70">
        <v>0</v>
      </c>
      <c r="F17" s="70">
        <v>0</v>
      </c>
      <c r="G17" s="70">
        <v>0</v>
      </c>
      <c r="H17" s="105"/>
    </row>
    <row r="18" spans="1:8" s="102" customFormat="1" ht="16.5" x14ac:dyDescent="0.3">
      <c r="A18" s="114" t="s">
        <v>259</v>
      </c>
      <c r="B18" s="70">
        <v>3196815647.6800003</v>
      </c>
      <c r="C18" s="70">
        <v>2748804771.2399998</v>
      </c>
      <c r="D18" s="70">
        <v>5945620418.9200077</v>
      </c>
      <c r="E18" s="70">
        <v>4383109224.0699997</v>
      </c>
      <c r="F18" s="70">
        <v>3825699466.6099982</v>
      </c>
      <c r="G18" s="70">
        <v>1562511194.8499999</v>
      </c>
      <c r="H18" s="105"/>
    </row>
    <row r="19" spans="1:8" s="102" customFormat="1" ht="16.5" x14ac:dyDescent="0.3">
      <c r="A19" s="114" t="s">
        <v>258</v>
      </c>
      <c r="B19" s="70">
        <v>0</v>
      </c>
      <c r="C19" s="70">
        <v>0</v>
      </c>
      <c r="D19" s="70">
        <v>0</v>
      </c>
      <c r="E19" s="70">
        <v>0</v>
      </c>
      <c r="F19" s="70">
        <v>0</v>
      </c>
      <c r="G19" s="70">
        <v>0</v>
      </c>
      <c r="H19" s="105"/>
    </row>
    <row r="20" spans="1:8" s="102" customFormat="1" ht="16.5" x14ac:dyDescent="0.3">
      <c r="A20" s="114" t="s">
        <v>257</v>
      </c>
      <c r="B20" s="70">
        <v>3806520469.6900015</v>
      </c>
      <c r="C20" s="70">
        <v>-570995450.98999989</v>
      </c>
      <c r="D20" s="70">
        <v>3235525018.6999998</v>
      </c>
      <c r="E20" s="70">
        <v>1833235931.3800001</v>
      </c>
      <c r="F20" s="70">
        <v>1805500733.3700001</v>
      </c>
      <c r="G20" s="70">
        <v>1402289087.3200002</v>
      </c>
      <c r="H20" s="105"/>
    </row>
    <row r="21" spans="1:8" s="102" customFormat="1" ht="16.5" x14ac:dyDescent="0.3">
      <c r="A21" s="114" t="s">
        <v>256</v>
      </c>
      <c r="B21" s="70">
        <v>17950227.379999999</v>
      </c>
      <c r="C21" s="70">
        <v>0</v>
      </c>
      <c r="D21" s="70">
        <v>17950227.379999999</v>
      </c>
      <c r="E21" s="70">
        <v>11625492.609999999</v>
      </c>
      <c r="F21" s="70">
        <v>11625492.609999999</v>
      </c>
      <c r="G21" s="70">
        <v>6324734.7699999996</v>
      </c>
      <c r="H21" s="105"/>
    </row>
    <row r="22" spans="1:8" s="102" customFormat="1" ht="16.5" x14ac:dyDescent="0.3">
      <c r="A22" s="113"/>
      <c r="B22" s="70"/>
      <c r="C22" s="70"/>
      <c r="D22" s="70"/>
      <c r="E22" s="70"/>
      <c r="F22" s="70"/>
      <c r="G22" s="70"/>
      <c r="H22" s="105"/>
    </row>
    <row r="23" spans="1:8" s="111" customFormat="1" ht="16.5" x14ac:dyDescent="0.3">
      <c r="A23" s="116" t="s">
        <v>255</v>
      </c>
      <c r="B23" s="76">
        <f t="shared" ref="B23:G23" si="2">SUM(B24:B30)</f>
        <v>10458662504.08</v>
      </c>
      <c r="C23" s="76">
        <f t="shared" si="2"/>
        <v>356978331.58000016</v>
      </c>
      <c r="D23" s="76">
        <f t="shared" si="2"/>
        <v>10815640835.659996</v>
      </c>
      <c r="E23" s="76">
        <f t="shared" si="2"/>
        <v>6957384470.8100166</v>
      </c>
      <c r="F23" s="76">
        <f t="shared" si="2"/>
        <v>6447837968.4900007</v>
      </c>
      <c r="G23" s="76">
        <f t="shared" si="2"/>
        <v>3858256364.8499846</v>
      </c>
      <c r="H23" s="105"/>
    </row>
    <row r="24" spans="1:8" s="102" customFormat="1" ht="16.5" x14ac:dyDescent="0.3">
      <c r="A24" s="114" t="s">
        <v>254</v>
      </c>
      <c r="B24" s="70">
        <v>194908433.09999996</v>
      </c>
      <c r="C24" s="70">
        <v>-19588677.98</v>
      </c>
      <c r="D24" s="70">
        <v>175319755.12</v>
      </c>
      <c r="E24" s="70">
        <v>128214692.62000002</v>
      </c>
      <c r="F24" s="70">
        <v>124866909.17000003</v>
      </c>
      <c r="G24" s="70">
        <v>47105062.5</v>
      </c>
      <c r="H24" s="105"/>
    </row>
    <row r="25" spans="1:8" s="102" customFormat="1" ht="16.5" x14ac:dyDescent="0.3">
      <c r="A25" s="114" t="s">
        <v>253</v>
      </c>
      <c r="B25" s="70">
        <v>593407361.34000003</v>
      </c>
      <c r="C25" s="70">
        <v>-64491673.430000007</v>
      </c>
      <c r="D25" s="70">
        <v>528915687.91000003</v>
      </c>
      <c r="E25" s="70">
        <v>336476291.5</v>
      </c>
      <c r="F25" s="70">
        <v>333552857.47000003</v>
      </c>
      <c r="G25" s="70">
        <v>192439396.41</v>
      </c>
      <c r="H25" s="105"/>
    </row>
    <row r="26" spans="1:8" s="102" customFormat="1" ht="16.5" x14ac:dyDescent="0.3">
      <c r="A26" s="114" t="s">
        <v>252</v>
      </c>
      <c r="B26" s="70">
        <v>2202632358.79</v>
      </c>
      <c r="C26" s="70">
        <v>376951047.6500001</v>
      </c>
      <c r="D26" s="70">
        <v>2579583406.4400005</v>
      </c>
      <c r="E26" s="70">
        <v>1642452187.6900153</v>
      </c>
      <c r="F26" s="70">
        <v>1194196819.5900002</v>
      </c>
      <c r="G26" s="70">
        <v>937131218.74998486</v>
      </c>
      <c r="H26" s="105"/>
    </row>
    <row r="27" spans="1:8" s="102" customFormat="1" ht="16.5" x14ac:dyDescent="0.3">
      <c r="A27" s="114" t="s">
        <v>251</v>
      </c>
      <c r="B27" s="70">
        <v>176815349.40999997</v>
      </c>
      <c r="C27" s="70">
        <v>102381121.64</v>
      </c>
      <c r="D27" s="70">
        <v>279196471.04999995</v>
      </c>
      <c r="E27" s="70">
        <v>245894552.40999997</v>
      </c>
      <c r="F27" s="70">
        <v>242749219.80999994</v>
      </c>
      <c r="G27" s="70">
        <v>33301918.639999993</v>
      </c>
      <c r="H27" s="105"/>
    </row>
    <row r="28" spans="1:8" s="102" customFormat="1" ht="16.5" x14ac:dyDescent="0.3">
      <c r="A28" s="114" t="s">
        <v>250</v>
      </c>
      <c r="B28" s="70">
        <v>7039268051.4199991</v>
      </c>
      <c r="C28" s="70">
        <v>-223443084.3499999</v>
      </c>
      <c r="D28" s="70">
        <v>6815824967.0699968</v>
      </c>
      <c r="E28" s="70">
        <v>4252522280.5700011</v>
      </c>
      <c r="F28" s="70">
        <v>4212458274.5000005</v>
      </c>
      <c r="G28" s="70">
        <v>2563302686.4999995</v>
      </c>
      <c r="H28" s="105"/>
    </row>
    <row r="29" spans="1:8" s="102" customFormat="1" ht="16.5" x14ac:dyDescent="0.3">
      <c r="A29" s="114" t="s">
        <v>249</v>
      </c>
      <c r="B29" s="70">
        <v>251630950.01999998</v>
      </c>
      <c r="C29" s="70">
        <v>185169598.05000004</v>
      </c>
      <c r="D29" s="70">
        <v>436800548.07000011</v>
      </c>
      <c r="E29" s="70">
        <v>351824466.01999998</v>
      </c>
      <c r="F29" s="70">
        <v>340013887.94999999</v>
      </c>
      <c r="G29" s="70">
        <v>84976082.050000012</v>
      </c>
      <c r="H29" s="105"/>
    </row>
    <row r="30" spans="1:8" s="102" customFormat="1" ht="16.5" x14ac:dyDescent="0.3">
      <c r="A30" s="114" t="s">
        <v>248</v>
      </c>
      <c r="B30" s="70">
        <v>0</v>
      </c>
      <c r="C30" s="70">
        <v>0</v>
      </c>
      <c r="D30" s="70">
        <v>0</v>
      </c>
      <c r="E30" s="70">
        <v>0</v>
      </c>
      <c r="F30" s="70">
        <v>0</v>
      </c>
      <c r="G30" s="70">
        <v>0</v>
      </c>
      <c r="H30" s="105"/>
    </row>
    <row r="31" spans="1:8" s="102" customFormat="1" ht="16.5" x14ac:dyDescent="0.3">
      <c r="A31" s="113"/>
      <c r="B31" s="70"/>
      <c r="C31" s="70"/>
      <c r="D31" s="70"/>
      <c r="E31" s="70"/>
      <c r="F31" s="70"/>
      <c r="G31" s="70"/>
      <c r="H31" s="105"/>
    </row>
    <row r="32" spans="1:8" s="111" customFormat="1" ht="16.5" x14ac:dyDescent="0.3">
      <c r="A32" s="116" t="s">
        <v>247</v>
      </c>
      <c r="B32" s="76">
        <f t="shared" ref="B32:G32" si="3">SUM(B33:B41)</f>
        <v>942809749.80999982</v>
      </c>
      <c r="C32" s="76">
        <f t="shared" si="3"/>
        <v>233057396.54000011</v>
      </c>
      <c r="D32" s="76">
        <f t="shared" si="3"/>
        <v>1175867146.3499999</v>
      </c>
      <c r="E32" s="76">
        <f t="shared" si="3"/>
        <v>852061527.76999998</v>
      </c>
      <c r="F32" s="76">
        <f t="shared" si="3"/>
        <v>807303547.66000009</v>
      </c>
      <c r="G32" s="76">
        <f t="shared" si="3"/>
        <v>323805618.57999992</v>
      </c>
      <c r="H32" s="105"/>
    </row>
    <row r="33" spans="1:8" s="102" customFormat="1" ht="21" customHeight="1" x14ac:dyDescent="0.3">
      <c r="A33" s="110" t="s">
        <v>246</v>
      </c>
      <c r="B33" s="70">
        <v>247745364.56999999</v>
      </c>
      <c r="C33" s="70">
        <v>25781239.929999992</v>
      </c>
      <c r="D33" s="70">
        <v>273526604.50000006</v>
      </c>
      <c r="E33" s="70">
        <v>199737627.53999999</v>
      </c>
      <c r="F33" s="70">
        <v>196416312.91999999</v>
      </c>
      <c r="G33" s="70">
        <v>73788976.959999993</v>
      </c>
      <c r="H33" s="105"/>
    </row>
    <row r="34" spans="1:8" s="102" customFormat="1" ht="16.5" x14ac:dyDescent="0.3">
      <c r="A34" s="114" t="s">
        <v>245</v>
      </c>
      <c r="B34" s="70">
        <v>407451599.99999982</v>
      </c>
      <c r="C34" s="70">
        <v>-61295197.369999878</v>
      </c>
      <c r="D34" s="70">
        <v>346156402.62999994</v>
      </c>
      <c r="E34" s="70">
        <v>192576342.05999997</v>
      </c>
      <c r="F34" s="70">
        <v>191527247.45999998</v>
      </c>
      <c r="G34" s="70">
        <v>153580060.56999999</v>
      </c>
      <c r="H34" s="105"/>
    </row>
    <row r="35" spans="1:8" s="102" customFormat="1" ht="16.5" x14ac:dyDescent="0.3">
      <c r="A35" s="114" t="s">
        <v>244</v>
      </c>
      <c r="B35" s="70">
        <v>0</v>
      </c>
      <c r="C35" s="70">
        <v>0</v>
      </c>
      <c r="D35" s="70">
        <v>0</v>
      </c>
      <c r="E35" s="70">
        <v>0</v>
      </c>
      <c r="F35" s="70">
        <v>0</v>
      </c>
      <c r="G35" s="70">
        <v>0</v>
      </c>
      <c r="H35" s="105"/>
    </row>
    <row r="36" spans="1:8" s="102" customFormat="1" ht="16.5" x14ac:dyDescent="0.3">
      <c r="A36" s="114" t="s">
        <v>243</v>
      </c>
      <c r="B36" s="70">
        <v>0</v>
      </c>
      <c r="C36" s="70">
        <v>0</v>
      </c>
      <c r="D36" s="70">
        <v>0</v>
      </c>
      <c r="E36" s="70">
        <v>0</v>
      </c>
      <c r="F36" s="70">
        <v>0</v>
      </c>
      <c r="G36" s="70">
        <v>0</v>
      </c>
      <c r="H36" s="105"/>
    </row>
    <row r="37" spans="1:8" s="102" customFormat="1" ht="16.5" x14ac:dyDescent="0.3">
      <c r="A37" s="114" t="s">
        <v>242</v>
      </c>
      <c r="B37" s="70">
        <v>72850900</v>
      </c>
      <c r="C37" s="70">
        <v>19617205.719999999</v>
      </c>
      <c r="D37" s="70">
        <v>92468105.720000014</v>
      </c>
      <c r="E37" s="70">
        <v>82182725.640000001</v>
      </c>
      <c r="F37" s="70">
        <v>82182725.640000001</v>
      </c>
      <c r="G37" s="70">
        <v>10285380.08</v>
      </c>
      <c r="H37" s="105"/>
    </row>
    <row r="38" spans="1:8" s="102" customFormat="1" ht="16.5" x14ac:dyDescent="0.3">
      <c r="A38" s="114" t="s">
        <v>241</v>
      </c>
      <c r="B38" s="70">
        <v>0</v>
      </c>
      <c r="C38" s="70">
        <v>0</v>
      </c>
      <c r="D38" s="70">
        <v>0</v>
      </c>
      <c r="E38" s="70">
        <v>0</v>
      </c>
      <c r="F38" s="70">
        <v>0</v>
      </c>
      <c r="G38" s="70">
        <v>0</v>
      </c>
      <c r="H38" s="105"/>
    </row>
    <row r="39" spans="1:8" s="102" customFormat="1" ht="16.5" x14ac:dyDescent="0.3">
      <c r="A39" s="114" t="s">
        <v>240</v>
      </c>
      <c r="B39" s="70">
        <v>202633885.24000004</v>
      </c>
      <c r="C39" s="70">
        <v>247954148.25999999</v>
      </c>
      <c r="D39" s="70">
        <v>450588033.49999994</v>
      </c>
      <c r="E39" s="70">
        <v>368517619.31999999</v>
      </c>
      <c r="F39" s="70">
        <v>328130048.43000001</v>
      </c>
      <c r="G39" s="70">
        <v>82070414.179999992</v>
      </c>
      <c r="H39" s="105"/>
    </row>
    <row r="40" spans="1:8" s="102" customFormat="1" ht="16.5" x14ac:dyDescent="0.3">
      <c r="A40" s="114" t="s">
        <v>239</v>
      </c>
      <c r="B40" s="70">
        <v>4299999.9999999991</v>
      </c>
      <c r="C40" s="70">
        <v>1000000</v>
      </c>
      <c r="D40" s="70">
        <v>5299999.9999999991</v>
      </c>
      <c r="E40" s="70">
        <v>4258400.8599999994</v>
      </c>
      <c r="F40" s="70">
        <v>4258400.8599999994</v>
      </c>
      <c r="G40" s="70">
        <v>1041599.14</v>
      </c>
      <c r="H40" s="105"/>
    </row>
    <row r="41" spans="1:8" s="102" customFormat="1" ht="16.5" x14ac:dyDescent="0.3">
      <c r="A41" s="114" t="s">
        <v>238</v>
      </c>
      <c r="B41" s="70">
        <v>7828000.0000000009</v>
      </c>
      <c r="C41" s="70">
        <v>8.7311491370201111E-11</v>
      </c>
      <c r="D41" s="70">
        <v>7828000</v>
      </c>
      <c r="E41" s="70">
        <v>4788812.3499999996</v>
      </c>
      <c r="F41" s="70">
        <v>4788812.3499999996</v>
      </c>
      <c r="G41" s="70">
        <v>3039187.6499999994</v>
      </c>
      <c r="H41" s="105"/>
    </row>
    <row r="42" spans="1:8" s="102" customFormat="1" ht="16.5" x14ac:dyDescent="0.3">
      <c r="A42" s="113"/>
      <c r="B42" s="70"/>
      <c r="C42" s="70"/>
      <c r="D42" s="70"/>
      <c r="E42" s="70"/>
      <c r="F42" s="70"/>
      <c r="G42" s="70"/>
      <c r="H42" s="105"/>
    </row>
    <row r="43" spans="1:8" s="111" customFormat="1" ht="25.5" x14ac:dyDescent="0.3">
      <c r="A43" s="112" t="s">
        <v>237</v>
      </c>
      <c r="B43" s="76">
        <f t="shared" ref="B43:G43" si="4">SUM(B44:B47)</f>
        <v>8450268250.4599991</v>
      </c>
      <c r="C43" s="76">
        <f t="shared" si="4"/>
        <v>-970323249.05000007</v>
      </c>
      <c r="D43" s="76">
        <f t="shared" si="4"/>
        <v>7479945001.4099903</v>
      </c>
      <c r="E43" s="76">
        <f t="shared" si="4"/>
        <v>6002954453.0199938</v>
      </c>
      <c r="F43" s="76">
        <f t="shared" si="4"/>
        <v>5979627729.5199938</v>
      </c>
      <c r="G43" s="76">
        <f t="shared" si="4"/>
        <v>1476990548.389998</v>
      </c>
      <c r="H43" s="105"/>
    </row>
    <row r="44" spans="1:8" s="102" customFormat="1" ht="25.5" x14ac:dyDescent="0.3">
      <c r="A44" s="110" t="s">
        <v>236</v>
      </c>
      <c r="B44" s="70">
        <v>946110551.58000004</v>
      </c>
      <c r="C44" s="70">
        <v>-945930653.62</v>
      </c>
      <c r="D44" s="70">
        <v>179897.96</v>
      </c>
      <c r="E44" s="70">
        <v>0</v>
      </c>
      <c r="F44" s="70">
        <v>0</v>
      </c>
      <c r="G44" s="70">
        <v>179897.96</v>
      </c>
      <c r="H44" s="105"/>
    </row>
    <row r="45" spans="1:8" s="102" customFormat="1" ht="25.5" x14ac:dyDescent="0.3">
      <c r="A45" s="110" t="s">
        <v>235</v>
      </c>
      <c r="B45" s="70">
        <v>7474157698.8799992</v>
      </c>
      <c r="C45" s="70">
        <v>1099999.9999999194</v>
      </c>
      <c r="D45" s="70">
        <v>7475257698.8799906</v>
      </c>
      <c r="E45" s="70">
        <v>6002954453.0199938</v>
      </c>
      <c r="F45" s="70">
        <v>5979627729.5199938</v>
      </c>
      <c r="G45" s="70">
        <v>1472303245.859998</v>
      </c>
      <c r="H45" s="105"/>
    </row>
    <row r="46" spans="1:8" s="102" customFormat="1" ht="16.5" x14ac:dyDescent="0.3">
      <c r="A46" s="109" t="s">
        <v>234</v>
      </c>
      <c r="B46" s="78">
        <v>0</v>
      </c>
      <c r="C46" s="70">
        <v>0</v>
      </c>
      <c r="D46" s="70">
        <v>0</v>
      </c>
      <c r="E46" s="70">
        <v>0</v>
      </c>
      <c r="F46" s="70">
        <v>0</v>
      </c>
      <c r="G46" s="70">
        <v>0</v>
      </c>
      <c r="H46" s="105"/>
    </row>
    <row r="47" spans="1:8" s="102" customFormat="1" ht="16.5" x14ac:dyDescent="0.3">
      <c r="A47" s="109" t="s">
        <v>233</v>
      </c>
      <c r="B47" s="78">
        <v>30000000</v>
      </c>
      <c r="C47" s="70">
        <v>-25492595.43</v>
      </c>
      <c r="D47" s="70">
        <v>4507404.57</v>
      </c>
      <c r="E47" s="70">
        <v>0</v>
      </c>
      <c r="F47" s="70">
        <v>0</v>
      </c>
      <c r="G47" s="70">
        <v>4507404.57</v>
      </c>
      <c r="H47" s="105"/>
    </row>
    <row r="48" spans="1:8" s="102" customFormat="1" ht="16.5" x14ac:dyDescent="0.3">
      <c r="A48" s="113"/>
      <c r="B48" s="70"/>
      <c r="C48" s="70"/>
      <c r="D48" s="70"/>
      <c r="E48" s="70"/>
      <c r="F48" s="70"/>
      <c r="G48" s="70"/>
      <c r="H48" s="105"/>
    </row>
    <row r="49" spans="1:8" s="111" customFormat="1" ht="16.5" x14ac:dyDescent="0.3">
      <c r="A49" s="120" t="s">
        <v>265</v>
      </c>
      <c r="B49" s="76">
        <f t="shared" ref="B49:G49" si="5">SUM(B50,B60,B69,B80)</f>
        <v>51362171483.75</v>
      </c>
      <c r="C49" s="76">
        <f t="shared" si="5"/>
        <v>4600321554.2300014</v>
      </c>
      <c r="D49" s="76">
        <f t="shared" si="5"/>
        <v>55962493037.979996</v>
      </c>
      <c r="E49" s="76">
        <f t="shared" si="5"/>
        <v>39886176927.429993</v>
      </c>
      <c r="F49" s="76">
        <f t="shared" si="5"/>
        <v>39513033292.30999</v>
      </c>
      <c r="G49" s="76">
        <f t="shared" si="5"/>
        <v>16076316110.550003</v>
      </c>
      <c r="H49" s="105"/>
    </row>
    <row r="50" spans="1:8" s="111" customFormat="1" ht="16.5" x14ac:dyDescent="0.3">
      <c r="A50" s="116" t="s">
        <v>264</v>
      </c>
      <c r="B50" s="76">
        <f t="shared" ref="B50:G50" si="6">SUM(B51:B58)</f>
        <v>616983306.75999999</v>
      </c>
      <c r="C50" s="76">
        <f t="shared" si="6"/>
        <v>171255347.14000002</v>
      </c>
      <c r="D50" s="76">
        <f t="shared" si="6"/>
        <v>788238653.9000001</v>
      </c>
      <c r="E50" s="76">
        <f t="shared" si="6"/>
        <v>463641846.28999996</v>
      </c>
      <c r="F50" s="76">
        <f t="shared" si="6"/>
        <v>440144746.29999995</v>
      </c>
      <c r="G50" s="76">
        <f t="shared" si="6"/>
        <v>324596807.61000001</v>
      </c>
      <c r="H50" s="105"/>
    </row>
    <row r="51" spans="1:8" s="102" customFormat="1" ht="16.5" x14ac:dyDescent="0.3">
      <c r="A51" s="114" t="s">
        <v>263</v>
      </c>
      <c r="B51" s="70">
        <v>0</v>
      </c>
      <c r="C51" s="70">
        <v>167300</v>
      </c>
      <c r="D51" s="70">
        <v>167300</v>
      </c>
      <c r="E51" s="70">
        <v>167300</v>
      </c>
      <c r="F51" s="70">
        <v>167300</v>
      </c>
      <c r="G51" s="70">
        <v>0</v>
      </c>
      <c r="H51" s="105"/>
    </row>
    <row r="52" spans="1:8" s="102" customFormat="1" ht="16.5" x14ac:dyDescent="0.3">
      <c r="A52" s="114" t="s">
        <v>262</v>
      </c>
      <c r="B52" s="70">
        <v>40000000</v>
      </c>
      <c r="C52" s="70">
        <v>62472354.120000012</v>
      </c>
      <c r="D52" s="70">
        <v>102472354.12000002</v>
      </c>
      <c r="E52" s="70">
        <v>82833534.25</v>
      </c>
      <c r="F52" s="70">
        <v>77977284.25</v>
      </c>
      <c r="G52" s="70">
        <v>19638819.870000001</v>
      </c>
      <c r="H52" s="105"/>
    </row>
    <row r="53" spans="1:8" s="102" customFormat="1" ht="16.5" x14ac:dyDescent="0.3">
      <c r="A53" s="115" t="s">
        <v>261</v>
      </c>
      <c r="B53" s="70">
        <v>197938471.65000001</v>
      </c>
      <c r="C53" s="70">
        <v>-181586744.48000002</v>
      </c>
      <c r="D53" s="70">
        <v>16351727.17</v>
      </c>
      <c r="E53" s="70">
        <v>3503751.65</v>
      </c>
      <c r="F53" s="70">
        <v>3503751.65</v>
      </c>
      <c r="G53" s="70">
        <v>12847975.520000001</v>
      </c>
      <c r="H53" s="105"/>
    </row>
    <row r="54" spans="1:8" s="102" customFormat="1" ht="16.5" x14ac:dyDescent="0.3">
      <c r="A54" s="114" t="s">
        <v>260</v>
      </c>
      <c r="B54" s="70">
        <v>0</v>
      </c>
      <c r="C54" s="78">
        <v>0</v>
      </c>
      <c r="D54" s="78">
        <v>0</v>
      </c>
      <c r="E54" s="78">
        <v>0</v>
      </c>
      <c r="F54" s="78">
        <v>0</v>
      </c>
      <c r="G54" s="78">
        <v>0</v>
      </c>
      <c r="H54" s="105"/>
    </row>
    <row r="55" spans="1:8" s="102" customFormat="1" ht="16.5" x14ac:dyDescent="0.3">
      <c r="A55" s="114" t="s">
        <v>259</v>
      </c>
      <c r="B55" s="70">
        <v>30361485.949999999</v>
      </c>
      <c r="C55" s="70">
        <v>315254874.84000003</v>
      </c>
      <c r="D55" s="70">
        <v>345616360.79000002</v>
      </c>
      <c r="E55" s="70">
        <v>338421006</v>
      </c>
      <c r="F55" s="70">
        <v>321921006</v>
      </c>
      <c r="G55" s="70">
        <v>7195354.7900000028</v>
      </c>
      <c r="H55" s="105"/>
    </row>
    <row r="56" spans="1:8" s="102" customFormat="1" ht="16.5" x14ac:dyDescent="0.3">
      <c r="A56" s="114" t="s">
        <v>258</v>
      </c>
      <c r="B56" s="78">
        <v>0</v>
      </c>
      <c r="C56" s="78">
        <v>0</v>
      </c>
      <c r="D56" s="78">
        <v>0</v>
      </c>
      <c r="E56" s="78">
        <v>0</v>
      </c>
      <c r="F56" s="78">
        <v>0</v>
      </c>
      <c r="G56" s="78">
        <v>0</v>
      </c>
      <c r="H56" s="105"/>
    </row>
    <row r="57" spans="1:8" s="102" customFormat="1" ht="16.5" x14ac:dyDescent="0.3">
      <c r="A57" s="115" t="s">
        <v>257</v>
      </c>
      <c r="B57" s="70">
        <v>348683349.15999997</v>
      </c>
      <c r="C57" s="70">
        <v>-25052437.339999996</v>
      </c>
      <c r="D57" s="70">
        <v>323630911.81999999</v>
      </c>
      <c r="E57" s="70">
        <v>38716254.390000001</v>
      </c>
      <c r="F57" s="70">
        <v>36575404.400000006</v>
      </c>
      <c r="G57" s="70">
        <v>284914657.43000001</v>
      </c>
      <c r="H57" s="105"/>
    </row>
    <row r="58" spans="1:8" s="102" customFormat="1" ht="16.5" x14ac:dyDescent="0.3">
      <c r="A58" s="114" t="s">
        <v>256</v>
      </c>
      <c r="B58" s="78">
        <v>0</v>
      </c>
      <c r="C58" s="78">
        <v>0</v>
      </c>
      <c r="D58" s="78">
        <v>0</v>
      </c>
      <c r="E58" s="78">
        <v>0</v>
      </c>
      <c r="F58" s="78">
        <v>0</v>
      </c>
      <c r="G58" s="78">
        <v>0</v>
      </c>
      <c r="H58" s="105"/>
    </row>
    <row r="59" spans="1:8" s="102" customFormat="1" ht="16.5" x14ac:dyDescent="0.3">
      <c r="A59" s="113"/>
      <c r="B59" s="70"/>
      <c r="C59" s="70"/>
      <c r="D59" s="70"/>
      <c r="E59" s="70"/>
      <c r="F59" s="70"/>
      <c r="G59" s="70"/>
      <c r="H59" s="105"/>
    </row>
    <row r="60" spans="1:8" s="111" customFormat="1" ht="16.5" x14ac:dyDescent="0.3">
      <c r="A60" s="116" t="s">
        <v>255</v>
      </c>
      <c r="B60" s="76">
        <f t="shared" ref="B60:G60" si="7">SUM(B61:B67)</f>
        <v>36565133469.209999</v>
      </c>
      <c r="C60" s="76">
        <f t="shared" si="7"/>
        <v>5501787678.5300007</v>
      </c>
      <c r="D60" s="76">
        <f t="shared" si="7"/>
        <v>42066921147.73999</v>
      </c>
      <c r="E60" s="76">
        <f t="shared" si="7"/>
        <v>28793316816.979988</v>
      </c>
      <c r="F60" s="76">
        <f t="shared" si="7"/>
        <v>28675174624.889988</v>
      </c>
      <c r="G60" s="76">
        <f t="shared" si="7"/>
        <v>13273604330.760002</v>
      </c>
      <c r="H60" s="105"/>
    </row>
    <row r="61" spans="1:8" s="102" customFormat="1" ht="16.5" x14ac:dyDescent="0.3">
      <c r="A61" s="115" t="s">
        <v>254</v>
      </c>
      <c r="B61" s="78">
        <v>521589922.75</v>
      </c>
      <c r="C61" s="78">
        <v>-8084940.1599999573</v>
      </c>
      <c r="D61" s="78">
        <v>513504982.58999997</v>
      </c>
      <c r="E61" s="78">
        <v>139595395.58000004</v>
      </c>
      <c r="F61" s="78">
        <v>80554781.940000013</v>
      </c>
      <c r="G61" s="78">
        <v>373909587.01000011</v>
      </c>
      <c r="H61" s="105"/>
    </row>
    <row r="62" spans="1:8" s="102" customFormat="1" ht="16.5" x14ac:dyDescent="0.3">
      <c r="A62" s="119" t="s">
        <v>253</v>
      </c>
      <c r="B62" s="118">
        <v>1061935043.63</v>
      </c>
      <c r="C62" s="118">
        <v>43007305.499999642</v>
      </c>
      <c r="D62" s="118">
        <v>1104942349.1299996</v>
      </c>
      <c r="E62" s="118">
        <v>107798587.50999999</v>
      </c>
      <c r="F62" s="118">
        <v>107798587.50999999</v>
      </c>
      <c r="G62" s="118">
        <v>997143761.61999953</v>
      </c>
      <c r="H62" s="105"/>
    </row>
    <row r="63" spans="1:8" s="102" customFormat="1" ht="16.5" x14ac:dyDescent="0.3">
      <c r="A63" s="115" t="s">
        <v>252</v>
      </c>
      <c r="B63" s="78">
        <v>3686500936</v>
      </c>
      <c r="C63" s="78">
        <v>2678175477.3900003</v>
      </c>
      <c r="D63" s="78">
        <v>6364676413.3900003</v>
      </c>
      <c r="E63" s="78">
        <v>3119167621.1099997</v>
      </c>
      <c r="F63" s="78">
        <v>3095167621.1099997</v>
      </c>
      <c r="G63" s="78">
        <v>3245508792.2800002</v>
      </c>
      <c r="H63" s="105"/>
    </row>
    <row r="64" spans="1:8" s="102" customFormat="1" ht="16.5" x14ac:dyDescent="0.3">
      <c r="A64" s="115" t="s">
        <v>251</v>
      </c>
      <c r="B64" s="78">
        <v>0</v>
      </c>
      <c r="C64" s="78">
        <v>9813179.4900000002</v>
      </c>
      <c r="D64" s="78">
        <v>9813179.4900000002</v>
      </c>
      <c r="E64" s="78">
        <v>6873840</v>
      </c>
      <c r="F64" s="78">
        <v>6873840</v>
      </c>
      <c r="G64" s="78">
        <v>2939339.49</v>
      </c>
      <c r="H64" s="105"/>
    </row>
    <row r="65" spans="1:8" s="102" customFormat="1" ht="16.5" x14ac:dyDescent="0.3">
      <c r="A65" s="115" t="s">
        <v>250</v>
      </c>
      <c r="B65" s="78">
        <v>30239965632.829998</v>
      </c>
      <c r="C65" s="78">
        <v>2769867639.04</v>
      </c>
      <c r="D65" s="78">
        <v>33009833271.869991</v>
      </c>
      <c r="E65" s="78">
        <v>24656438100.509987</v>
      </c>
      <c r="F65" s="78">
        <v>24621336522.05999</v>
      </c>
      <c r="G65" s="78">
        <v>8353395171.3600016</v>
      </c>
      <c r="H65" s="105"/>
    </row>
    <row r="66" spans="1:8" s="102" customFormat="1" ht="16.5" x14ac:dyDescent="0.3">
      <c r="A66" s="115" t="s">
        <v>249</v>
      </c>
      <c r="B66" s="78">
        <v>1055141934.0000001</v>
      </c>
      <c r="C66" s="78">
        <v>9009017.2699999958</v>
      </c>
      <c r="D66" s="78">
        <v>1064150951.27</v>
      </c>
      <c r="E66" s="78">
        <v>763443272.26999998</v>
      </c>
      <c r="F66" s="78">
        <v>763443272.26999998</v>
      </c>
      <c r="G66" s="78">
        <v>300707679</v>
      </c>
      <c r="H66" s="105"/>
    </row>
    <row r="67" spans="1:8" s="102" customFormat="1" ht="16.5" x14ac:dyDescent="0.3">
      <c r="A67" s="115" t="s">
        <v>248</v>
      </c>
      <c r="B67" s="78">
        <v>0</v>
      </c>
      <c r="C67" s="78">
        <v>0</v>
      </c>
      <c r="D67" s="78">
        <v>0</v>
      </c>
      <c r="E67" s="78">
        <v>0</v>
      </c>
      <c r="F67" s="78">
        <v>0</v>
      </c>
      <c r="G67" s="78">
        <v>0</v>
      </c>
      <c r="H67" s="105"/>
    </row>
    <row r="68" spans="1:8" s="102" customFormat="1" ht="16.5" x14ac:dyDescent="0.3">
      <c r="A68" s="117"/>
      <c r="B68" s="70"/>
      <c r="C68" s="70"/>
      <c r="D68" s="70"/>
      <c r="E68" s="70"/>
      <c r="F68" s="70"/>
      <c r="G68" s="70"/>
      <c r="H68" s="105"/>
    </row>
    <row r="69" spans="1:8" s="111" customFormat="1" ht="16.5" x14ac:dyDescent="0.3">
      <c r="A69" s="116" t="s">
        <v>247</v>
      </c>
      <c r="B69" s="76">
        <f t="shared" ref="B69:G69" si="8">SUM(B70:B78)</f>
        <v>827423770</v>
      </c>
      <c r="C69" s="76">
        <f t="shared" si="8"/>
        <v>73192849.350000128</v>
      </c>
      <c r="D69" s="76">
        <f t="shared" si="8"/>
        <v>900616619.35000014</v>
      </c>
      <c r="E69" s="76">
        <f t="shared" si="8"/>
        <v>589289780.9799999</v>
      </c>
      <c r="F69" s="76">
        <f t="shared" si="8"/>
        <v>357785437.94000006</v>
      </c>
      <c r="G69" s="76">
        <f t="shared" si="8"/>
        <v>311326838.37</v>
      </c>
      <c r="H69" s="105"/>
    </row>
    <row r="70" spans="1:8" s="102" customFormat="1" ht="18" customHeight="1" x14ac:dyDescent="0.3">
      <c r="A70" s="115" t="s">
        <v>246</v>
      </c>
      <c r="B70" s="78">
        <v>0</v>
      </c>
      <c r="C70" s="78">
        <v>80175050.599999994</v>
      </c>
      <c r="D70" s="78">
        <v>80175050.599999994</v>
      </c>
      <c r="E70" s="78">
        <v>36515292.600000001</v>
      </c>
      <c r="F70" s="78">
        <v>36515292.600000001</v>
      </c>
      <c r="G70" s="78">
        <v>43659758</v>
      </c>
      <c r="H70" s="105"/>
    </row>
    <row r="71" spans="1:8" s="102" customFormat="1" ht="16.5" x14ac:dyDescent="0.3">
      <c r="A71" s="115" t="s">
        <v>245</v>
      </c>
      <c r="B71" s="78">
        <v>30000000</v>
      </c>
      <c r="C71" s="78">
        <v>0</v>
      </c>
      <c r="D71" s="78">
        <v>30000000</v>
      </c>
      <c r="E71" s="78">
        <v>0</v>
      </c>
      <c r="F71" s="78">
        <v>0</v>
      </c>
      <c r="G71" s="78">
        <v>30000000</v>
      </c>
      <c r="H71" s="105"/>
    </row>
    <row r="72" spans="1:8" s="102" customFormat="1" ht="16.5" x14ac:dyDescent="0.3">
      <c r="A72" s="115" t="s">
        <v>244</v>
      </c>
      <c r="B72" s="78">
        <v>0</v>
      </c>
      <c r="C72" s="78">
        <v>0</v>
      </c>
      <c r="D72" s="78">
        <v>0</v>
      </c>
      <c r="E72" s="78">
        <v>0</v>
      </c>
      <c r="F72" s="78">
        <v>0</v>
      </c>
      <c r="G72" s="78">
        <v>0</v>
      </c>
      <c r="H72" s="105"/>
    </row>
    <row r="73" spans="1:8" s="102" customFormat="1" ht="16.5" x14ac:dyDescent="0.3">
      <c r="A73" s="115" t="s">
        <v>243</v>
      </c>
      <c r="B73" s="78">
        <v>0</v>
      </c>
      <c r="C73" s="78">
        <v>0</v>
      </c>
      <c r="D73" s="78">
        <v>0</v>
      </c>
      <c r="E73" s="78">
        <v>0</v>
      </c>
      <c r="F73" s="78">
        <v>0</v>
      </c>
      <c r="G73" s="78">
        <v>0</v>
      </c>
      <c r="H73" s="105"/>
    </row>
    <row r="74" spans="1:8" s="102" customFormat="1" ht="16.5" x14ac:dyDescent="0.3">
      <c r="A74" s="115" t="s">
        <v>242</v>
      </c>
      <c r="B74" s="78">
        <v>797423770</v>
      </c>
      <c r="C74" s="78">
        <v>-6982201.2499998612</v>
      </c>
      <c r="D74" s="78">
        <v>790441568.75000012</v>
      </c>
      <c r="E74" s="78">
        <v>552774488.37999988</v>
      </c>
      <c r="F74" s="78">
        <v>321270145.34000003</v>
      </c>
      <c r="G74" s="78">
        <v>237667080.37</v>
      </c>
      <c r="H74" s="105"/>
    </row>
    <row r="75" spans="1:8" s="102" customFormat="1" ht="16.5" x14ac:dyDescent="0.3">
      <c r="A75" s="114" t="s">
        <v>241</v>
      </c>
      <c r="B75" s="78">
        <v>0</v>
      </c>
      <c r="C75" s="78">
        <v>0</v>
      </c>
      <c r="D75" s="78">
        <v>0</v>
      </c>
      <c r="E75" s="78">
        <v>0</v>
      </c>
      <c r="F75" s="78">
        <v>0</v>
      </c>
      <c r="G75" s="78">
        <v>0</v>
      </c>
      <c r="H75" s="105"/>
    </row>
    <row r="76" spans="1:8" s="102" customFormat="1" ht="16.5" x14ac:dyDescent="0.3">
      <c r="A76" s="114" t="s">
        <v>240</v>
      </c>
      <c r="B76" s="78">
        <v>0</v>
      </c>
      <c r="C76" s="78">
        <v>0</v>
      </c>
      <c r="D76" s="78">
        <v>0</v>
      </c>
      <c r="E76" s="78">
        <v>0</v>
      </c>
      <c r="F76" s="78">
        <v>0</v>
      </c>
      <c r="G76" s="78">
        <v>0</v>
      </c>
      <c r="H76" s="105"/>
    </row>
    <row r="77" spans="1:8" s="102" customFormat="1" ht="16.5" x14ac:dyDescent="0.3">
      <c r="A77" s="114" t="s">
        <v>239</v>
      </c>
      <c r="B77" s="78">
        <v>0</v>
      </c>
      <c r="C77" s="78">
        <v>0</v>
      </c>
      <c r="D77" s="78">
        <v>0</v>
      </c>
      <c r="E77" s="78">
        <v>0</v>
      </c>
      <c r="F77" s="78">
        <v>0</v>
      </c>
      <c r="G77" s="78">
        <v>0</v>
      </c>
      <c r="H77" s="105"/>
    </row>
    <row r="78" spans="1:8" s="102" customFormat="1" ht="16.5" x14ac:dyDescent="0.3">
      <c r="A78" s="114" t="s">
        <v>238</v>
      </c>
      <c r="B78" s="78">
        <v>0</v>
      </c>
      <c r="C78" s="78">
        <v>0</v>
      </c>
      <c r="D78" s="78">
        <v>0</v>
      </c>
      <c r="E78" s="78">
        <v>0</v>
      </c>
      <c r="F78" s="78">
        <v>0</v>
      </c>
      <c r="G78" s="78">
        <v>0</v>
      </c>
      <c r="H78" s="105"/>
    </row>
    <row r="79" spans="1:8" s="102" customFormat="1" ht="16.5" x14ac:dyDescent="0.3">
      <c r="A79" s="113"/>
      <c r="B79" s="70"/>
      <c r="C79" s="70"/>
      <c r="D79" s="70"/>
      <c r="E79" s="70"/>
      <c r="F79" s="70"/>
      <c r="G79" s="70"/>
      <c r="H79" s="105"/>
    </row>
    <row r="80" spans="1:8" s="111" customFormat="1" ht="25.5" x14ac:dyDescent="0.3">
      <c r="A80" s="112" t="s">
        <v>237</v>
      </c>
      <c r="B80" s="76">
        <f t="shared" ref="B80:G80" si="9">SUM(B81:B84)</f>
        <v>13352630937.780001</v>
      </c>
      <c r="C80" s="76">
        <f t="shared" si="9"/>
        <v>-1145914320.7900004</v>
      </c>
      <c r="D80" s="76">
        <f t="shared" si="9"/>
        <v>12206716616.990004</v>
      </c>
      <c r="E80" s="76">
        <f t="shared" si="9"/>
        <v>10039928483.180004</v>
      </c>
      <c r="F80" s="76">
        <f t="shared" si="9"/>
        <v>10039928483.180004</v>
      </c>
      <c r="G80" s="76">
        <f t="shared" si="9"/>
        <v>2166788133.8100004</v>
      </c>
      <c r="H80" s="105"/>
    </row>
    <row r="81" spans="1:8" s="102" customFormat="1" ht="25.5" x14ac:dyDescent="0.3">
      <c r="A81" s="110" t="s">
        <v>236</v>
      </c>
      <c r="B81" s="70">
        <v>222014788.25999999</v>
      </c>
      <c r="C81" s="70">
        <v>0</v>
      </c>
      <c r="D81" s="70">
        <v>222014788.25999999</v>
      </c>
      <c r="E81" s="70">
        <v>187109153.97</v>
      </c>
      <c r="F81" s="70">
        <v>187109153.97</v>
      </c>
      <c r="G81" s="70">
        <v>34905634.290000014</v>
      </c>
      <c r="H81" s="105"/>
    </row>
    <row r="82" spans="1:8" s="102" customFormat="1" ht="25.5" x14ac:dyDescent="0.3">
      <c r="A82" s="110" t="s">
        <v>235</v>
      </c>
      <c r="B82" s="70">
        <v>12408563240</v>
      </c>
      <c r="C82" s="70">
        <v>-896733818.79000032</v>
      </c>
      <c r="D82" s="70">
        <v>11511829421.210003</v>
      </c>
      <c r="E82" s="70">
        <v>9852819329.2100048</v>
      </c>
      <c r="F82" s="70">
        <v>9852819329.2100048</v>
      </c>
      <c r="G82" s="70">
        <v>1659010092.0000002</v>
      </c>
      <c r="H82" s="105"/>
    </row>
    <row r="83" spans="1:8" s="102" customFormat="1" ht="16.5" x14ac:dyDescent="0.3">
      <c r="A83" s="109" t="s">
        <v>234</v>
      </c>
      <c r="B83" s="78">
        <v>489000000</v>
      </c>
      <c r="C83" s="70">
        <v>-252000000</v>
      </c>
      <c r="D83" s="70">
        <v>237000000</v>
      </c>
      <c r="E83" s="70">
        <v>0</v>
      </c>
      <c r="F83" s="70">
        <v>0</v>
      </c>
      <c r="G83" s="70">
        <v>237000000</v>
      </c>
      <c r="H83" s="105"/>
    </row>
    <row r="84" spans="1:8" s="102" customFormat="1" ht="16.5" x14ac:dyDescent="0.3">
      <c r="A84" s="109" t="s">
        <v>233</v>
      </c>
      <c r="B84" s="78">
        <v>233052909.52000001</v>
      </c>
      <c r="C84" s="70">
        <v>2819498</v>
      </c>
      <c r="D84" s="70">
        <v>235872407.52000001</v>
      </c>
      <c r="E84" s="70">
        <v>0</v>
      </c>
      <c r="F84" s="70">
        <v>0</v>
      </c>
      <c r="G84" s="70">
        <v>235872407.52000001</v>
      </c>
      <c r="H84" s="105"/>
    </row>
    <row r="85" spans="1:8" s="102" customFormat="1" ht="16.5" x14ac:dyDescent="0.3">
      <c r="A85" s="108"/>
      <c r="B85" s="68"/>
      <c r="C85" s="68"/>
      <c r="D85" s="68"/>
      <c r="E85" s="68"/>
      <c r="F85" s="68"/>
      <c r="G85" s="68"/>
      <c r="H85" s="105"/>
    </row>
    <row r="86" spans="1:8" s="102" customFormat="1" ht="16.5" x14ac:dyDescent="0.3">
      <c r="A86" s="107" t="s">
        <v>141</v>
      </c>
      <c r="B86" s="106">
        <f t="shared" ref="B86:G86" si="10">B12+B49</f>
        <v>83064083888.070007</v>
      </c>
      <c r="C86" s="106">
        <f t="shared" si="10"/>
        <v>6510756681.4300013</v>
      </c>
      <c r="D86" s="106">
        <f t="shared" si="10"/>
        <v>89574840569.499985</v>
      </c>
      <c r="E86" s="106">
        <f t="shared" si="10"/>
        <v>63817556390.639999</v>
      </c>
      <c r="F86" s="106">
        <f t="shared" si="10"/>
        <v>62183280534.549988</v>
      </c>
      <c r="G86" s="106">
        <f t="shared" si="10"/>
        <v>25757284178.859985</v>
      </c>
      <c r="H86" s="105"/>
    </row>
    <row r="87" spans="1:8" s="102" customFormat="1" ht="16.5" x14ac:dyDescent="0.3">
      <c r="B87" s="104"/>
      <c r="C87" s="104"/>
      <c r="D87" s="104"/>
      <c r="E87" s="104"/>
      <c r="F87" s="104"/>
      <c r="G87" s="104"/>
      <c r="H87" s="103"/>
    </row>
    <row r="88" spans="1:8" s="88" customFormat="1" ht="12.75" x14ac:dyDescent="0.25">
      <c r="H88" s="100"/>
    </row>
    <row r="89" spans="1:8" s="88" customFormat="1" ht="12.75" x14ac:dyDescent="0.25">
      <c r="H89" s="100"/>
    </row>
    <row r="90" spans="1:8" s="88" customFormat="1" ht="12.75" x14ac:dyDescent="0.25">
      <c r="H90" s="100"/>
    </row>
    <row r="91" spans="1:8" s="88" customFormat="1" ht="12.75" x14ac:dyDescent="0.25">
      <c r="H91" s="100"/>
    </row>
    <row r="92" spans="1:8" s="62" customFormat="1" ht="11.25" x14ac:dyDescent="0.2">
      <c r="H92" s="101"/>
    </row>
    <row r="93" spans="1:8" s="62" customFormat="1" ht="11.25" x14ac:dyDescent="0.2">
      <c r="H93" s="101"/>
    </row>
    <row r="94" spans="1:8" s="62" customFormat="1" ht="11.25" x14ac:dyDescent="0.2">
      <c r="H94" s="101"/>
    </row>
    <row r="98" spans="8:8" s="88" customFormat="1" ht="12.75" x14ac:dyDescent="0.25">
      <c r="H98" s="100"/>
    </row>
    <row r="99" spans="8:8" s="88" customFormat="1" ht="12.75" x14ac:dyDescent="0.25">
      <c r="H99" s="100"/>
    </row>
    <row r="100" spans="8:8" s="88" customFormat="1" ht="12.75" x14ac:dyDescent="0.25">
      <c r="H100" s="100"/>
    </row>
    <row r="101" spans="8:8" s="88" customFormat="1" ht="12.75" x14ac:dyDescent="0.25">
      <c r="H101" s="100"/>
    </row>
    <row r="102" spans="8:8" s="88" customFormat="1" ht="12.75" x14ac:dyDescent="0.25">
      <c r="H102" s="100"/>
    </row>
    <row r="103" spans="8:8" s="88" customFormat="1" ht="12.75" x14ac:dyDescent="0.25">
      <c r="H103" s="100"/>
    </row>
    <row r="104" spans="8:8" s="88" customFormat="1" ht="12.75" x14ac:dyDescent="0.25">
      <c r="H104" s="100"/>
    </row>
  </sheetData>
  <mergeCells count="10">
    <mergeCell ref="A8:G8"/>
    <mergeCell ref="A9:A10"/>
    <mergeCell ref="B9:F9"/>
    <mergeCell ref="G9:G10"/>
    <mergeCell ref="A1:G1"/>
    <mergeCell ref="A2:G2"/>
    <mergeCell ref="A3:G3"/>
    <mergeCell ref="A5:G5"/>
    <mergeCell ref="A6:G6"/>
    <mergeCell ref="A7:G7"/>
  </mergeCells>
  <printOptions horizontalCentered="1"/>
  <pageMargins left="0.39370078740157483" right="0.39370078740157483" top="0.74803149606299213" bottom="0.74803149606299213" header="0.31496062992125984" footer="0.31496062992125984"/>
  <pageSetup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26B5-8EF7-4D6F-93E9-49E15C7C5976}">
  <dimension ref="A1:P36"/>
  <sheetViews>
    <sheetView zoomScale="154" zoomScaleNormal="154" workbookViewId="0">
      <selection activeCell="D9" sqref="A1:XFD9"/>
    </sheetView>
  </sheetViews>
  <sheetFormatPr baseColWidth="10" defaultRowHeight="15" x14ac:dyDescent="0.25"/>
  <cols>
    <col min="1" max="2" width="1.7109375" customWidth="1"/>
    <col min="3" max="3" width="29.7109375" customWidth="1"/>
    <col min="4" max="9" width="11.7109375" customWidth="1"/>
    <col min="10" max="10" width="10.140625" customWidth="1"/>
    <col min="11" max="11" width="14" customWidth="1"/>
    <col min="12" max="12" width="12.140625" customWidth="1"/>
    <col min="13" max="14" width="12.7109375" customWidth="1"/>
    <col min="15" max="15" width="12.28515625" customWidth="1"/>
  </cols>
  <sheetData>
    <row r="1" spans="1:16" x14ac:dyDescent="0.25">
      <c r="C1" s="185"/>
      <c r="H1" s="184"/>
      <c r="I1" s="184" t="s">
        <v>486</v>
      </c>
    </row>
    <row r="2" spans="1:16" ht="15.75" thickBot="1" x14ac:dyDescent="0.3">
      <c r="C2" s="36"/>
      <c r="D2" s="156"/>
      <c r="G2" s="156"/>
      <c r="H2" s="156"/>
      <c r="I2" s="156"/>
    </row>
    <row r="3" spans="1:16" x14ac:dyDescent="0.25">
      <c r="A3" s="288" t="s">
        <v>485</v>
      </c>
      <c r="B3" s="289"/>
      <c r="C3" s="289"/>
      <c r="D3" s="289"/>
      <c r="E3" s="289"/>
      <c r="F3" s="289"/>
      <c r="G3" s="289"/>
      <c r="H3" s="289"/>
      <c r="I3" s="290"/>
    </row>
    <row r="4" spans="1:16" x14ac:dyDescent="0.25">
      <c r="A4" s="291" t="s">
        <v>229</v>
      </c>
      <c r="B4" s="292"/>
      <c r="C4" s="292"/>
      <c r="D4" s="292"/>
      <c r="E4" s="292"/>
      <c r="F4" s="292"/>
      <c r="G4" s="292"/>
      <c r="H4" s="292"/>
      <c r="I4" s="293"/>
    </row>
    <row r="5" spans="1:16" x14ac:dyDescent="0.25">
      <c r="A5" s="291" t="s">
        <v>484</v>
      </c>
      <c r="B5" s="292"/>
      <c r="C5" s="292"/>
      <c r="D5" s="292"/>
      <c r="E5" s="292"/>
      <c r="F5" s="292"/>
      <c r="G5" s="292"/>
      <c r="H5" s="292"/>
      <c r="I5" s="293"/>
    </row>
    <row r="6" spans="1:16" x14ac:dyDescent="0.25">
      <c r="A6" s="291" t="s">
        <v>483</v>
      </c>
      <c r="B6" s="292"/>
      <c r="C6" s="292"/>
      <c r="D6" s="292"/>
      <c r="E6" s="292"/>
      <c r="F6" s="292"/>
      <c r="G6" s="292"/>
      <c r="H6" s="292"/>
      <c r="I6" s="293"/>
    </row>
    <row r="7" spans="1:16" ht="15.75" thickBot="1" x14ac:dyDescent="0.3">
      <c r="A7" s="291" t="s">
        <v>482</v>
      </c>
      <c r="B7" s="292"/>
      <c r="C7" s="292"/>
      <c r="D7" s="292"/>
      <c r="E7" s="292"/>
      <c r="F7" s="292"/>
      <c r="G7" s="292"/>
      <c r="H7" s="292"/>
      <c r="I7" s="293"/>
    </row>
    <row r="8" spans="1:16" ht="15.75" thickBot="1" x14ac:dyDescent="0.3">
      <c r="A8" s="294" t="s">
        <v>481</v>
      </c>
      <c r="B8" s="295"/>
      <c r="C8" s="296"/>
      <c r="D8" s="297" t="s">
        <v>224</v>
      </c>
      <c r="E8" s="297"/>
      <c r="F8" s="297"/>
      <c r="G8" s="297"/>
      <c r="H8" s="297"/>
      <c r="I8" s="298" t="s">
        <v>480</v>
      </c>
    </row>
    <row r="9" spans="1:16" ht="23.25" customHeight="1" thickBot="1" x14ac:dyDescent="0.3">
      <c r="A9" s="299"/>
      <c r="B9" s="300"/>
      <c r="C9" s="301"/>
      <c r="D9" s="302" t="s">
        <v>479</v>
      </c>
      <c r="E9" s="302" t="s">
        <v>221</v>
      </c>
      <c r="F9" s="302" t="s">
        <v>220</v>
      </c>
      <c r="G9" s="302" t="s">
        <v>478</v>
      </c>
      <c r="H9" s="302" t="s">
        <v>23</v>
      </c>
      <c r="I9" s="303"/>
    </row>
    <row r="10" spans="1:16" x14ac:dyDescent="0.25">
      <c r="A10" s="227" t="s">
        <v>477</v>
      </c>
      <c r="B10" s="227"/>
      <c r="C10" s="227"/>
      <c r="D10" s="183">
        <f t="shared" ref="D10:I10" si="0">D11+D12+D13+D16+D17+D20</f>
        <v>9793369405.25</v>
      </c>
      <c r="E10" s="183">
        <f t="shared" si="0"/>
        <v>2483999.9999999795</v>
      </c>
      <c r="F10" s="183">
        <f t="shared" si="0"/>
        <v>9795853405.2500019</v>
      </c>
      <c r="G10" s="183">
        <f t="shared" si="0"/>
        <v>5495588894.7000008</v>
      </c>
      <c r="H10" s="183">
        <f t="shared" si="0"/>
        <v>5469026917.1099997</v>
      </c>
      <c r="I10" s="183">
        <f t="shared" si="0"/>
        <v>4300264510.5500011</v>
      </c>
      <c r="J10" s="180"/>
      <c r="K10" s="182"/>
      <c r="L10" s="182"/>
      <c r="M10" s="182"/>
      <c r="N10" s="182"/>
      <c r="O10" s="182"/>
      <c r="P10" s="182"/>
    </row>
    <row r="11" spans="1:16" x14ac:dyDescent="0.25">
      <c r="A11" s="167"/>
      <c r="B11" s="225" t="s">
        <v>475</v>
      </c>
      <c r="C11" s="226"/>
      <c r="D11" s="176">
        <v>3236525362.9977241</v>
      </c>
      <c r="E11" s="173">
        <v>399654953.61631995</v>
      </c>
      <c r="F11" s="176">
        <f>D11+(E11)</f>
        <v>3636180316.6140442</v>
      </c>
      <c r="G11" s="173">
        <v>2282606300.6099997</v>
      </c>
      <c r="H11" s="173">
        <v>2270398234.6399994</v>
      </c>
      <c r="I11" s="164">
        <f>F11-G11</f>
        <v>1353574016.0040445</v>
      </c>
      <c r="J11" s="180"/>
      <c r="K11" s="156"/>
      <c r="L11" s="156"/>
      <c r="M11" s="156"/>
      <c r="N11" s="156"/>
      <c r="O11" s="156"/>
      <c r="P11" s="156"/>
    </row>
    <row r="12" spans="1:16" x14ac:dyDescent="0.25">
      <c r="A12" s="167"/>
      <c r="B12" s="225" t="s">
        <v>474</v>
      </c>
      <c r="C12" s="226"/>
      <c r="D12" s="176">
        <v>3489542875.1422911</v>
      </c>
      <c r="E12" s="173">
        <v>5464209.7259573862</v>
      </c>
      <c r="F12" s="176">
        <f>D12+(E12)</f>
        <v>3495007084.8682485</v>
      </c>
      <c r="G12" s="173">
        <v>2050505233.2000005</v>
      </c>
      <c r="H12" s="173">
        <v>2041004027.5500004</v>
      </c>
      <c r="I12" s="164">
        <f>F12-G12</f>
        <v>1444501851.6682479</v>
      </c>
      <c r="J12" s="180"/>
      <c r="K12" s="156"/>
      <c r="L12" s="156"/>
      <c r="M12" s="156"/>
      <c r="N12" s="156"/>
      <c r="O12" s="156"/>
    </row>
    <row r="13" spans="1:16" x14ac:dyDescent="0.25">
      <c r="A13" s="167"/>
      <c r="B13" s="225" t="s">
        <v>473</v>
      </c>
      <c r="C13" s="226"/>
      <c r="D13" s="176">
        <f t="shared" ref="D13:I13" si="1">D14+D15</f>
        <v>84081010.110673785</v>
      </c>
      <c r="E13" s="176">
        <f t="shared" si="1"/>
        <v>-459877.57820046722</v>
      </c>
      <c r="F13" s="176">
        <f t="shared" si="1"/>
        <v>83621132.532473311</v>
      </c>
      <c r="G13" s="176">
        <f t="shared" si="1"/>
        <v>9481008.629999999</v>
      </c>
      <c r="H13" s="176">
        <f t="shared" si="1"/>
        <v>9481008.629999999</v>
      </c>
      <c r="I13" s="179">
        <f t="shared" si="1"/>
        <v>74140123.902473316</v>
      </c>
      <c r="J13" s="180"/>
      <c r="K13" s="156"/>
    </row>
    <row r="14" spans="1:16" x14ac:dyDescent="0.25">
      <c r="A14" s="167"/>
      <c r="B14" s="169"/>
      <c r="C14" s="168" t="s">
        <v>472</v>
      </c>
      <c r="D14" s="176">
        <v>84081010.110673785</v>
      </c>
      <c r="E14" s="176">
        <v>-459877.57820046722</v>
      </c>
      <c r="F14" s="176">
        <f>D14+E14</f>
        <v>83621132.532473311</v>
      </c>
      <c r="G14" s="176">
        <v>9481008.629999999</v>
      </c>
      <c r="H14" s="173">
        <v>9481008.629999999</v>
      </c>
      <c r="I14" s="164">
        <f>F14-G14</f>
        <v>74140123.902473316</v>
      </c>
      <c r="J14" s="180"/>
      <c r="K14" s="156"/>
    </row>
    <row r="15" spans="1:16" x14ac:dyDescent="0.25">
      <c r="A15" s="167"/>
      <c r="B15" s="169"/>
      <c r="C15" s="168" t="s">
        <v>471</v>
      </c>
      <c r="D15" s="176"/>
      <c r="E15" s="173"/>
      <c r="F15" s="176"/>
      <c r="G15" s="173"/>
      <c r="H15" s="173"/>
      <c r="I15" s="178"/>
      <c r="J15" s="180"/>
      <c r="K15" s="156"/>
    </row>
    <row r="16" spans="1:16" x14ac:dyDescent="0.25">
      <c r="A16" s="167"/>
      <c r="B16" s="225" t="s">
        <v>470</v>
      </c>
      <c r="C16" s="226"/>
      <c r="D16" s="176">
        <v>2815120156.9993119</v>
      </c>
      <c r="E16" s="173">
        <v>-402864266.80407691</v>
      </c>
      <c r="F16" s="176">
        <f>D16+E16</f>
        <v>2412255890.1952353</v>
      </c>
      <c r="G16" s="173">
        <v>1139056254.9299998</v>
      </c>
      <c r="H16" s="173">
        <v>1136305906.51</v>
      </c>
      <c r="I16" s="164">
        <f>F16-G16</f>
        <v>1273199635.2652354</v>
      </c>
      <c r="J16" s="180"/>
      <c r="K16" s="156"/>
    </row>
    <row r="17" spans="1:15" ht="15" customHeight="1" x14ac:dyDescent="0.25">
      <c r="A17" s="167"/>
      <c r="B17" s="225" t="s">
        <v>469</v>
      </c>
      <c r="C17" s="226"/>
      <c r="D17" s="181"/>
      <c r="E17" s="181"/>
      <c r="F17" s="181"/>
      <c r="G17" s="181"/>
      <c r="H17" s="181"/>
      <c r="I17" s="178"/>
      <c r="J17" s="180"/>
    </row>
    <row r="18" spans="1:15" x14ac:dyDescent="0.25">
      <c r="A18" s="167"/>
      <c r="B18" s="169"/>
      <c r="C18" s="168" t="s">
        <v>468</v>
      </c>
      <c r="D18" s="181"/>
      <c r="E18" s="181"/>
      <c r="F18" s="181"/>
      <c r="G18" s="181"/>
      <c r="H18" s="181"/>
      <c r="I18" s="178"/>
      <c r="J18" s="180"/>
    </row>
    <row r="19" spans="1:15" x14ac:dyDescent="0.25">
      <c r="A19" s="167"/>
      <c r="B19" s="169"/>
      <c r="C19" s="168" t="s">
        <v>467</v>
      </c>
      <c r="D19" s="181"/>
      <c r="E19" s="181"/>
      <c r="F19" s="181"/>
      <c r="G19" s="181"/>
      <c r="H19" s="181"/>
      <c r="I19" s="178"/>
      <c r="J19" s="180"/>
      <c r="L19" s="172"/>
    </row>
    <row r="20" spans="1:15" x14ac:dyDescent="0.25">
      <c r="A20" s="167"/>
      <c r="B20" s="225" t="s">
        <v>466</v>
      </c>
      <c r="C20" s="226"/>
      <c r="D20" s="176">
        <v>168100000</v>
      </c>
      <c r="E20" s="173">
        <v>688981.04000000074</v>
      </c>
      <c r="F20" s="176">
        <f>D20+E20</f>
        <v>168788981.03999999</v>
      </c>
      <c r="G20" s="173">
        <v>13940097.330000002</v>
      </c>
      <c r="H20" s="173">
        <v>11837739.780000001</v>
      </c>
      <c r="I20" s="164">
        <f>F20-G20</f>
        <v>154848883.70999998</v>
      </c>
      <c r="J20" s="180"/>
      <c r="K20" s="156"/>
      <c r="L20" s="156"/>
      <c r="M20" s="156"/>
      <c r="N20" s="156"/>
      <c r="O20" s="156"/>
    </row>
    <row r="21" spans="1:15" x14ac:dyDescent="0.25">
      <c r="A21" s="167"/>
      <c r="B21" s="225"/>
      <c r="C21" s="226"/>
      <c r="D21" s="179"/>
      <c r="E21" s="178"/>
      <c r="F21" s="178"/>
      <c r="G21" s="178"/>
      <c r="H21" s="178"/>
      <c r="I21" s="178"/>
      <c r="K21" s="155"/>
      <c r="L21" s="155"/>
      <c r="M21" s="155"/>
      <c r="N21" s="155"/>
      <c r="O21" s="155"/>
    </row>
    <row r="22" spans="1:15" x14ac:dyDescent="0.25">
      <c r="A22" s="228" t="s">
        <v>476</v>
      </c>
      <c r="B22" s="228"/>
      <c r="C22" s="228"/>
      <c r="D22" s="164">
        <f t="shared" ref="D22:I22" si="2">D23+D24+D25+D28+D29+D32</f>
        <v>0</v>
      </c>
      <c r="E22" s="171">
        <f t="shared" si="2"/>
        <v>1551711269.1200001</v>
      </c>
      <c r="F22" s="177">
        <f t="shared" si="2"/>
        <v>1551711269.1200001</v>
      </c>
      <c r="G22" s="177">
        <f t="shared" si="2"/>
        <v>1551711267.2500002</v>
      </c>
      <c r="H22" s="171">
        <f t="shared" si="2"/>
        <v>1551711267.2500002</v>
      </c>
      <c r="I22" s="164">
        <f t="shared" si="2"/>
        <v>1.869999885559082</v>
      </c>
    </row>
    <row r="23" spans="1:15" x14ac:dyDescent="0.25">
      <c r="A23" s="167"/>
      <c r="B23" s="225" t="s">
        <v>475</v>
      </c>
      <c r="C23" s="226"/>
      <c r="D23" s="166"/>
      <c r="E23" s="170"/>
      <c r="F23" s="171"/>
      <c r="G23" s="171"/>
      <c r="H23" s="171"/>
      <c r="I23" s="170"/>
    </row>
    <row r="24" spans="1:15" x14ac:dyDescent="0.25">
      <c r="A24" s="167"/>
      <c r="B24" s="225" t="s">
        <v>474</v>
      </c>
      <c r="C24" s="226"/>
      <c r="D24" s="173">
        <v>0</v>
      </c>
      <c r="E24" s="175">
        <v>1551711269.1200001</v>
      </c>
      <c r="F24" s="176">
        <f>D24+E24</f>
        <v>1551711269.1200001</v>
      </c>
      <c r="G24" s="175">
        <v>1551711267.2500002</v>
      </c>
      <c r="H24" s="174">
        <v>1551711267.2500002</v>
      </c>
      <c r="I24" s="173">
        <f>F24-G24</f>
        <v>1.869999885559082</v>
      </c>
      <c r="K24" s="172"/>
    </row>
    <row r="25" spans="1:15" x14ac:dyDescent="0.25">
      <c r="A25" s="167"/>
      <c r="B25" s="225" t="s">
        <v>473</v>
      </c>
      <c r="C25" s="226"/>
      <c r="D25" s="166"/>
      <c r="E25" s="171"/>
      <c r="F25" s="171"/>
      <c r="G25" s="171"/>
      <c r="H25" s="171"/>
      <c r="I25" s="170"/>
    </row>
    <row r="26" spans="1:15" x14ac:dyDescent="0.25">
      <c r="A26" s="167"/>
      <c r="B26" s="169"/>
      <c r="C26" s="168" t="s">
        <v>472</v>
      </c>
      <c r="D26" s="166"/>
      <c r="E26" s="170"/>
      <c r="F26" s="171"/>
      <c r="G26" s="171"/>
      <c r="H26" s="171"/>
      <c r="I26" s="170"/>
    </row>
    <row r="27" spans="1:15" x14ac:dyDescent="0.25">
      <c r="A27" s="167"/>
      <c r="B27" s="169"/>
      <c r="C27" s="168" t="s">
        <v>471</v>
      </c>
      <c r="D27" s="166"/>
      <c r="E27" s="170"/>
      <c r="F27" s="171"/>
      <c r="G27" s="171"/>
      <c r="H27" s="171"/>
      <c r="I27" s="170"/>
    </row>
    <row r="28" spans="1:15" x14ac:dyDescent="0.25">
      <c r="A28" s="167"/>
      <c r="B28" s="225" t="s">
        <v>470</v>
      </c>
      <c r="C28" s="226"/>
      <c r="D28" s="166"/>
      <c r="E28" s="170"/>
      <c r="F28" s="171"/>
      <c r="G28" s="171"/>
      <c r="H28" s="171"/>
      <c r="I28" s="170"/>
    </row>
    <row r="29" spans="1:15" ht="19.5" customHeight="1" x14ac:dyDescent="0.25">
      <c r="A29" s="167"/>
      <c r="B29" s="225" t="s">
        <v>469</v>
      </c>
      <c r="C29" s="226"/>
      <c r="D29" s="166"/>
      <c r="E29" s="166"/>
      <c r="F29" s="166"/>
      <c r="G29" s="166"/>
      <c r="H29" s="166"/>
      <c r="I29" s="166"/>
    </row>
    <row r="30" spans="1:15" ht="14.45" customHeight="1" x14ac:dyDescent="0.25">
      <c r="A30" s="167"/>
      <c r="B30" s="169"/>
      <c r="C30" s="168" t="s">
        <v>468</v>
      </c>
      <c r="D30" s="166"/>
      <c r="E30" s="166"/>
      <c r="F30" s="166"/>
      <c r="G30" s="166"/>
      <c r="H30" s="166"/>
      <c r="I30" s="166"/>
    </row>
    <row r="31" spans="1:15" x14ac:dyDescent="0.25">
      <c r="A31" s="167"/>
      <c r="B31" s="169"/>
      <c r="C31" s="168" t="s">
        <v>467</v>
      </c>
      <c r="D31" s="166"/>
      <c r="E31" s="166"/>
      <c r="F31" s="166"/>
      <c r="G31" s="166"/>
      <c r="H31" s="166"/>
      <c r="I31" s="166"/>
    </row>
    <row r="32" spans="1:15" x14ac:dyDescent="0.25">
      <c r="A32" s="167"/>
      <c r="B32" s="225" t="s">
        <v>466</v>
      </c>
      <c r="C32" s="226"/>
      <c r="D32" s="166"/>
      <c r="E32" s="166"/>
      <c r="F32" s="166"/>
      <c r="G32" s="166"/>
      <c r="H32" s="166"/>
      <c r="I32" s="166"/>
    </row>
    <row r="33" spans="1:11" x14ac:dyDescent="0.25">
      <c r="A33" s="228" t="s">
        <v>465</v>
      </c>
      <c r="B33" s="228"/>
      <c r="C33" s="228"/>
      <c r="D33" s="165">
        <f>D10+D22</f>
        <v>9793369405.25</v>
      </c>
      <c r="E33" s="165">
        <f>E10+E22</f>
        <v>1554195269.1200001</v>
      </c>
      <c r="F33" s="165">
        <f>F10+F22</f>
        <v>11347564674.370003</v>
      </c>
      <c r="G33" s="165">
        <f>G10+G22</f>
        <v>7047300161.9500008</v>
      </c>
      <c r="H33" s="165">
        <f>H10+H22</f>
        <v>7020738184.3599997</v>
      </c>
      <c r="I33" s="164">
        <f>F33-G33</f>
        <v>4300264512.420002</v>
      </c>
      <c r="K33" s="159"/>
    </row>
    <row r="34" spans="1:11" ht="15.75" thickBot="1" x14ac:dyDescent="0.3">
      <c r="A34" s="163"/>
      <c r="B34" s="162"/>
      <c r="C34" s="161"/>
      <c r="D34" s="160"/>
      <c r="E34" s="160"/>
      <c r="F34" s="160"/>
      <c r="G34" s="160"/>
      <c r="H34" s="160"/>
      <c r="I34" s="160"/>
      <c r="K34" s="159"/>
    </row>
    <row r="35" spans="1:11" x14ac:dyDescent="0.25">
      <c r="C35" s="158"/>
      <c r="D35" s="157"/>
      <c r="E35" s="157"/>
      <c r="F35" s="157"/>
      <c r="G35" s="157"/>
      <c r="H35" s="157"/>
      <c r="I35" s="157"/>
      <c r="K35" s="155"/>
    </row>
    <row r="36" spans="1:11" x14ac:dyDescent="0.25">
      <c r="D36" s="156"/>
      <c r="E36" s="156"/>
      <c r="F36" s="156"/>
      <c r="G36" s="156"/>
      <c r="H36" s="156"/>
      <c r="I36" s="156"/>
      <c r="K36" s="155"/>
    </row>
  </sheetData>
  <mergeCells count="24">
    <mergeCell ref="B29:C29"/>
    <mergeCell ref="B32:C32"/>
    <mergeCell ref="A33:C33"/>
    <mergeCell ref="B20:C20"/>
    <mergeCell ref="B21:C21"/>
    <mergeCell ref="A22:C22"/>
    <mergeCell ref="B23:C23"/>
    <mergeCell ref="B24:C24"/>
    <mergeCell ref="B25:C25"/>
    <mergeCell ref="A8:C9"/>
    <mergeCell ref="D8:H8"/>
    <mergeCell ref="I8:I9"/>
    <mergeCell ref="A10:C10"/>
    <mergeCell ref="B28:C28"/>
    <mergeCell ref="A3:I3"/>
    <mergeCell ref="A4:I4"/>
    <mergeCell ref="A5:I5"/>
    <mergeCell ref="A6:I6"/>
    <mergeCell ref="A7:I7"/>
    <mergeCell ref="B11:C11"/>
    <mergeCell ref="B12:C12"/>
    <mergeCell ref="B13:C13"/>
    <mergeCell ref="B16:C16"/>
    <mergeCell ref="B17:C17"/>
  </mergeCells>
  <printOptions horizontalCentered="1"/>
  <pageMargins left="0.23622047244094491" right="0.23622047244094491" top="0.74803149606299213" bottom="0.74803149606299213" header="0.31496062992125984" footer="0.31496062992125984"/>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BALANCE PRESU. 3T 25</vt:lpstr>
      <vt:lpstr>LDF-05 (3T)</vt:lpstr>
      <vt:lpstr>LDF-6a</vt:lpstr>
      <vt:lpstr>LDF-6b</vt:lpstr>
      <vt:lpstr>LDF-6c</vt:lpstr>
      <vt:lpstr>6d LDF-09</vt:lpstr>
      <vt:lpstr>'BALANCE PRESU. 3T 25'!Área_de_impresión</vt:lpstr>
      <vt:lpstr>'LDF-6a'!Área_de_impresión</vt:lpstr>
      <vt:lpstr>'LDF-6b'!Área_de_impresión</vt:lpstr>
      <vt:lpstr>'6d LDF-09'!Títulos_a_imprimir</vt:lpstr>
      <vt:lpstr>'BALANCE PRESU. 3T 25'!Títulos_a_imprimir</vt:lpstr>
      <vt:lpstr>'LDF-05 (3T)'!Títulos_a_imprimir</vt:lpstr>
      <vt:lpstr>'LDF-6a'!Títulos_a_imprimir</vt:lpstr>
      <vt:lpstr>'LDF-6b'!Títulos_a_imprimir</vt:lpstr>
      <vt:lpstr>'LDF-6c'!Títulos_a_imprimir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vany</dc:creator>
  <cp:lastModifiedBy>hp</cp:lastModifiedBy>
  <cp:lastPrinted>2025-10-27T18:56:53Z</cp:lastPrinted>
  <dcterms:created xsi:type="dcterms:W3CDTF">2025-07-23T19:04:55Z</dcterms:created>
  <dcterms:modified xsi:type="dcterms:W3CDTF">2025-10-27T18:57:07Z</dcterms:modified>
</cp:coreProperties>
</file>