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DISCIPLINA FINANCIERA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Print_Titles" localSheetId="0">'2024'!$1:$10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1" l="1"/>
  <c r="J59" i="1"/>
  <c r="J61" i="1"/>
  <c r="J62" i="1"/>
  <c r="J60" i="1"/>
  <c r="J64" i="1"/>
  <c r="J65" i="1"/>
  <c r="J66" i="1"/>
  <c r="J67" i="1"/>
  <c r="G59" i="1"/>
  <c r="G61" i="1"/>
  <c r="G62" i="1"/>
  <c r="G60" i="1"/>
  <c r="G64" i="1"/>
  <c r="G65" i="1"/>
  <c r="G66" i="1"/>
  <c r="G67" i="1"/>
  <c r="D59" i="1"/>
  <c r="D61" i="1"/>
  <c r="D62" i="1"/>
  <c r="D60" i="1"/>
  <c r="D65" i="1"/>
  <c r="D66" i="1"/>
  <c r="D67" i="1"/>
  <c r="J48" i="1"/>
  <c r="J50" i="1"/>
  <c r="J51" i="1"/>
  <c r="J49" i="1"/>
  <c r="J53" i="1"/>
  <c r="J54" i="1"/>
  <c r="J55" i="1"/>
  <c r="J56" i="1"/>
  <c r="G48" i="1"/>
  <c r="G50" i="1"/>
  <c r="G51" i="1"/>
  <c r="G49" i="1"/>
  <c r="G53" i="1"/>
  <c r="G54" i="1"/>
  <c r="G55" i="1"/>
  <c r="G56" i="1"/>
  <c r="D48" i="1"/>
  <c r="D50" i="1"/>
  <c r="D51" i="1"/>
  <c r="D49" i="1"/>
  <c r="D53" i="1"/>
  <c r="D54" i="1"/>
  <c r="D55" i="1"/>
  <c r="D56" i="1"/>
  <c r="J37" i="1"/>
  <c r="J41" i="1"/>
  <c r="J45" i="1"/>
  <c r="G37" i="1"/>
  <c r="G41" i="1"/>
  <c r="G45" i="1"/>
  <c r="D37" i="1"/>
  <c r="D41" i="1"/>
  <c r="D45" i="1"/>
  <c r="J12" i="1"/>
  <c r="J17" i="1"/>
  <c r="J21" i="1"/>
  <c r="J25" i="1"/>
  <c r="J26" i="1"/>
  <c r="J27" i="1"/>
  <c r="J30" i="1"/>
  <c r="J34" i="1"/>
  <c r="G12" i="1"/>
  <c r="G17" i="1"/>
  <c r="G21" i="1"/>
  <c r="G25" i="1"/>
  <c r="G26" i="1"/>
  <c r="G27" i="1"/>
  <c r="G30" i="1"/>
  <c r="G34" i="1"/>
  <c r="D12" i="1"/>
  <c r="D17" i="1"/>
  <c r="D21" i="1"/>
  <c r="D25" i="1"/>
  <c r="D26" i="1"/>
  <c r="D27" i="1"/>
  <c r="D30" i="1"/>
  <c r="D34" i="1"/>
</calcChain>
</file>

<file path=xl/sharedStrings.xml><?xml version="1.0" encoding="utf-8"?>
<sst xmlns="http://schemas.openxmlformats.org/spreadsheetml/2006/main" count="68" uniqueCount="54">
  <si>
    <t>Devengado</t>
  </si>
  <si>
    <t>Concepto</t>
  </si>
  <si>
    <t>Estimado / Aprobado</t>
  </si>
  <si>
    <t>Recaudado / Pagado</t>
  </si>
  <si>
    <t>INSTITUTO GUERRERENSE DE LA INFRAESTRUCTURA FISICA EDUCATIVA</t>
  </si>
  <si>
    <t>DIRECCION DE ADMINISTRACION</t>
  </si>
  <si>
    <t>IGIFE</t>
  </si>
  <si>
    <t/>
  </si>
  <si>
    <t>BALANCE PRESUPUESTARIO - LDF</t>
  </si>
  <si>
    <t xml:space="preserve">DEL 1 DE ENERO AL 31 DE MARZO DEL 2024 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</si>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</sst>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</font>
    <font>
      <sz val="7"/>
      <name val="Arial"/>
    </font>
    <font>
      <b/>
      <sz val="7"/>
      <name val="Arial"/>
    </font>
    <font>
      <sz val="7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1219200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75</xdr:row>
      <xdr:rowOff>0</xdr:rowOff>
    </xdr:from>
    <xdr:to>
      <xdr:col>1</xdr:col>
      <xdr:colOff>2057400</xdr:colOff>
      <xdr:row>81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1</xdr:col>
      <xdr:colOff>2057400</xdr:colOff>
      <xdr:row>75</xdr:row>
      <xdr:rowOff>0</xdr:rowOff>
    </xdr:from>
    <xdr:to>
      <xdr:col>3</xdr:col>
      <xdr:colOff>981075</xdr:colOff>
      <xdr:row>81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3</xdr:col>
      <xdr:colOff>981075</xdr:colOff>
      <xdr:row>75</xdr:row>
      <xdr:rowOff>0</xdr:rowOff>
    </xdr:from>
    <xdr:to>
      <xdr:col>10</xdr:col>
      <xdr:colOff>0</xdr:colOff>
      <xdr:row>81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9"/>
  <sheetViews>
    <sheetView tabSelected="1" zoomScaleNormal="100" workbookViewId="0">
      <selection activeCell="G64" sqref="G64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5.25" customHeight="1" x14ac:dyDescent="0.2">
      <c r="A1" s="23"/>
      <c r="B1" s="34" t="s">
        <v>4</v>
      </c>
      <c r="C1" s="34"/>
      <c r="D1" s="34"/>
      <c r="E1" s="34"/>
      <c r="F1" s="34"/>
      <c r="G1" s="34"/>
      <c r="H1" s="34"/>
      <c r="I1" s="34"/>
      <c r="J1" s="34"/>
    </row>
    <row r="2" spans="1:10" s="2" customFormat="1" ht="13.5" customHeight="1" x14ac:dyDescent="0.2">
      <c r="A2" s="22"/>
      <c r="B2" s="35" t="s">
        <v>5</v>
      </c>
      <c r="C2" s="35"/>
      <c r="D2" s="35"/>
      <c r="E2" s="35"/>
      <c r="F2" s="35"/>
      <c r="G2" s="35"/>
      <c r="H2" s="35"/>
      <c r="I2" s="35"/>
      <c r="J2" s="35"/>
    </row>
    <row r="3" spans="1:10" s="1" customFormat="1" ht="13.5" customHeight="1" x14ac:dyDescent="0.2">
      <c r="A3" s="21"/>
      <c r="B3" s="36" t="s">
        <v>6</v>
      </c>
      <c r="C3" s="36"/>
      <c r="D3" s="36"/>
      <c r="E3" s="36"/>
      <c r="F3" s="36"/>
      <c r="G3" s="36"/>
      <c r="H3" s="36"/>
      <c r="I3" s="36"/>
      <c r="J3" s="36"/>
    </row>
    <row r="4" spans="1:10" s="1" customFormat="1" ht="13.5" customHeight="1" x14ac:dyDescent="0.2">
      <c r="A4" s="21"/>
      <c r="B4" s="37" t="s">
        <v>7</v>
      </c>
      <c r="C4" s="37"/>
      <c r="D4" s="37"/>
      <c r="E4" s="37"/>
      <c r="F4" s="37"/>
      <c r="G4" s="37"/>
      <c r="H4" s="37"/>
      <c r="I4" s="37"/>
      <c r="J4" s="37"/>
    </row>
    <row r="5" spans="1:10" s="1" customFormat="1" ht="13.5" customHeight="1" x14ac:dyDescent="0.2">
      <c r="A5" s="21"/>
      <c r="B5" s="37" t="s">
        <v>8</v>
      </c>
      <c r="C5" s="37"/>
      <c r="D5" s="37"/>
      <c r="E5" s="37"/>
      <c r="F5" s="37"/>
      <c r="G5" s="37"/>
      <c r="H5" s="37"/>
      <c r="I5" s="37"/>
      <c r="J5" s="37"/>
    </row>
    <row r="6" spans="1:10" s="2" customFormat="1" ht="13.5" customHeight="1" x14ac:dyDescent="0.2">
      <c r="A6" s="22"/>
      <c r="B6" s="40" t="s">
        <v>9</v>
      </c>
      <c r="C6" s="40"/>
      <c r="D6" s="40"/>
      <c r="E6" s="40"/>
      <c r="F6" s="40"/>
      <c r="G6" s="40"/>
      <c r="H6" s="40"/>
      <c r="I6" s="40"/>
      <c r="J6" s="40"/>
    </row>
    <row r="7" spans="1:10" s="2" customFormat="1" ht="13.5" customHeight="1" x14ac:dyDescent="0.2">
      <c r="A7" s="22"/>
      <c r="B7" s="37" t="s">
        <v>10</v>
      </c>
      <c r="C7" s="37"/>
      <c r="D7" s="37"/>
      <c r="E7" s="37"/>
      <c r="F7" s="37"/>
      <c r="G7" s="37"/>
      <c r="H7" s="37"/>
      <c r="I7" s="37"/>
      <c r="J7" s="37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8" t="s">
        <v>1</v>
      </c>
      <c r="C9" s="28"/>
      <c r="D9" s="38" t="s">
        <v>2</v>
      </c>
      <c r="E9" s="24"/>
      <c r="F9" s="24"/>
      <c r="G9" s="38" t="s">
        <v>0</v>
      </c>
      <c r="H9" s="24"/>
      <c r="I9" s="25"/>
      <c r="J9" s="38" t="s">
        <v>3</v>
      </c>
    </row>
    <row r="10" spans="1:10" s="2" customFormat="1" ht="10.5" customHeight="1" x14ac:dyDescent="0.2">
      <c r="B10" s="38"/>
      <c r="C10" s="28"/>
      <c r="D10" s="38"/>
      <c r="E10" s="27"/>
      <c r="F10" s="27"/>
      <c r="G10" s="38"/>
      <c r="H10" s="26"/>
      <c r="I10" s="25"/>
      <c r="J10" s="38"/>
    </row>
    <row r="11" spans="1:10" ht="3.75" customHeight="1" x14ac:dyDescent="0.2">
      <c r="B11" s="39"/>
      <c r="C11" s="39"/>
      <c r="I11" s="5"/>
    </row>
    <row r="12" spans="1:10" x14ac:dyDescent="0.2">
      <c r="B12" s="31" t="s">
        <v>11</v>
      </c>
      <c r="D12" s="29">
        <f>SUM(D13:D15)</f>
        <v>225432747.34</v>
      </c>
      <c r="G12" s="29">
        <f>SUM(G13:G15)</f>
        <v>48187724.130000003</v>
      </c>
      <c r="J12" s="29">
        <f>SUM(J13:J15)</f>
        <v>48187724.130000003</v>
      </c>
    </row>
    <row r="13" spans="1:10" x14ac:dyDescent="0.2">
      <c r="B13" s="32" t="s">
        <v>12</v>
      </c>
      <c r="D13" s="30">
        <v>40435880</v>
      </c>
      <c r="G13" s="30">
        <v>7206929.4299999997</v>
      </c>
      <c r="J13" s="30">
        <v>7206929.4299999997</v>
      </c>
    </row>
    <row r="14" spans="1:10" x14ac:dyDescent="0.2">
      <c r="B14" s="32" t="s">
        <v>13</v>
      </c>
      <c r="D14" s="30">
        <v>184996867.34</v>
      </c>
      <c r="G14" s="30">
        <v>40980794.700000003</v>
      </c>
      <c r="J14" s="30">
        <v>40980794.700000003</v>
      </c>
    </row>
    <row r="15" spans="1:10" x14ac:dyDescent="0.2">
      <c r="B15" s="32" t="s">
        <v>14</v>
      </c>
      <c r="D15" s="30">
        <v>0</v>
      </c>
      <c r="G15" s="30">
        <v>0</v>
      </c>
      <c r="J15" s="30">
        <v>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 spans="2:10" x14ac:dyDescent="0.2">
      <c r="B17" s="31" t="s">
        <v>15</v>
      </c>
      <c r="D17" s="29">
        <f>SUM(D18:D20)</f>
        <v>225432747.34</v>
      </c>
      <c r="G17" s="29">
        <f>SUM(G18:G20)</f>
        <v>8261124.6299999999</v>
      </c>
      <c r="J17" s="29">
        <f>SUM(J18:J20)</f>
        <v>8261124.6299999999</v>
      </c>
    </row>
    <row r="18" spans="2:10" x14ac:dyDescent="0.2">
      <c r="B18" s="32" t="s">
        <v>16</v>
      </c>
      <c r="D18" s="30">
        <v>40435880</v>
      </c>
      <c r="G18" s="30">
        <v>6324255.3099999996</v>
      </c>
      <c r="J18" s="30">
        <v>6324255.3099999996</v>
      </c>
    </row>
    <row r="19" spans="2:10" x14ac:dyDescent="0.2">
      <c r="B19" s="32" t="s">
        <v>17</v>
      </c>
      <c r="D19" s="30">
        <v>184996867.34</v>
      </c>
      <c r="G19" s="30">
        <v>1936869.32</v>
      </c>
      <c r="J19" s="30">
        <v>1936869.32</v>
      </c>
    </row>
    <row r="20" spans="2:10" x14ac:dyDescent="0.2">
      <c r="C20" s="20"/>
      <c r="D20" s="19"/>
      <c r="E20" s="19"/>
      <c r="F20" s="19"/>
      <c r="G20" s="19"/>
      <c r="H20" s="5"/>
      <c r="I20" s="5"/>
      <c r="J20" s="5"/>
    </row>
    <row r="21" spans="2:10" x14ac:dyDescent="0.2">
      <c r="B21" s="31" t="s">
        <v>18</v>
      </c>
      <c r="D21" s="29">
        <f>SUM(D22:D24)</f>
        <v>0</v>
      </c>
      <c r="G21" s="29">
        <f>SUM(G22:G24)</f>
        <v>0</v>
      </c>
      <c r="J21" s="29">
        <f>SUM(J22:J24)</f>
        <v>0</v>
      </c>
    </row>
    <row r="22" spans="2:10" x14ac:dyDescent="0.2">
      <c r="B22" s="32" t="s">
        <v>19</v>
      </c>
      <c r="D22" s="30">
        <v>0</v>
      </c>
      <c r="G22" s="30">
        <v>0</v>
      </c>
      <c r="J22" s="30">
        <v>0</v>
      </c>
    </row>
    <row r="23" spans="2:10" x14ac:dyDescent="0.2">
      <c r="B23" s="32" t="s">
        <v>20</v>
      </c>
      <c r="D23" s="30">
        <v>0</v>
      </c>
      <c r="G23" s="30">
        <v>0</v>
      </c>
      <c r="J23" s="30">
        <v>0</v>
      </c>
    </row>
    <row r="24" spans="2:10" x14ac:dyDescent="0.2">
      <c r="B24" s="8"/>
      <c r="D24" s="10"/>
      <c r="E24" s="11"/>
      <c r="F24" s="11"/>
      <c r="G24" s="11"/>
    </row>
    <row r="25" spans="2:10" x14ac:dyDescent="0.2">
      <c r="B25" s="31" t="s">
        <v>21</v>
      </c>
      <c r="D25" s="29">
        <f>0 +D12 -D17 +D21</f>
        <v>0</v>
      </c>
      <c r="G25" s="29">
        <f>0 +G12 -G17 +G21</f>
        <v>39926599.5</v>
      </c>
      <c r="J25" s="29">
        <f>0 +J12 -J17 +J21</f>
        <v>39926599.5</v>
      </c>
    </row>
    <row r="26" spans="2:10" x14ac:dyDescent="0.2">
      <c r="B26" s="31" t="s">
        <v>22</v>
      </c>
      <c r="D26" s="29">
        <f>D25 -  D15</f>
        <v>0</v>
      </c>
      <c r="G26" s="29">
        <f>G25 -  G15</f>
        <v>39926599.5</v>
      </c>
      <c r="J26" s="29">
        <f>J25 -  J15</f>
        <v>39926599.5</v>
      </c>
    </row>
    <row r="27" spans="2:10" x14ac:dyDescent="0.2">
      <c r="B27" s="31" t="s">
        <v>23</v>
      </c>
      <c r="D27" s="29">
        <f>D26 -  D21</f>
        <v>0</v>
      </c>
      <c r="G27" s="29">
        <f>G26 -  G21</f>
        <v>39926599.5</v>
      </c>
      <c r="J27" s="29">
        <f>J26 -  J21</f>
        <v>39926599.5</v>
      </c>
    </row>
    <row r="28" spans="2:10" x14ac:dyDescent="0.2">
      <c r="B28" s="8"/>
      <c r="D28" s="13"/>
    </row>
    <row r="29" spans="2:10" x14ac:dyDescent="0.2">
      <c r="B29" s="33" t="s">
        <v>1</v>
      </c>
      <c r="D29" s="33" t="s">
        <v>24</v>
      </c>
      <c r="G29" s="33" t="s">
        <v>0</v>
      </c>
      <c r="J29" s="33" t="s">
        <v>25</v>
      </c>
    </row>
    <row r="30" spans="2:10" x14ac:dyDescent="0.2">
      <c r="B30" s="31" t="s">
        <v>26</v>
      </c>
      <c r="D30" s="29">
        <f>SUM(D31:D33)</f>
        <v>0</v>
      </c>
      <c r="G30" s="29">
        <f>SUM(G31:G33)</f>
        <v>0</v>
      </c>
      <c r="J30" s="29">
        <f>SUM(J31:J33)</f>
        <v>0</v>
      </c>
    </row>
    <row r="31" spans="2:10" x14ac:dyDescent="0.2">
      <c r="B31" s="32" t="s">
        <v>27</v>
      </c>
      <c r="D31" s="30">
        <v>0</v>
      </c>
      <c r="G31" s="30">
        <v>0</v>
      </c>
      <c r="J31" s="30">
        <v>0</v>
      </c>
    </row>
    <row r="32" spans="2:10" x14ac:dyDescent="0.2">
      <c r="B32" s="32" t="s">
        <v>28</v>
      </c>
      <c r="D32" s="30">
        <v>0</v>
      </c>
      <c r="G32" s="30">
        <v>0</v>
      </c>
      <c r="J32" s="30">
        <v>0</v>
      </c>
    </row>
    <row r="33" spans="2:10" x14ac:dyDescent="0.2">
      <c r="B33" s="8"/>
      <c r="D33" s="13"/>
    </row>
    <row r="34" spans="2:10" x14ac:dyDescent="0.2">
      <c r="B34" s="31" t="s">
        <v>29</v>
      </c>
      <c r="D34" s="29">
        <f>D27 + D30</f>
        <v>0</v>
      </c>
      <c r="G34" s="29">
        <f>G27 + G30</f>
        <v>39926599.5</v>
      </c>
      <c r="J34" s="29">
        <f>J27 + J30</f>
        <v>39926599.5</v>
      </c>
    </row>
    <row r="35" spans="2:10" x14ac:dyDescent="0.2">
      <c r="B35" s="8"/>
      <c r="D35" s="13"/>
    </row>
    <row r="36" spans="2:10" x14ac:dyDescent="0.2">
      <c r="B36" s="33" t="s">
        <v>1</v>
      </c>
      <c r="D36" s="33" t="s">
        <v>2</v>
      </c>
      <c r="G36" s="33" t="s">
        <v>0</v>
      </c>
      <c r="J36" s="33" t="s">
        <v>3</v>
      </c>
    </row>
    <row r="37" spans="2:10" x14ac:dyDescent="0.2">
      <c r="B37" s="31" t="s">
        <v>30</v>
      </c>
      <c r="D37" s="29">
        <f>SUM(D38:D40)</f>
        <v>0</v>
      </c>
      <c r="G37" s="29">
        <f>SUM(G38:G40)</f>
        <v>0</v>
      </c>
      <c r="J37" s="29">
        <f>SUM(J38:J40)</f>
        <v>0</v>
      </c>
    </row>
    <row r="38" spans="2:10" x14ac:dyDescent="0.2">
      <c r="B38" s="32" t="s">
        <v>31</v>
      </c>
      <c r="D38" s="30">
        <v>0</v>
      </c>
      <c r="G38" s="30">
        <v>0</v>
      </c>
      <c r="J38" s="30">
        <v>0</v>
      </c>
    </row>
    <row r="39" spans="2:10" x14ac:dyDescent="0.2">
      <c r="B39" s="32" t="s">
        <v>32</v>
      </c>
      <c r="D39" s="30">
        <v>0</v>
      </c>
      <c r="G39" s="30">
        <v>0</v>
      </c>
      <c r="J39" s="30">
        <v>0</v>
      </c>
    </row>
    <row r="40" spans="2:10" x14ac:dyDescent="0.2">
      <c r="B40" s="8"/>
      <c r="D40" s="13"/>
    </row>
    <row r="41" spans="2:10" x14ac:dyDescent="0.2">
      <c r="B41" s="31" t="s">
        <v>33</v>
      </c>
      <c r="D41" s="29">
        <f>SUM(D42:D44)</f>
        <v>0</v>
      </c>
      <c r="G41" s="29">
        <f>SUM(G42:G44)</f>
        <v>0</v>
      </c>
      <c r="J41" s="29">
        <f>SUM(J42:J44)</f>
        <v>0</v>
      </c>
    </row>
    <row r="42" spans="2:10" x14ac:dyDescent="0.2">
      <c r="B42" s="32" t="s">
        <v>34</v>
      </c>
      <c r="D42" s="30">
        <v>0</v>
      </c>
      <c r="G42" s="30">
        <v>0</v>
      </c>
      <c r="J42" s="30">
        <v>0</v>
      </c>
    </row>
    <row r="43" spans="2:10" x14ac:dyDescent="0.2">
      <c r="B43" s="32" t="s">
        <v>35</v>
      </c>
      <c r="D43" s="30">
        <v>0</v>
      </c>
      <c r="G43" s="30">
        <v>0</v>
      </c>
      <c r="J43" s="30">
        <v>0</v>
      </c>
    </row>
    <row r="44" spans="2:10" x14ac:dyDescent="0.2">
      <c r="B44" s="8"/>
      <c r="D44" s="13"/>
    </row>
    <row r="45" spans="2:10" x14ac:dyDescent="0.2">
      <c r="B45" s="31" t="s">
        <v>36</v>
      </c>
      <c r="D45" s="29">
        <f>D37 - D41</f>
        <v>0</v>
      </c>
      <c r="G45" s="29">
        <f>G37 - G41</f>
        <v>0</v>
      </c>
      <c r="J45" s="29">
        <f>J37 - J41</f>
        <v>0</v>
      </c>
    </row>
    <row r="46" spans="2:10" x14ac:dyDescent="0.2">
      <c r="B46" s="8"/>
      <c r="D46" s="13"/>
    </row>
    <row r="47" spans="2:10" x14ac:dyDescent="0.2">
      <c r="B47" s="33" t="s">
        <v>1</v>
      </c>
      <c r="D47" s="33" t="s">
        <v>2</v>
      </c>
      <c r="G47" s="33" t="s">
        <v>0</v>
      </c>
      <c r="J47" s="33" t="s">
        <v>3</v>
      </c>
    </row>
    <row r="48" spans="2:10" x14ac:dyDescent="0.2">
      <c r="B48" s="32" t="s">
        <v>37</v>
      </c>
      <c r="D48" s="30">
        <f>D13</f>
        <v>40435880</v>
      </c>
      <c r="G48" s="30">
        <f>G13</f>
        <v>7206929.4299999997</v>
      </c>
      <c r="J48" s="30">
        <f>J13</f>
        <v>7206929.4299999997</v>
      </c>
    </row>
    <row r="49" spans="2:10" x14ac:dyDescent="0.2">
      <c r="B49" s="32" t="s">
        <v>38</v>
      </c>
      <c r="D49" s="30">
        <f>D50- D51</f>
        <v>0</v>
      </c>
      <c r="G49" s="30">
        <f>G50- G51</f>
        <v>0</v>
      </c>
      <c r="J49" s="30">
        <f>J50- J51</f>
        <v>0</v>
      </c>
    </row>
    <row r="50" spans="2:10" x14ac:dyDescent="0.2">
      <c r="B50" s="32" t="s">
        <v>39</v>
      </c>
      <c r="D50" s="30">
        <f>D38</f>
        <v>0</v>
      </c>
      <c r="G50" s="30">
        <f>G38</f>
        <v>0</v>
      </c>
      <c r="J50" s="30">
        <f>J38</f>
        <v>0</v>
      </c>
    </row>
    <row r="51" spans="2:10" x14ac:dyDescent="0.2">
      <c r="B51" s="32" t="s">
        <v>40</v>
      </c>
      <c r="D51" s="30">
        <f>D42</f>
        <v>0</v>
      </c>
      <c r="G51" s="30">
        <f>G42</f>
        <v>0</v>
      </c>
      <c r="J51" s="30">
        <f>J42</f>
        <v>0</v>
      </c>
    </row>
    <row r="52" spans="2:10" x14ac:dyDescent="0.2">
      <c r="B52" s="8"/>
      <c r="D52" s="13"/>
    </row>
    <row r="53" spans="2:10" x14ac:dyDescent="0.2">
      <c r="B53" s="32" t="s">
        <v>41</v>
      </c>
      <c r="D53" s="30">
        <f>D18</f>
        <v>40435880</v>
      </c>
      <c r="G53" s="30">
        <f>G18</f>
        <v>6324255.3099999996</v>
      </c>
      <c r="J53" s="30">
        <f>J18</f>
        <v>6324255.3099999996</v>
      </c>
    </row>
    <row r="54" spans="2:10" x14ac:dyDescent="0.2">
      <c r="B54" s="32" t="s">
        <v>42</v>
      </c>
      <c r="D54" s="30">
        <f>D22</f>
        <v>0</v>
      </c>
      <c r="G54" s="30">
        <f>G22</f>
        <v>0</v>
      </c>
      <c r="J54" s="30">
        <f>J22</f>
        <v>0</v>
      </c>
    </row>
    <row r="55" spans="2:10" x14ac:dyDescent="0.2">
      <c r="B55" s="31" t="s">
        <v>43</v>
      </c>
      <c r="D55" s="29">
        <f>0+D48+D49-D53+D54</f>
        <v>0</v>
      </c>
      <c r="G55" s="29">
        <f>0+G48+G49-G53+G54</f>
        <v>882674.12000000011</v>
      </c>
      <c r="J55" s="29">
        <f>0+J48+J49-J53+J54</f>
        <v>882674.12000000011</v>
      </c>
    </row>
    <row r="56" spans="2:10" x14ac:dyDescent="0.2">
      <c r="B56" s="31" t="s">
        <v>44</v>
      </c>
      <c r="D56" s="29">
        <f>D55 - D49</f>
        <v>0</v>
      </c>
      <c r="G56" s="29">
        <f>G55 - G49</f>
        <v>882674.12000000011</v>
      </c>
      <c r="J56" s="29">
        <f>J55 - J49</f>
        <v>882674.12000000011</v>
      </c>
    </row>
    <row r="57" spans="2:10" x14ac:dyDescent="0.2">
      <c r="B57" s="7"/>
      <c r="D57" s="10"/>
      <c r="E57" s="11"/>
      <c r="F57" s="11"/>
      <c r="G57" s="11"/>
    </row>
    <row r="58" spans="2:10" x14ac:dyDescent="0.2">
      <c r="B58" s="33" t="s">
        <v>1</v>
      </c>
      <c r="D58" s="33" t="s">
        <v>2</v>
      </c>
      <c r="G58" s="33" t="s">
        <v>0</v>
      </c>
      <c r="J58" s="33" t="s">
        <v>3</v>
      </c>
    </row>
    <row r="59" spans="2:10" x14ac:dyDescent="0.2">
      <c r="B59" s="32" t="s">
        <v>45</v>
      </c>
      <c r="D59" s="30">
        <f>D14</f>
        <v>184996867.34</v>
      </c>
      <c r="G59" s="30">
        <f>G14</f>
        <v>40980794.700000003</v>
      </c>
      <c r="J59" s="30">
        <f>J14</f>
        <v>40980794.700000003</v>
      </c>
    </row>
    <row r="60" spans="2:10" x14ac:dyDescent="0.2">
      <c r="B60" s="32" t="s">
        <v>46</v>
      </c>
      <c r="D60" s="30">
        <f>D61- D62</f>
        <v>0</v>
      </c>
      <c r="G60" s="30">
        <f>G61- G62</f>
        <v>0</v>
      </c>
      <c r="J60" s="30">
        <f>J61- J62</f>
        <v>0</v>
      </c>
    </row>
    <row r="61" spans="2:10" x14ac:dyDescent="0.2">
      <c r="B61" s="32" t="s">
        <v>47</v>
      </c>
      <c r="D61" s="30">
        <f>D39</f>
        <v>0</v>
      </c>
      <c r="G61" s="30">
        <f>G39</f>
        <v>0</v>
      </c>
      <c r="J61" s="30">
        <f>J39</f>
        <v>0</v>
      </c>
    </row>
    <row r="62" spans="2:10" x14ac:dyDescent="0.2">
      <c r="B62" s="32" t="s">
        <v>48</v>
      </c>
      <c r="D62" s="30">
        <f>D43</f>
        <v>0</v>
      </c>
      <c r="G62" s="30">
        <f>G43</f>
        <v>0</v>
      </c>
      <c r="J62" s="30">
        <f>J43</f>
        <v>0</v>
      </c>
    </row>
    <row r="63" spans="2:10" x14ac:dyDescent="0.2">
      <c r="B63" s="8"/>
      <c r="D63" s="13"/>
    </row>
    <row r="64" spans="2:10" x14ac:dyDescent="0.2">
      <c r="B64" s="32" t="s">
        <v>49</v>
      </c>
      <c r="D64" s="30">
        <f>D19</f>
        <v>184996867.34</v>
      </c>
      <c r="G64" s="30">
        <f>G19</f>
        <v>1936869.32</v>
      </c>
      <c r="J64" s="30">
        <f>J19</f>
        <v>1936869.32</v>
      </c>
    </row>
    <row r="65" spans="1:10" x14ac:dyDescent="0.2">
      <c r="B65" s="32" t="s">
        <v>50</v>
      </c>
      <c r="D65" s="30">
        <f>D23</f>
        <v>0</v>
      </c>
      <c r="G65" s="30">
        <f>G23</f>
        <v>0</v>
      </c>
      <c r="J65" s="30">
        <f>J23</f>
        <v>0</v>
      </c>
    </row>
    <row r="66" spans="1:10" x14ac:dyDescent="0.2">
      <c r="B66" s="31" t="s">
        <v>51</v>
      </c>
      <c r="D66" s="29">
        <f>0+D59+D60-D64+D65</f>
        <v>0</v>
      </c>
      <c r="G66" s="29">
        <f>0+G59+G60-G64+G65</f>
        <v>39043925.380000003</v>
      </c>
      <c r="J66" s="29">
        <f>0+J59+J60-J64+J65</f>
        <v>39043925.380000003</v>
      </c>
    </row>
    <row r="67" spans="1:10" x14ac:dyDescent="0.2">
      <c r="B67" s="31" t="s">
        <v>52</v>
      </c>
      <c r="D67" s="29">
        <f>D66 - D60</f>
        <v>0</v>
      </c>
      <c r="G67" s="29">
        <f>G66 - G60</f>
        <v>39043925.380000003</v>
      </c>
      <c r="J67" s="29">
        <f>J66 - J60</f>
        <v>39043925.380000003</v>
      </c>
    </row>
    <row r="68" spans="1:10" x14ac:dyDescent="0.2">
      <c r="B68" s="7"/>
      <c r="D68" s="10"/>
      <c r="E68" s="11"/>
      <c r="F68" s="11"/>
      <c r="G68" s="11"/>
    </row>
    <row r="69" spans="1:10" x14ac:dyDescent="0.2">
      <c r="B69" s="7"/>
      <c r="D69" s="10"/>
      <c r="E69" s="11"/>
      <c r="F69" s="11"/>
    </row>
    <row r="70" spans="1:10" x14ac:dyDescent="0.2">
      <c r="B70" s="8"/>
      <c r="D70" s="13"/>
    </row>
    <row r="71" spans="1:10" x14ac:dyDescent="0.2">
      <c r="B71" s="8"/>
      <c r="D71" s="10"/>
      <c r="E71" s="11"/>
      <c r="F71" s="11"/>
      <c r="G71" s="11"/>
    </row>
    <row r="72" spans="1:10" x14ac:dyDescent="0.2">
      <c r="A72" s="32" t="s">
        <v>53</v>
      </c>
    </row>
    <row r="73" spans="1:10" x14ac:dyDescent="0.2">
      <c r="B73" s="7"/>
      <c r="D73" s="10"/>
      <c r="E73" s="11"/>
      <c r="F73" s="11"/>
      <c r="G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7"/>
      <c r="D75" s="10"/>
      <c r="E75" s="11"/>
      <c r="F75" s="11"/>
    </row>
    <row r="76" spans="1:10" x14ac:dyDescent="0.2">
      <c r="B76" s="8"/>
      <c r="D76" s="10"/>
      <c r="E76" s="11"/>
      <c r="F76" s="11"/>
      <c r="G76" s="11"/>
    </row>
    <row r="77" spans="1:10" x14ac:dyDescent="0.2">
      <c r="B77" s="8"/>
      <c r="D77" s="13"/>
    </row>
    <row r="78" spans="1:10" x14ac:dyDescent="0.2">
      <c r="B78" s="7"/>
      <c r="D78" s="10"/>
      <c r="E78" s="11"/>
      <c r="F78" s="11"/>
    </row>
    <row r="79" spans="1:10" x14ac:dyDescent="0.2">
      <c r="B79" s="8"/>
      <c r="D79" s="10"/>
      <c r="E79" s="11"/>
      <c r="F79" s="11"/>
      <c r="G79" s="11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1:C11"/>
    <mergeCell ref="B9:B10"/>
    <mergeCell ref="D9:D10"/>
    <mergeCell ref="G9:G10"/>
    <mergeCell ref="B5:J5"/>
    <mergeCell ref="B6:J6"/>
    <mergeCell ref="B7:J7"/>
    <mergeCell ref="B1:J1"/>
    <mergeCell ref="B2:J2"/>
    <mergeCell ref="B3:J3"/>
    <mergeCell ref="B4:J4"/>
    <mergeCell ref="J9:J10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2022-10-31T18:12:01Z</cp:lastPrinted>
  <dcterms:created xsi:type="dcterms:W3CDTF">1996-11-27T10:00:04Z</dcterms:created>
  <dcterms:modified xsi:type="dcterms:W3CDTF">2024-05-01T14:57:19Z</dcterms:modified>
</cp:coreProperties>
</file>