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. INF. TRIM.2023 ROBERTO\INFORMACION LDF\"/>
    </mc:Choice>
  </mc:AlternateContent>
  <bookViews>
    <workbookView xWindow="6324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<sst xmlns="http://schemas.openxmlformats.org/spreadsheetml/2006/main" count="128" uniqueCount="125">
  <si>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</si>
  <si>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</si>
  <si>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</si>
  <si>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</si>
  <si>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</si>
  <si>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</si>
  <si>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</si>
  <si>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</si>
  <si>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</si>
  <si>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</si>
  <si>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</si>
  <si>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</si>
  <si>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</si>
  <si>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</si>
  <si>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</si>
  <si>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</si>
  <si>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</si>
  <si>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</si>
  <si>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</si>
  <si>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</si>
  <si>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</si>
  <si>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</si>
  <si>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</si>
  <si>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</si>
  <si>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</si>
  <si>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</si>
  <si>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</si>
  <si>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</si>
  <si>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</si>
  <si>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</si>
  <si>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</si>
  <si>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</si>
  <si>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</si>
  <si>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</si>
  <si>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</si>
  <si>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</si>
  <si>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</si>
  <si>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</si>
  <si>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</si>
  <si>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</si>
  <si>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</si>
  <si>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</si>
  <si>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</si>
  <si>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</si>
  <si>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</si>
  <si>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</si>
  <si>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</si>
  <si>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</si>
  <si>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</si>
  <si>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</si>
  <si>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</si>
  <si>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</si>
  <si>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</si>
  <si>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</si>
  <si>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</si>
  <si>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</si>
  <si>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</si>
  <si>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</si>
  <si>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</si>
  <si>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</si>
  <si>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</si>
  <si>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</si>
  <si>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</si>
  <si>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</si>
  <si>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</si>
  <si>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</si>
  <si>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</si>
  <si>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</si>
  <si>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</si>
  <si>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</si>
  <si>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</si>
  <si>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</si>
  <si>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</si>
  <si>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</si>
  <si>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</si>
  <si>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</si>
  <si>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</si>
  <si>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</si>
  <si>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</si>
  <si>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</si>
  <si>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</si>
  <si>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</si>
  <si>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</si>
  <si>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</si>
  <si>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</si>
  <si>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</si>
  <si>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</si>
  <si>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</si>
  <si>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</si>
  <si>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</si>
  <si>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</si>
  <si>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</si>
  <si>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</si>
  <si>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</si>
  <si>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</si>
  <si>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</si>
  <si>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</si>
  <si>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</si>
  <si>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</si>
  <si>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</si>
  <si>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</si>
  <si>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</si>
  <si>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</si>
  <si>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</si>
  <si>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</si>
  <si>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</si>
  <si>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</si>
  <si>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</si>
  <si>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</si>
  <si>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</si>
  <si>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</si>
  <si>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</si>
  <si>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</si>
  <si>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</si>
  <si>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</si>
  <si>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</si>
  <si>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</si>
  <si>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</si>
  <si>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</si>
  <si>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</si>
  <si>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</si>
  <si>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</si>
  <si>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2023 (d)</t>
  </si>
  <si>
    <t>31 de diciembre de 2022-1 (e)</t>
  </si>
  <si>
    <t>Al 31 de diciembre de 2022-1 y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</si>
</sst>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59" zoomScale="120" zoomScaleNormal="120" workbookViewId="0">
      <selection activeCell="L87" sqref="L87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2" t="s">
        <v>120</v>
      </c>
      <c r="B3" s="33"/>
      <c r="C3" s="33"/>
      <c r="D3" s="33"/>
      <c r="E3" s="33"/>
      <c r="F3" s="33"/>
      <c r="G3" s="33"/>
      <c r="H3" s="34"/>
    </row>
    <row r="4" spans="1:8" ht="13.9" customHeight="1" x14ac:dyDescent="0.25">
      <c r="A4" s="35" t="s">
        <v>0</v>
      </c>
      <c r="B4" s="36"/>
      <c r="C4" s="36"/>
      <c r="D4" s="36"/>
      <c r="E4" s="36"/>
      <c r="F4" s="36"/>
      <c r="G4" s="36"/>
      <c r="H4" s="37"/>
    </row>
    <row r="5" spans="1:8" ht="13.9" customHeight="1" x14ac:dyDescent="0.25">
      <c r="A5" s="35" t="s">
        <v>124</v>
      </c>
      <c r="B5" s="36"/>
      <c r="C5" s="36"/>
      <c r="D5" s="36"/>
      <c r="E5" s="36"/>
      <c r="F5" s="36"/>
      <c r="G5" s="36"/>
      <c r="H5" s="37"/>
    </row>
    <row r="6" spans="1:8" ht="13.9" customHeight="1" thickBot="1" x14ac:dyDescent="0.3">
      <c r="A6" s="38" t="s">
        <v>1</v>
      </c>
      <c r="B6" s="39"/>
      <c r="C6" s="39"/>
      <c r="D6" s="39"/>
      <c r="E6" s="39"/>
      <c r="F6" s="39"/>
      <c r="G6" s="39"/>
      <c r="H6" s="40"/>
    </row>
    <row r="7" spans="1:8" ht="26.25" customHeight="1" thickBot="1" x14ac:dyDescent="0.3">
      <c r="A7" s="41" t="s">
        <v>2</v>
      </c>
      <c r="B7" s="41"/>
      <c r="C7" s="27" t="s">
        <v>122</v>
      </c>
      <c r="D7" s="27" t="s">
        <v>123</v>
      </c>
      <c r="E7" s="41" t="s">
        <v>2</v>
      </c>
      <c r="F7" s="41"/>
      <c r="G7" s="27" t="s">
        <v>122</v>
      </c>
      <c r="H7" s="27" t="s">
        <v>123</v>
      </c>
    </row>
    <row r="8" spans="1:8" ht="13.9" customHeight="1" x14ac:dyDescent="0.25">
      <c r="A8" s="42" t="s">
        <v>3</v>
      </c>
      <c r="B8" s="42"/>
      <c r="C8" s="19"/>
      <c r="D8" s="22"/>
      <c r="E8" s="42" t="s">
        <v>4</v>
      </c>
      <c r="F8" s="42"/>
      <c r="G8" s="18"/>
      <c r="H8" s="18"/>
    </row>
    <row r="9" spans="1:8" ht="13.9" customHeight="1" x14ac:dyDescent="0.25">
      <c r="A9" s="31" t="s">
        <v>5</v>
      </c>
      <c r="B9" s="31"/>
      <c r="C9" s="18"/>
      <c r="D9" s="23"/>
      <c r="E9" s="31" t="s">
        <v>6</v>
      </c>
      <c r="F9" s="31"/>
      <c r="G9" s="18"/>
      <c r="H9" s="18"/>
    </row>
    <row r="10" spans="1:8" ht="21" customHeight="1" x14ac:dyDescent="0.25">
      <c r="A10" s="31" t="s">
        <v>7</v>
      </c>
      <c r="B10" s="31"/>
      <c r="C10" s="26">
        <f>SUM(C11:C17)</f>
        <v>189173948.25</v>
      </c>
      <c r="D10" s="26">
        <f>SUM(D11:D17)</f>
        <v>196906821.22</v>
      </c>
      <c r="E10" s="31" t="s">
        <v>8</v>
      </c>
      <c r="F10" s="31"/>
      <c r="G10" s="26">
        <f>SUM(G11:G19)</f>
        <v>13056965.41</v>
      </c>
      <c r="H10" s="26">
        <f>SUM(H11:H19)</f>
        <v>260419965.02999997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0</v>
      </c>
      <c r="E11" s="5"/>
      <c r="F11" s="9" t="s">
        <v>10</v>
      </c>
      <c r="G11" s="18">
        <v>614972.66</v>
      </c>
      <c r="H11" s="18">
        <v>1944406.99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4202513.53</v>
      </c>
      <c r="H12" s="18">
        <v>186274.92</v>
      </c>
    </row>
    <row r="13" spans="1:8" ht="15.75" customHeight="1" x14ac:dyDescent="0.25">
      <c r="A13" s="8"/>
      <c r="B13" s="9" t="s">
        <v>13</v>
      </c>
      <c r="C13" s="18">
        <v>188031432.68000001</v>
      </c>
      <c r="D13" s="18">
        <v>194878064.31</v>
      </c>
      <c r="E13" s="5"/>
      <c r="F13" s="9" t="s">
        <v>14</v>
      </c>
      <c r="G13" s="18">
        <v>7259263.75</v>
      </c>
      <c r="H13" s="18">
        <v>257113413.84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1132515.57</v>
      </c>
      <c r="D16" s="18">
        <v>2028756.91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716809.85</v>
      </c>
      <c r="H17" s="18">
        <v>1175937.1399999999</v>
      </c>
    </row>
    <row r="18" spans="1:8" ht="15" customHeight="1" x14ac:dyDescent="0.25">
      <c r="A18" s="31" t="s">
        <v>23</v>
      </c>
      <c r="B18" s="31"/>
      <c r="C18" s="26">
        <f>SUM(C19:C25)</f>
        <v>2765243.22</v>
      </c>
      <c r="D18" s="26">
        <f>SUM(D19:D25)</f>
        <v>1429148.94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263405.62</v>
      </c>
      <c r="H19" s="18">
        <v>-67.86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1" t="s">
        <v>28</v>
      </c>
      <c r="F20" s="31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2765243.22</v>
      </c>
      <c r="D21" s="18">
        <v>1429148.94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1" t="s">
        <v>36</v>
      </c>
      <c r="F24" s="31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1" t="s">
        <v>39</v>
      </c>
      <c r="B26" s="31"/>
      <c r="C26" s="26">
        <f>SUM(C27:C31)</f>
        <v>64079245.880000003</v>
      </c>
      <c r="D26" s="26">
        <f>SUM(D27:D31)</f>
        <v>53160558.710000001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0.27</v>
      </c>
      <c r="D27" s="18">
        <v>0.27</v>
      </c>
      <c r="E27" s="31" t="s">
        <v>42</v>
      </c>
      <c r="F27" s="31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0</v>
      </c>
      <c r="E28" s="31" t="s">
        <v>44</v>
      </c>
      <c r="F28" s="31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64079245.609999999</v>
      </c>
      <c r="D30" s="18">
        <v>53160558.439999998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1" t="s">
        <v>51</v>
      </c>
      <c r="B32" s="31"/>
      <c r="C32" s="26">
        <v>0</v>
      </c>
      <c r="D32" s="26">
        <f>SUM(D33:D37)</f>
        <v>0</v>
      </c>
      <c r="E32" s="31" t="s">
        <v>52</v>
      </c>
      <c r="F32" s="31"/>
      <c r="G32" s="26">
        <f>SUM(G33:G38)</f>
        <v>619222382.69000006</v>
      </c>
      <c r="H32" s="26">
        <f>SUM(H33:H38)</f>
        <v>581741898.19000006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619222382.69000006</v>
      </c>
      <c r="H34" s="18">
        <v>581741898.19000006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1" t="s">
        <v>63</v>
      </c>
      <c r="B38" s="31"/>
      <c r="C38" s="26">
        <v>8768624.4199999999</v>
      </c>
      <c r="D38" s="26">
        <v>14075372.57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1" t="s">
        <v>65</v>
      </c>
      <c r="B39" s="31"/>
      <c r="C39" s="26">
        <f>SUM(C40:C41)</f>
        <v>0</v>
      </c>
      <c r="D39" s="26">
        <f>SUM(D40:D41)</f>
        <v>0</v>
      </c>
      <c r="E39" s="31" t="s">
        <v>66</v>
      </c>
      <c r="F39" s="31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1" t="s">
        <v>71</v>
      </c>
      <c r="B42" s="31"/>
      <c r="C42" s="26">
        <f>SUM(C43:C46)</f>
        <v>599373203.01999998</v>
      </c>
      <c r="D42" s="26">
        <f>SUM(D43:D46)</f>
        <v>579053214.84000003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1" t="s">
        <v>74</v>
      </c>
      <c r="F43" s="31"/>
      <c r="G43" s="26">
        <f>SUM(G44:G46)</f>
        <v>89760</v>
      </c>
      <c r="H43" s="26">
        <f>SUM(H44:H46)</f>
        <v>120693.41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89760</v>
      </c>
      <c r="H44" s="18">
        <v>120693.41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599373203.01999998</v>
      </c>
      <c r="D46" s="18">
        <v>579053214.84000003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1" t="s">
        <v>113</v>
      </c>
      <c r="B48" s="43"/>
      <c r="C48" s="26">
        <f>SUM(C10+C18+C26+C32+C38+C42)</f>
        <v>864160264.78999996</v>
      </c>
      <c r="D48" s="26">
        <f>SUM(D10+D18+D26+D32+D38+D42)</f>
        <v>844625116.27999997</v>
      </c>
      <c r="E48" s="31" t="s">
        <v>114</v>
      </c>
      <c r="F48" s="31"/>
      <c r="G48" s="26">
        <f>SUM(G10+G20+G24+G27+G28+G32+G39+G43)</f>
        <v>632369108.10000002</v>
      </c>
      <c r="H48" s="26">
        <f>SUM(H10+H20+H24+H27+H28+H32+H39+H43)</f>
        <v>842282556.63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1" t="s">
        <v>81</v>
      </c>
      <c r="B50" s="31"/>
      <c r="C50" s="18"/>
      <c r="D50" s="23"/>
      <c r="E50" s="31" t="s">
        <v>82</v>
      </c>
      <c r="F50" s="31"/>
      <c r="G50" s="18"/>
      <c r="H50" s="18"/>
    </row>
    <row r="51" spans="1:8" ht="13.9" customHeight="1" x14ac:dyDescent="0.25">
      <c r="A51" s="30" t="s">
        <v>83</v>
      </c>
      <c r="B51" s="30"/>
      <c r="C51" s="18">
        <v>0</v>
      </c>
      <c r="D51" s="18">
        <v>0</v>
      </c>
      <c r="E51" s="30" t="s">
        <v>84</v>
      </c>
      <c r="F51" s="30"/>
      <c r="G51" s="18">
        <v>0</v>
      </c>
      <c r="H51" s="18">
        <v>0</v>
      </c>
    </row>
    <row r="52" spans="1:8" ht="13.9" customHeight="1" x14ac:dyDescent="0.25">
      <c r="A52" s="30" t="s">
        <v>85</v>
      </c>
      <c r="B52" s="30"/>
      <c r="C52" s="18">
        <v>0</v>
      </c>
      <c r="D52" s="18">
        <v>0</v>
      </c>
      <c r="E52" s="30" t="s">
        <v>86</v>
      </c>
      <c r="F52" s="30"/>
      <c r="G52" s="18">
        <v>0</v>
      </c>
      <c r="H52" s="18">
        <v>0</v>
      </c>
    </row>
    <row r="53" spans="1:8" ht="19.5" customHeight="1" x14ac:dyDescent="0.25">
      <c r="A53" s="30" t="s">
        <v>87</v>
      </c>
      <c r="B53" s="30"/>
      <c r="C53" s="18">
        <v>87421982.140000001</v>
      </c>
      <c r="D53" s="18">
        <v>33709.97</v>
      </c>
      <c r="E53" s="30" t="s">
        <v>88</v>
      </c>
      <c r="F53" s="30"/>
      <c r="G53" s="18">
        <v>0</v>
      </c>
      <c r="H53" s="18">
        <v>0</v>
      </c>
    </row>
    <row r="54" spans="1:8" ht="13.9" customHeight="1" x14ac:dyDescent="0.25">
      <c r="A54" s="30" t="s">
        <v>89</v>
      </c>
      <c r="B54" s="30"/>
      <c r="C54" s="18">
        <v>11067514.380000001</v>
      </c>
      <c r="D54" s="18">
        <v>11067514.380000001</v>
      </c>
      <c r="E54" s="30" t="s">
        <v>90</v>
      </c>
      <c r="F54" s="30"/>
      <c r="G54" s="18">
        <v>0</v>
      </c>
      <c r="H54" s="18">
        <v>0</v>
      </c>
    </row>
    <row r="55" spans="1:8" ht="21" customHeight="1" x14ac:dyDescent="0.25">
      <c r="A55" s="30" t="s">
        <v>91</v>
      </c>
      <c r="B55" s="30"/>
      <c r="C55" s="18">
        <v>86649.68</v>
      </c>
      <c r="D55" s="18">
        <v>86649.68</v>
      </c>
      <c r="E55" s="30" t="s">
        <v>92</v>
      </c>
      <c r="F55" s="30"/>
      <c r="G55" s="18">
        <v>0</v>
      </c>
      <c r="H55" s="18">
        <v>0</v>
      </c>
    </row>
    <row r="56" spans="1:8" ht="21.75" customHeight="1" x14ac:dyDescent="0.25">
      <c r="A56" s="30" t="s">
        <v>93</v>
      </c>
      <c r="B56" s="30"/>
      <c r="C56" s="18">
        <v>-8469454.6799999997</v>
      </c>
      <c r="D56" s="18">
        <v>-7953651.7400000002</v>
      </c>
      <c r="E56" s="30" t="s">
        <v>94</v>
      </c>
      <c r="F56" s="30"/>
      <c r="G56" s="18">
        <v>0</v>
      </c>
      <c r="H56" s="18">
        <v>0</v>
      </c>
    </row>
    <row r="57" spans="1:8" ht="13.9" customHeight="1" x14ac:dyDescent="0.25">
      <c r="A57" s="30" t="s">
        <v>95</v>
      </c>
      <c r="B57" s="30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0" t="s">
        <v>96</v>
      </c>
      <c r="B58" s="30"/>
      <c r="C58" s="18">
        <v>0</v>
      </c>
      <c r="D58" s="18">
        <v>0</v>
      </c>
      <c r="E58" s="31" t="s">
        <v>115</v>
      </c>
      <c r="F58" s="31"/>
      <c r="G58" s="26">
        <f>SUM(G51:G56)</f>
        <v>0</v>
      </c>
      <c r="H58" s="26">
        <f>SUM(H51:H56)</f>
        <v>0</v>
      </c>
    </row>
    <row r="59" spans="1:8" ht="13.9" customHeight="1" x14ac:dyDescent="0.25">
      <c r="A59" s="30" t="s">
        <v>97</v>
      </c>
      <c r="B59" s="30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1" t="s">
        <v>98</v>
      </c>
      <c r="F60" s="31"/>
      <c r="G60" s="26">
        <f>SUM(G48+G58)</f>
        <v>632369108.10000002</v>
      </c>
      <c r="H60" s="26">
        <f>SUM(H48+H58)</f>
        <v>842282556.63</v>
      </c>
    </row>
    <row r="61" spans="1:8" ht="23.25" customHeight="1" x14ac:dyDescent="0.25">
      <c r="A61" s="31" t="s">
        <v>116</v>
      </c>
      <c r="B61" s="31"/>
      <c r="C61" s="26">
        <f>SUM(C51:C59)</f>
        <v>90106691.520000011</v>
      </c>
      <c r="D61" s="26">
        <f>SUM(D51:D59)</f>
        <v>3234222.290000001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1" t="s">
        <v>99</v>
      </c>
      <c r="F62" s="31"/>
      <c r="G62" s="18"/>
      <c r="H62" s="18"/>
    </row>
    <row r="63" spans="1:8" ht="13.9" customHeight="1" x14ac:dyDescent="0.25">
      <c r="A63" s="31" t="s">
        <v>100</v>
      </c>
      <c r="B63" s="31"/>
      <c r="C63" s="26">
        <f>SUM(C48+C61)</f>
        <v>954266956.30999994</v>
      </c>
      <c r="D63" s="26">
        <f>SUM(D48+D61)</f>
        <v>847859338.56999993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1" t="s">
        <v>117</v>
      </c>
      <c r="F64" s="31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0" t="s">
        <v>101</v>
      </c>
      <c r="F65" s="30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0" t="s">
        <v>102</v>
      </c>
      <c r="F66" s="30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0" t="s">
        <v>103</v>
      </c>
      <c r="F67" s="30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1" t="s">
        <v>118</v>
      </c>
      <c r="F69" s="31"/>
      <c r="G69" s="26">
        <f>SUM(G70:G74)</f>
        <v>321897848.23999995</v>
      </c>
      <c r="H69" s="26">
        <f>SUM(H70:H74)</f>
        <v>5576781.9399999995</v>
      </c>
    </row>
    <row r="70" spans="1:8" ht="13.9" customHeight="1" x14ac:dyDescent="0.25">
      <c r="A70" s="8"/>
      <c r="B70" s="9"/>
      <c r="C70" s="18"/>
      <c r="D70" s="23"/>
      <c r="E70" s="30" t="s">
        <v>104</v>
      </c>
      <c r="F70" s="30"/>
      <c r="G70" s="18">
        <v>317327674.38999999</v>
      </c>
      <c r="H70" s="18">
        <v>1157806.6000000001</v>
      </c>
    </row>
    <row r="71" spans="1:8" ht="13.9" customHeight="1" x14ac:dyDescent="0.25">
      <c r="A71" s="8"/>
      <c r="B71" s="9"/>
      <c r="C71" s="18"/>
      <c r="D71" s="23"/>
      <c r="E71" s="30" t="s">
        <v>105</v>
      </c>
      <c r="F71" s="30"/>
      <c r="G71" s="18">
        <v>3974572.33</v>
      </c>
      <c r="H71" s="18">
        <v>3823373.82</v>
      </c>
    </row>
    <row r="72" spans="1:8" ht="13.9" customHeight="1" x14ac:dyDescent="0.25">
      <c r="A72" s="8"/>
      <c r="B72" s="9"/>
      <c r="C72" s="18"/>
      <c r="D72" s="23"/>
      <c r="E72" s="30" t="s">
        <v>106</v>
      </c>
      <c r="F72" s="30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0" t="s">
        <v>107</v>
      </c>
      <c r="F73" s="30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0" t="s">
        <v>108</v>
      </c>
      <c r="F74" s="30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1" t="s">
        <v>109</v>
      </c>
      <c r="F76" s="31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0" t="s">
        <v>110</v>
      </c>
      <c r="F77" s="30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0" t="s">
        <v>111</v>
      </c>
      <c r="F78" s="30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1" t="s">
        <v>119</v>
      </c>
      <c r="F80" s="31"/>
      <c r="G80" s="26">
        <f>SUM(G64+G69+G76)</f>
        <v>321897848.23999995</v>
      </c>
      <c r="H80" s="26">
        <f>SUM(H64+H69+H76)</f>
        <v>5576781.9399999995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1" t="s">
        <v>112</v>
      </c>
      <c r="F82" s="31"/>
      <c r="G82" s="26">
        <f>SUM(G60+G80)</f>
        <v>954266956.33999991</v>
      </c>
      <c r="H82" s="26">
        <f>SUM(H60+H80)</f>
        <v>847859338.57000005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  <mergeCell ref="A59:B59"/>
    <mergeCell ref="A61:B61"/>
    <mergeCell ref="A50:B50"/>
    <mergeCell ref="A51:B51"/>
    <mergeCell ref="A52:B52"/>
    <mergeCell ref="A53:B53"/>
    <mergeCell ref="A54:B54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E32:F32"/>
    <mergeCell ref="E39:F39"/>
    <mergeCell ref="E43:F43"/>
    <mergeCell ref="E48:F48"/>
    <mergeCell ref="E50:F50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2023-10-11T09:29:59Z</dcterms:modified>
</cp:coreProperties>
</file>