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NRNM\"/>
    </mc:Choice>
  </mc:AlternateContent>
  <bookViews>
    <workbookView xWindow="0" yWindow="0" windowWidth="22785" windowHeight="9690"/>
  </bookViews>
  <sheets>
    <sheet name="poa2021" sheetId="1" r:id="rId1"/>
  </sheets>
  <definedNames>
    <definedName name="_xlnm.Print_Area" localSheetId="0">'poa2021'!$A$1:$T$71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6" i="1" l="1"/>
  <c r="P46" i="1"/>
  <c r="O46" i="1"/>
  <c r="N46" i="1"/>
  <c r="M46" i="1"/>
  <c r="L46" i="1"/>
  <c r="K46" i="1"/>
  <c r="J46" i="1"/>
  <c r="I46" i="1"/>
  <c r="H46" i="1"/>
  <c r="G46" i="1"/>
  <c r="F46" i="1"/>
  <c r="E46" i="1"/>
  <c r="P45" i="1"/>
  <c r="O45" i="1"/>
  <c r="N45" i="1"/>
  <c r="M45" i="1"/>
  <c r="L45" i="1"/>
  <c r="K45" i="1"/>
  <c r="J45" i="1"/>
  <c r="I45" i="1"/>
  <c r="H45" i="1"/>
  <c r="G45" i="1"/>
  <c r="F45" i="1"/>
  <c r="E45" i="1"/>
  <c r="R44" i="1"/>
  <c r="R43" i="1"/>
  <c r="S43" i="1" s="1"/>
  <c r="D43" i="1"/>
  <c r="R42" i="1"/>
  <c r="W41" i="1" s="1"/>
  <c r="R41" i="1"/>
  <c r="R40" i="1"/>
  <c r="T39" i="1"/>
  <c r="R39" i="1"/>
  <c r="S39" i="1" s="1"/>
  <c r="R38" i="1"/>
  <c r="R37" i="1"/>
  <c r="R36" i="1"/>
  <c r="R35" i="1"/>
  <c r="S35" i="1" s="1"/>
  <c r="D35" i="1"/>
  <c r="R34" i="1"/>
  <c r="T35" i="1" s="1"/>
  <c r="W33" i="1"/>
  <c r="R33" i="1"/>
  <c r="R32" i="1"/>
  <c r="T31" i="1" s="1"/>
  <c r="R31" i="1"/>
  <c r="S31" i="1" s="1"/>
  <c r="D31" i="1"/>
  <c r="R30" i="1"/>
  <c r="R29" i="1"/>
  <c r="R28" i="1"/>
  <c r="T27" i="1" s="1"/>
  <c r="R27" i="1"/>
  <c r="S27" i="1" s="1"/>
  <c r="D27" i="1"/>
  <c r="R26" i="1"/>
  <c r="W25" i="1" s="1"/>
  <c r="R25" i="1"/>
  <c r="R24" i="1"/>
  <c r="T23" i="1" s="1"/>
  <c r="D24" i="1"/>
  <c r="R23" i="1"/>
  <c r="S23" i="1" s="1"/>
  <c r="D23" i="1"/>
  <c r="R22" i="1"/>
  <c r="W21" i="1"/>
  <c r="R21" i="1"/>
  <c r="R20" i="1"/>
  <c r="D20" i="1"/>
  <c r="S19" i="1"/>
  <c r="R19" i="1"/>
  <c r="D19" i="1"/>
  <c r="R18" i="1"/>
  <c r="R46" i="1" s="1"/>
  <c r="T47" i="1" s="1"/>
  <c r="R17" i="1"/>
  <c r="R45" i="1" s="1"/>
  <c r="S47" i="1" s="1"/>
  <c r="T43" i="1" l="1"/>
  <c r="W18" i="1"/>
  <c r="W46" i="1" s="1"/>
  <c r="T19" i="1"/>
</calcChain>
</file>

<file path=xl/sharedStrings.xml><?xml version="1.0" encoding="utf-8"?>
<sst xmlns="http://schemas.openxmlformats.org/spreadsheetml/2006/main" count="118" uniqueCount="80">
  <si>
    <t>PROGRAMA OPERATIVO ANUAL  (POA)</t>
  </si>
  <si>
    <t xml:space="preserve"> Ejercicio Fiscal 2022</t>
  </si>
  <si>
    <t>Ente Fiscalizable: FIDEICOMISO GUERRERO INDUSTRIAL APE</t>
  </si>
  <si>
    <t>Nombre del Programa: Fortalecimiento del Sector Industrial en el Estado de Guerrero.</t>
  </si>
  <si>
    <t>Unidad Responsable del Programa</t>
  </si>
  <si>
    <t>Eje Rector</t>
  </si>
  <si>
    <t>Fideicomiso Guerrero Industrial APE</t>
  </si>
  <si>
    <t>II. Guerrero Próspero</t>
  </si>
  <si>
    <t>Objetivo General</t>
  </si>
  <si>
    <t>Líneas de Acción</t>
  </si>
  <si>
    <t>Transformar a Guerrero.</t>
  </si>
  <si>
    <t>Crear condiciones para la inversión nacional y extranjera mediante incentivos fiscales para el establecimiento de empresas que generen empleos de calidad.
Coadyuvar a garantizar la seguridad industrial y la higiene en los centros de trabajo, para prevenir accidentes o enfermedades que representen un gasto familiar.
Iniciar las actividades para establecer parques industriales para el comercio exterior, nacional y local.</t>
  </si>
  <si>
    <t>Clasificación Funcional</t>
  </si>
  <si>
    <t>Finalidad</t>
  </si>
  <si>
    <t>Función</t>
  </si>
  <si>
    <t>Subfunción</t>
  </si>
  <si>
    <t>Actividad</t>
  </si>
  <si>
    <t>Desarrollo Económico</t>
  </si>
  <si>
    <t>Asuntos Económicos y Comerciales en General.</t>
  </si>
  <si>
    <t>Promoción del desarrollo económico y fomento industrial.</t>
  </si>
  <si>
    <t>No.</t>
  </si>
  <si>
    <t>Proyecto y/o Acción</t>
  </si>
  <si>
    <t>Concepto</t>
  </si>
  <si>
    <t>Unidad de Medida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</si>
  <si>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</si>
  <si>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</si>
  <si>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</si>
  <si>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</si>
  <si>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</si>
  <si>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</si>
  <si>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</si>
  <si>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</si>
  <si>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</si>
  <si>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</si>
  <si>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</si>
  <si>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</si>
  <si>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Benef.</t>
  </si>
  <si>
    <t>Total Programado</t>
  </si>
  <si>
    <t>Indicadores</t>
  </si>
  <si>
    <t>Eficacia</t>
  </si>
  <si>
    <t>Economía</t>
  </si>
  <si>
    <t>Administrar con eficiencia y transparencia los recursos financieros, materiales y humanos del Fideicomiso Guerrero Industrial APE,  en coordinacion con las diferentes direcciones, dando cumplimiento a las disposiciones aplicables, para la presentacion de los Estados Financieros.</t>
  </si>
  <si>
    <t xml:space="preserve">Programado </t>
  </si>
  <si>
    <t>Estados Financieros</t>
  </si>
  <si>
    <t>(Estados Financieros Presentados y autorizados / Estados Financieros Programados a Presentar) * 100</t>
  </si>
  <si>
    <t>(Monto Ejercido / Monto Programado) * 100</t>
  </si>
  <si>
    <t>Monto</t>
  </si>
  <si>
    <t>Realizado</t>
  </si>
  <si>
    <t>Elaborar los Estados Financieros, que contemplan la Informacion Contable, presupuestal y de evaluación del desempeño de acuerdo a las normatividades vigente aplicables.</t>
  </si>
  <si>
    <t>(Estados Financieros Realizados/Estados Financieros Programados) *100</t>
  </si>
  <si>
    <t>Publicacion, Actualizacion  de la informacion contable, presupuestal y de evaluación del desempeño de manera trimestral a la ciudadania a traves del portal del Gobierno del Estado y Portal de Transparencia SIPOT, de acuerdo a los terminos que establezcan las disposiciones aplicables.</t>
  </si>
  <si>
    <t>Acuse de publicación</t>
  </si>
  <si>
    <t>(Informacion Financiera Publicada y Actualizada /Informacion Financiera  Obligada a Publicar) * 100</t>
  </si>
  <si>
    <t>Elaborar expedientes técnicos para la gestión de recursos ante el Estado y el Gobierno Federal  para la ejecución de proyectos de obra pública.</t>
  </si>
  <si>
    <t>expediente</t>
  </si>
  <si>
    <t>(Número de expedientes técnicos elaborados / Número de expedientes técnicos programados) * 100</t>
  </si>
  <si>
    <t>Elaborar, coordinar, ejecutar y vigilar los programas de trabajo para el cuidado, conservación y mantenimiento preventivo y correctivo de los lotes, naves y unidades del Parque Industrial Guerrero.</t>
  </si>
  <si>
    <t>Reporte de Programa</t>
  </si>
  <si>
    <t>(Número de programas de mantenimientos realizados / Número de programas de mantenimiento  programados) * 100</t>
  </si>
  <si>
    <t>Representar legalmente al "Fideicomiso Guerrero Industrial", mediante la delegación de facultades o poder que le otorgue el Director General, para intervenir en toda clase de procedimientos, juicios del orden laboral,contencioso y administrativo y procedimientos de escrituración de los bienes inmuebles que adquiera o enajene el Fideicomiso Guerrero Industrial.</t>
  </si>
  <si>
    <t>Expedientes, convenios y contratos</t>
  </si>
  <si>
    <t>(Asuntos jurídicos atendidos / Asuntos jurídicos programados a atender) * 100</t>
  </si>
  <si>
    <t>Convocar, organizar, preparar y elaborar las Actas de Sesión para ser autorizadas por la Junta de Comité Oridinarias y Extraordinarias.</t>
  </si>
  <si>
    <t>Actas de Sesión</t>
  </si>
  <si>
    <t>(Actas Realizadas y Aprobadas / Actas Programadas a Realizar) * 100</t>
  </si>
  <si>
    <t xml:space="preserve">Total </t>
  </si>
  <si>
    <t>Programado</t>
  </si>
  <si>
    <t>Actividades</t>
  </si>
  <si>
    <t>(Total actividades realizadas/ Total actividades programadas) * 100</t>
  </si>
  <si>
    <t>(Monto Total Ejercido / Monto Total Programado) * 100</t>
  </si>
  <si>
    <t>ELABORÓ</t>
  </si>
  <si>
    <t>REVISO</t>
  </si>
  <si>
    <t>AUTORIZO</t>
  </si>
  <si>
    <t>VO. BO.</t>
  </si>
  <si>
    <t>M.F RAÙL BELLO CAMPOS</t>
  </si>
  <si>
    <t>L.A.E. MARCOS OBED ÁVILA CARREÑO</t>
  </si>
  <si>
    <t>MTRA. MARÍA FERNANDA CHÀVEZ QUESADA</t>
  </si>
  <si>
    <t>JEFE DEL DEPARTAMENTO DE ADMON. Y FINANZAS</t>
  </si>
  <si>
    <t>DIRECTOR GENERAL</t>
  </si>
  <si>
    <t>COMISARIA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</si>
</sst>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 Narrow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theme="1" tint="0.34998626667073579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0" tint="-0.49998474074526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43" fontId="13" fillId="0" borderId="4" xfId="0" applyNumberFormat="1" applyFont="1" applyFill="1" applyBorder="1" applyAlignment="1">
      <alignment horizontal="center" vertical="center"/>
    </xf>
    <xf numFmtId="43" fontId="13" fillId="0" borderId="5" xfId="0" applyNumberFormat="1" applyFont="1" applyFill="1" applyBorder="1" applyAlignment="1">
      <alignment horizontal="center" vertical="center"/>
    </xf>
    <xf numFmtId="43" fontId="13" fillId="0" borderId="5" xfId="0" applyNumberFormat="1" applyFont="1" applyFill="1" applyBorder="1" applyAlignment="1">
      <alignment horizontal="center" vertical="center" wrapText="1"/>
    </xf>
    <xf numFmtId="43" fontId="13" fillId="0" borderId="6" xfId="0" applyNumberFormat="1" applyFont="1" applyFill="1" applyBorder="1" applyAlignment="1">
      <alignment horizontal="center" vertical="center" wrapText="1"/>
    </xf>
    <xf numFmtId="43" fontId="16" fillId="0" borderId="0" xfId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justify" vertical="center" wrapText="1"/>
    </xf>
    <xf numFmtId="0" fontId="17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justify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shrinkToFit="1"/>
    </xf>
    <xf numFmtId="3" fontId="20" fillId="6" borderId="2" xfId="1" applyNumberFormat="1" applyFont="1" applyFill="1" applyBorder="1" applyAlignment="1">
      <alignment horizontal="center" vertical="center" wrapText="1"/>
    </xf>
    <xf numFmtId="3" fontId="20" fillId="6" borderId="2" xfId="0" applyNumberFormat="1" applyFont="1" applyFill="1" applyBorder="1" applyAlignment="1">
      <alignment horizontal="center" vertical="center" wrapText="1"/>
    </xf>
    <xf numFmtId="9" fontId="9" fillId="0" borderId="2" xfId="2" applyFont="1" applyFill="1" applyBorder="1" applyAlignment="1">
      <alignment horizontal="center" vertical="center" wrapText="1"/>
    </xf>
    <xf numFmtId="9" fontId="9" fillId="0" borderId="3" xfId="2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justify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4" fontId="20" fillId="6" borderId="5" xfId="0" applyNumberFormat="1" applyFont="1" applyFill="1" applyBorder="1" applyAlignment="1">
      <alignment horizontal="center" vertical="center" shrinkToFit="1"/>
    </xf>
    <xf numFmtId="3" fontId="20" fillId="6" borderId="5" xfId="0" applyNumberFormat="1" applyFont="1" applyFill="1" applyBorder="1" applyAlignment="1">
      <alignment horizontal="center" vertical="center" shrinkToFit="1"/>
    </xf>
    <xf numFmtId="3" fontId="20" fillId="6" borderId="5" xfId="1" applyNumberFormat="1" applyFont="1" applyFill="1" applyBorder="1" applyAlignment="1">
      <alignment horizontal="center" vertical="center" wrapText="1"/>
    </xf>
    <xf numFmtId="3" fontId="20" fillId="6" borderId="5" xfId="1" applyNumberFormat="1" applyFont="1" applyFill="1" applyBorder="1" applyAlignment="1">
      <alignment horizontal="center" vertical="center" shrinkToFit="1"/>
    </xf>
    <xf numFmtId="9" fontId="9" fillId="0" borderId="5" xfId="2" applyFont="1" applyFill="1" applyBorder="1" applyAlignment="1">
      <alignment horizontal="center" vertical="center" wrapText="1"/>
    </xf>
    <xf numFmtId="9" fontId="9" fillId="0" borderId="6" xfId="2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11" fillId="5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3" fontId="17" fillId="0" borderId="5" xfId="1" applyFont="1" applyFill="1" applyBorder="1" applyAlignment="1">
      <alignment horizontal="center" vertical="center"/>
    </xf>
    <xf numFmtId="43" fontId="4" fillId="0" borderId="5" xfId="1" applyFont="1" applyBorder="1"/>
    <xf numFmtId="3" fontId="17" fillId="0" borderId="5" xfId="0" applyNumberFormat="1" applyFont="1" applyFill="1" applyBorder="1" applyAlignment="1">
      <alignment horizontal="center" vertical="center" wrapText="1"/>
    </xf>
    <xf numFmtId="9" fontId="13" fillId="0" borderId="5" xfId="2" applyFont="1" applyFill="1" applyBorder="1" applyAlignment="1">
      <alignment horizontal="center" vertical="center" wrapText="1"/>
    </xf>
    <xf numFmtId="10" fontId="13" fillId="0" borderId="6" xfId="2" applyNumberFormat="1" applyFont="1" applyFill="1" applyBorder="1" applyAlignment="1">
      <alignment horizontal="center" vertical="center" wrapText="1"/>
    </xf>
    <xf numFmtId="43" fontId="17" fillId="0" borderId="5" xfId="1" applyFont="1" applyBorder="1" applyAlignment="1">
      <alignment horizontal="center" vertical="center" shrinkToFit="1"/>
    </xf>
    <xf numFmtId="3" fontId="17" fillId="0" borderId="5" xfId="1" applyNumberFormat="1" applyFont="1" applyFill="1" applyBorder="1" applyAlignment="1">
      <alignment horizontal="center" vertical="center" shrinkToFit="1"/>
    </xf>
    <xf numFmtId="3" fontId="20" fillId="6" borderId="5" xfId="0" applyNumberFormat="1" applyFont="1" applyFill="1" applyBorder="1" applyAlignment="1">
      <alignment horizontal="center" vertical="center" wrapText="1"/>
    </xf>
    <xf numFmtId="4" fontId="20" fillId="6" borderId="5" xfId="1" applyNumberFormat="1" applyFont="1" applyFill="1" applyBorder="1" applyAlignment="1">
      <alignment horizontal="center" vertical="center" shrinkToFit="1"/>
    </xf>
    <xf numFmtId="4" fontId="17" fillId="0" borderId="5" xfId="1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justify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1" fontId="20" fillId="6" borderId="5" xfId="1" applyNumberFormat="1" applyFont="1" applyFill="1" applyBorder="1" applyAlignment="1">
      <alignment horizontal="center" vertical="center" shrinkToFit="1"/>
    </xf>
    <xf numFmtId="43" fontId="20" fillId="6" borderId="5" xfId="1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justify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43" fontId="17" fillId="0" borderId="8" xfId="1" applyFont="1" applyFill="1" applyBorder="1" applyAlignment="1">
      <alignment horizontal="center" vertical="center"/>
    </xf>
    <xf numFmtId="43" fontId="4" fillId="0" borderId="8" xfId="1" applyFont="1" applyBorder="1"/>
    <xf numFmtId="3" fontId="20" fillId="6" borderId="8" xfId="1" applyNumberFormat="1" applyFont="1" applyFill="1" applyBorder="1" applyAlignment="1">
      <alignment horizontal="center" vertical="center" wrapText="1"/>
    </xf>
    <xf numFmtId="4" fontId="17" fillId="0" borderId="8" xfId="1" applyNumberFormat="1" applyFont="1" applyFill="1" applyBorder="1" applyAlignment="1">
      <alignment horizontal="center" vertical="center" shrinkToFit="1"/>
    </xf>
    <xf numFmtId="9" fontId="13" fillId="0" borderId="8" xfId="2" applyFont="1" applyFill="1" applyBorder="1" applyAlignment="1">
      <alignment horizontal="center" vertical="center" wrapText="1"/>
    </xf>
    <xf numFmtId="10" fontId="13" fillId="0" borderId="9" xfId="2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3" fontId="20" fillId="6" borderId="2" xfId="1" applyNumberFormat="1" applyFont="1" applyFill="1" applyBorder="1" applyAlignment="1">
      <alignment horizontal="center" vertical="center"/>
    </xf>
    <xf numFmtId="3" fontId="20" fillId="6" borderId="3" xfId="1" applyNumberFormat="1" applyFont="1" applyFill="1" applyBorder="1" applyAlignment="1">
      <alignment horizontal="center" vertical="center"/>
    </xf>
    <xf numFmtId="165" fontId="20" fillId="6" borderId="11" xfId="1" applyNumberFormat="1" applyFont="1" applyFill="1" applyBorder="1" applyAlignment="1">
      <alignment horizontal="center" vertical="center" wrapText="1"/>
    </xf>
    <xf numFmtId="3" fontId="20" fillId="6" borderId="1" xfId="1" applyNumberFormat="1" applyFont="1" applyFill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4" fontId="20" fillId="6" borderId="14" xfId="1" applyNumberFormat="1" applyFont="1" applyFill="1" applyBorder="1" applyAlignment="1">
      <alignment horizontal="center" vertical="center" shrinkToFit="1"/>
    </xf>
    <xf numFmtId="4" fontId="20" fillId="6" borderId="15" xfId="1" applyNumberFormat="1" applyFont="1" applyFill="1" applyBorder="1" applyAlignment="1">
      <alignment horizontal="center" vertical="center" shrinkToFit="1"/>
    </xf>
    <xf numFmtId="165" fontId="20" fillId="6" borderId="16" xfId="1" applyNumberFormat="1" applyFont="1" applyFill="1" applyBorder="1" applyAlignment="1">
      <alignment horizontal="center" vertical="center" wrapText="1"/>
    </xf>
    <xf numFmtId="4" fontId="20" fillId="6" borderId="13" xfId="1" applyNumberFormat="1" applyFont="1" applyFill="1" applyBorder="1" applyAlignment="1">
      <alignment horizontal="center" vertical="center" shrinkToFit="1"/>
    </xf>
    <xf numFmtId="9" fontId="9" fillId="0" borderId="14" xfId="2" applyFont="1" applyFill="1" applyBorder="1" applyAlignment="1">
      <alignment horizontal="center" vertical="center" wrapText="1"/>
    </xf>
    <xf numFmtId="9" fontId="9" fillId="0" borderId="15" xfId="2" applyFont="1" applyFill="1" applyBorder="1" applyAlignment="1">
      <alignment horizontal="center" vertical="center" wrapText="1"/>
    </xf>
    <xf numFmtId="43" fontId="21" fillId="0" borderId="0" xfId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17" fillId="0" borderId="3" xfId="1" applyFont="1" applyFill="1" applyBorder="1" applyAlignment="1">
      <alignment horizontal="center" vertical="center"/>
    </xf>
    <xf numFmtId="3" fontId="17" fillId="0" borderId="1" xfId="1" applyNumberFormat="1" applyFont="1" applyBorder="1" applyAlignment="1">
      <alignment horizontal="center" vertical="center"/>
    </xf>
    <xf numFmtId="9" fontId="13" fillId="0" borderId="2" xfId="2" applyFont="1" applyFill="1" applyBorder="1" applyAlignment="1">
      <alignment horizontal="center" vertical="center" wrapText="1"/>
    </xf>
    <xf numFmtId="10" fontId="13" fillId="0" borderId="3" xfId="2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3" fontId="17" fillId="0" borderId="14" xfId="1" applyFont="1" applyFill="1" applyBorder="1" applyAlignment="1">
      <alignment horizontal="center" vertical="center"/>
    </xf>
    <xf numFmtId="43" fontId="4" fillId="0" borderId="14" xfId="1" applyFont="1" applyBorder="1"/>
    <xf numFmtId="43" fontId="17" fillId="0" borderId="15" xfId="1" applyFont="1" applyFill="1" applyBorder="1" applyAlignment="1">
      <alignment horizontal="center" vertical="center"/>
    </xf>
    <xf numFmtId="165" fontId="20" fillId="6" borderId="18" xfId="1" applyNumberFormat="1" applyFont="1" applyFill="1" applyBorder="1" applyAlignment="1">
      <alignment horizontal="center" vertical="center" wrapText="1"/>
    </xf>
    <xf numFmtId="2" fontId="17" fillId="0" borderId="13" xfId="1" applyNumberFormat="1" applyFont="1" applyBorder="1" applyAlignment="1">
      <alignment horizontal="center" vertical="center" shrinkToFit="1"/>
    </xf>
    <xf numFmtId="9" fontId="13" fillId="0" borderId="14" xfId="2" applyFont="1" applyFill="1" applyBorder="1" applyAlignment="1">
      <alignment horizontal="center" vertical="center" wrapText="1"/>
    </xf>
    <xf numFmtId="10" fontId="13" fillId="0" borderId="15" xfId="2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/>
    <xf numFmtId="43" fontId="16" fillId="0" borderId="0" xfId="1" applyFont="1"/>
    <xf numFmtId="164" fontId="16" fillId="0" borderId="0" xfId="0" applyNumberFormat="1" applyFont="1"/>
    <xf numFmtId="0" fontId="6" fillId="6" borderId="19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3" fontId="4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56"/>
  <sheetViews>
    <sheetView tabSelected="1" view="pageBreakPreview" zoomScale="70" zoomScaleNormal="100" zoomScaleSheetLayoutView="70" zoomScalePageLayoutView="50" workbookViewId="0">
      <selection activeCell="F9" sqref="F9:T9"/>
    </sheetView>
  </sheetViews>
  <sheetFormatPr baseColWidth="10" defaultColWidth="11.42578125" defaultRowHeight="18.75" x14ac:dyDescent="0.3"/>
  <cols>
    <col min="1" max="1" width="5.42578125" style="3" customWidth="1"/>
    <col min="2" max="2" width="31.28515625" style="3" customWidth="1"/>
    <col min="3" max="3" width="15" style="3" customWidth="1"/>
    <col min="4" max="4" width="14.42578125" style="157" customWidth="1"/>
    <col min="5" max="16" width="13.7109375" style="3" customWidth="1"/>
    <col min="17" max="17" width="12.42578125" style="3" customWidth="1"/>
    <col min="18" max="18" width="16.5703125" style="3" customWidth="1"/>
    <col min="19" max="19" width="23.28515625" style="3" customWidth="1"/>
    <col min="20" max="20" width="19.42578125" style="3" customWidth="1"/>
    <col min="21" max="21" width="10.5703125" style="158" hidden="1" customWidth="1"/>
    <col min="22" max="22" width="0" style="3" hidden="1" customWidth="1"/>
    <col min="23" max="23" width="1.28515625" style="3" customWidth="1"/>
    <col min="24" max="16384" width="11.42578125" style="3"/>
  </cols>
  <sheetData>
    <row r="1" spans="1:21" ht="25.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ht="23.25" x14ac:dyDescent="0.3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1" ht="19.5" thickBot="1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"/>
    </row>
    <row r="4" spans="1:21" s="11" customFormat="1" ht="22.5" customHeight="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/>
      <c r="U4" s="10"/>
    </row>
    <row r="5" spans="1:21" s="11" customFormat="1" ht="22.5" customHeight="1" x14ac:dyDescent="0.25">
      <c r="A5" s="12" t="s">
        <v>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0"/>
    </row>
    <row r="6" spans="1:21" s="11" customFormat="1" ht="26.65" customHeight="1" x14ac:dyDescent="0.25">
      <c r="A6" s="15" t="s">
        <v>4</v>
      </c>
      <c r="B6" s="16"/>
      <c r="C6" s="16"/>
      <c r="D6" s="16"/>
      <c r="E6" s="16"/>
      <c r="F6" s="16" t="s">
        <v>5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8"/>
    </row>
    <row r="7" spans="1:21" s="11" customFormat="1" ht="34.15" customHeight="1" x14ac:dyDescent="0.25">
      <c r="A7" s="19" t="s">
        <v>6</v>
      </c>
      <c r="B7" s="20"/>
      <c r="C7" s="20"/>
      <c r="D7" s="20"/>
      <c r="E7" s="20"/>
      <c r="F7" s="20" t="s">
        <v>7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1"/>
      <c r="U7" s="22"/>
    </row>
    <row r="8" spans="1:21" s="11" customFormat="1" ht="27" customHeight="1" x14ac:dyDescent="0.25">
      <c r="A8" s="15" t="s">
        <v>8</v>
      </c>
      <c r="B8" s="16"/>
      <c r="C8" s="16"/>
      <c r="D8" s="16"/>
      <c r="E8" s="16"/>
      <c r="F8" s="16" t="s">
        <v>9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8"/>
    </row>
    <row r="9" spans="1:21" s="11" customFormat="1" ht="74.650000000000006" customHeight="1" x14ac:dyDescent="0.25">
      <c r="A9" s="23" t="s">
        <v>10</v>
      </c>
      <c r="B9" s="24"/>
      <c r="C9" s="24"/>
      <c r="D9" s="24"/>
      <c r="E9" s="24"/>
      <c r="F9" s="24" t="s">
        <v>11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  <c r="U9" s="26"/>
    </row>
    <row r="10" spans="1:21" s="11" customFormat="1" ht="6" customHeight="1" x14ac:dyDescent="0.25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7"/>
      <c r="R10" s="28"/>
      <c r="S10" s="28"/>
      <c r="T10" s="29"/>
      <c r="U10" s="30"/>
    </row>
    <row r="11" spans="1:21" s="11" customFormat="1" ht="39.4" customHeight="1" x14ac:dyDescent="0.25">
      <c r="A11" s="15" t="s">
        <v>12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7"/>
      <c r="U11" s="18"/>
    </row>
    <row r="12" spans="1:21" ht="27" customHeight="1" x14ac:dyDescent="0.3">
      <c r="A12" s="31" t="s">
        <v>13</v>
      </c>
      <c r="B12" s="32"/>
      <c r="C12" s="32"/>
      <c r="D12" s="32"/>
      <c r="E12" s="32" t="s">
        <v>14</v>
      </c>
      <c r="F12" s="32"/>
      <c r="G12" s="32"/>
      <c r="H12" s="32"/>
      <c r="I12" s="32" t="s">
        <v>15</v>
      </c>
      <c r="J12" s="32"/>
      <c r="K12" s="32"/>
      <c r="L12" s="32"/>
      <c r="M12" s="32"/>
      <c r="N12" s="32"/>
      <c r="O12" s="32"/>
      <c r="P12" s="32"/>
      <c r="Q12" s="32" t="s">
        <v>16</v>
      </c>
      <c r="R12" s="32"/>
      <c r="S12" s="32"/>
      <c r="T12" s="33"/>
      <c r="U12" s="34"/>
    </row>
    <row r="13" spans="1:21" ht="42" customHeight="1" x14ac:dyDescent="0.3">
      <c r="A13" s="35" t="s">
        <v>17</v>
      </c>
      <c r="B13" s="36"/>
      <c r="C13" s="36"/>
      <c r="D13" s="36"/>
      <c r="E13" s="37" t="s">
        <v>18</v>
      </c>
      <c r="F13" s="37"/>
      <c r="G13" s="37"/>
      <c r="H13" s="37"/>
      <c r="I13" s="37" t="s">
        <v>18</v>
      </c>
      <c r="J13" s="37"/>
      <c r="K13" s="37"/>
      <c r="L13" s="37"/>
      <c r="M13" s="37"/>
      <c r="N13" s="37"/>
      <c r="O13" s="37"/>
      <c r="P13" s="37"/>
      <c r="Q13" s="37" t="s">
        <v>19</v>
      </c>
      <c r="R13" s="37"/>
      <c r="S13" s="37"/>
      <c r="T13" s="38"/>
      <c r="U13" s="39"/>
    </row>
    <row r="14" spans="1:21" ht="8.25" customHeight="1" thickBot="1" x14ac:dyDescent="0.35">
      <c r="A14" s="40"/>
      <c r="B14" s="41"/>
      <c r="C14" s="41"/>
      <c r="D14" s="41"/>
      <c r="E14" s="42"/>
      <c r="F14" s="42"/>
      <c r="G14" s="42"/>
      <c r="H14" s="42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4"/>
      <c r="U14" s="30"/>
    </row>
    <row r="15" spans="1:21" s="49" customFormat="1" ht="26.65" customHeight="1" x14ac:dyDescent="0.3">
      <c r="A15" s="45" t="s">
        <v>20</v>
      </c>
      <c r="B15" s="46" t="s">
        <v>21</v>
      </c>
      <c r="C15" s="46" t="s">
        <v>22</v>
      </c>
      <c r="D15" s="46" t="s">
        <v>23</v>
      </c>
      <c r="E15" s="46" t="s">
        <v>24</v>
      </c>
      <c r="F15" s="46" t="s">
        <v>25</v>
      </c>
      <c r="G15" s="46" t="s">
        <v>26</v>
      </c>
      <c r="H15" s="46" t="s">
        <v>27</v>
      </c>
      <c r="I15" s="46" t="s">
        <v>28</v>
      </c>
      <c r="J15" s="46" t="s">
        <v>29</v>
      </c>
      <c r="K15" s="46" t="s">
        <v>30</v>
      </c>
      <c r="L15" s="46" t="s">
        <v>31</v>
      </c>
      <c r="M15" s="46" t="s">
        <v>32</v>
      </c>
      <c r="N15" s="46" t="s">
        <v>33</v>
      </c>
      <c r="O15" s="46" t="s">
        <v>34</v>
      </c>
      <c r="P15" s="46" t="s">
        <v>35</v>
      </c>
      <c r="Q15" s="46" t="s">
        <v>36</v>
      </c>
      <c r="R15" s="46" t="s">
        <v>37</v>
      </c>
      <c r="S15" s="46" t="s">
        <v>38</v>
      </c>
      <c r="T15" s="47"/>
      <c r="U15" s="48"/>
    </row>
    <row r="16" spans="1:21" s="49" customFormat="1" ht="34.5" customHeight="1" thickBot="1" x14ac:dyDescent="0.35">
      <c r="A16" s="50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 t="s">
        <v>39</v>
      </c>
      <c r="T16" s="53" t="s">
        <v>40</v>
      </c>
      <c r="U16" s="48"/>
    </row>
    <row r="17" spans="1:23" ht="56.65" customHeight="1" x14ac:dyDescent="0.3">
      <c r="A17" s="54">
        <v>1</v>
      </c>
      <c r="B17" s="55" t="s">
        <v>41</v>
      </c>
      <c r="C17" s="56" t="s">
        <v>42</v>
      </c>
      <c r="D17" s="57" t="s">
        <v>43</v>
      </c>
      <c r="E17" s="58">
        <v>1</v>
      </c>
      <c r="F17" s="58">
        <v>0</v>
      </c>
      <c r="G17" s="58">
        <v>0</v>
      </c>
      <c r="H17" s="58">
        <v>0</v>
      </c>
      <c r="I17" s="58">
        <v>1</v>
      </c>
      <c r="J17" s="58">
        <v>0</v>
      </c>
      <c r="K17" s="58">
        <v>0</v>
      </c>
      <c r="L17" s="58">
        <v>0</v>
      </c>
      <c r="M17" s="58">
        <v>1</v>
      </c>
      <c r="N17" s="58">
        <v>0</v>
      </c>
      <c r="O17" s="58">
        <v>0</v>
      </c>
      <c r="P17" s="58">
        <v>0</v>
      </c>
      <c r="Q17" s="59">
        <v>779566</v>
      </c>
      <c r="R17" s="60">
        <f t="shared" ref="R17:R40" si="0">SUM(E17:P17)</f>
        <v>3</v>
      </c>
      <c r="S17" s="61" t="s">
        <v>44</v>
      </c>
      <c r="T17" s="62" t="s">
        <v>45</v>
      </c>
      <c r="U17" s="63"/>
      <c r="V17" s="49"/>
    </row>
    <row r="18" spans="1:23" ht="72" customHeight="1" x14ac:dyDescent="0.3">
      <c r="A18" s="64"/>
      <c r="B18" s="65"/>
      <c r="C18" s="66"/>
      <c r="D18" s="67" t="s">
        <v>46</v>
      </c>
      <c r="E18" s="68">
        <v>82582.47</v>
      </c>
      <c r="F18" s="68">
        <v>78743.47</v>
      </c>
      <c r="G18" s="68">
        <v>47788.649999999936</v>
      </c>
      <c r="H18" s="68">
        <v>84230.47</v>
      </c>
      <c r="I18" s="68">
        <v>70535.05</v>
      </c>
      <c r="J18" s="68">
        <v>56950.47</v>
      </c>
      <c r="K18" s="69">
        <v>52950.47</v>
      </c>
      <c r="L18" s="69">
        <v>47450.47</v>
      </c>
      <c r="M18" s="69">
        <v>53750.47</v>
      </c>
      <c r="N18" s="68">
        <v>47450.47</v>
      </c>
      <c r="O18" s="68">
        <v>49250.47</v>
      </c>
      <c r="P18" s="68">
        <v>60400.5</v>
      </c>
      <c r="Q18" s="70"/>
      <c r="R18" s="71">
        <f t="shared" si="0"/>
        <v>732083.42999999982</v>
      </c>
      <c r="S18" s="72"/>
      <c r="T18" s="73"/>
      <c r="U18" s="63">
        <v>64535348.479999982</v>
      </c>
      <c r="W18" s="74">
        <f>R18-U18</f>
        <v>-63803265.049999982</v>
      </c>
    </row>
    <row r="19" spans="1:23" ht="43.9" customHeight="1" x14ac:dyDescent="0.3">
      <c r="A19" s="64"/>
      <c r="B19" s="65"/>
      <c r="C19" s="75" t="s">
        <v>47</v>
      </c>
      <c r="D19" s="76" t="str">
        <f>D17</f>
        <v>Estados Financieros</v>
      </c>
      <c r="E19" s="77">
        <v>0</v>
      </c>
      <c r="F19" s="78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0"/>
      <c r="R19" s="79">
        <f t="shared" si="0"/>
        <v>0</v>
      </c>
      <c r="S19" s="80">
        <f>R19/R17</f>
        <v>0</v>
      </c>
      <c r="T19" s="81">
        <f>R20/R18</f>
        <v>0</v>
      </c>
      <c r="U19" s="63"/>
    </row>
    <row r="20" spans="1:23" ht="40.9" customHeight="1" x14ac:dyDescent="0.3">
      <c r="A20" s="64"/>
      <c r="B20" s="65"/>
      <c r="C20" s="75"/>
      <c r="D20" s="76" t="str">
        <f>D18</f>
        <v>Monto</v>
      </c>
      <c r="E20" s="82">
        <v>0</v>
      </c>
      <c r="F20" s="82">
        <v>0</v>
      </c>
      <c r="G20" s="82"/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0"/>
      <c r="R20" s="83">
        <f t="shared" si="0"/>
        <v>0</v>
      </c>
      <c r="S20" s="80"/>
      <c r="T20" s="81"/>
      <c r="U20" s="63"/>
    </row>
    <row r="21" spans="1:23" ht="42.4" customHeight="1" x14ac:dyDescent="0.3">
      <c r="A21" s="64">
        <v>2</v>
      </c>
      <c r="B21" s="65" t="s">
        <v>48</v>
      </c>
      <c r="C21" s="66" t="s">
        <v>42</v>
      </c>
      <c r="D21" s="67" t="s">
        <v>43</v>
      </c>
      <c r="E21" s="69">
        <v>1</v>
      </c>
      <c r="F21" s="69">
        <v>1</v>
      </c>
      <c r="G21" s="69">
        <v>1</v>
      </c>
      <c r="H21" s="69">
        <v>1</v>
      </c>
      <c r="I21" s="69">
        <v>1</v>
      </c>
      <c r="J21" s="69">
        <v>1</v>
      </c>
      <c r="K21" s="69">
        <v>1</v>
      </c>
      <c r="L21" s="69">
        <v>1</v>
      </c>
      <c r="M21" s="69">
        <v>1</v>
      </c>
      <c r="N21" s="69">
        <v>1</v>
      </c>
      <c r="O21" s="69">
        <v>1</v>
      </c>
      <c r="P21" s="69">
        <v>1</v>
      </c>
      <c r="Q21" s="70">
        <v>779566</v>
      </c>
      <c r="R21" s="84">
        <f t="shared" si="0"/>
        <v>12</v>
      </c>
      <c r="S21" s="72" t="s">
        <v>49</v>
      </c>
      <c r="T21" s="73" t="s">
        <v>45</v>
      </c>
      <c r="U21" s="63">
        <v>11906258.23</v>
      </c>
      <c r="W21" s="74">
        <f>R22-U21</f>
        <v>-10044898.710000001</v>
      </c>
    </row>
    <row r="22" spans="1:23" ht="46.9" customHeight="1" x14ac:dyDescent="0.3">
      <c r="A22" s="64"/>
      <c r="B22" s="65"/>
      <c r="C22" s="66"/>
      <c r="D22" s="67" t="s">
        <v>46</v>
      </c>
      <c r="E22" s="68">
        <v>128452.00000000026</v>
      </c>
      <c r="F22" s="68">
        <v>144063.17000000045</v>
      </c>
      <c r="G22" s="68">
        <v>176980.35</v>
      </c>
      <c r="H22" s="68">
        <v>140688.52999999994</v>
      </c>
      <c r="I22" s="68">
        <v>139283.94999999995</v>
      </c>
      <c r="J22" s="68">
        <v>148168.52999999994</v>
      </c>
      <c r="K22" s="68">
        <v>165228.58999999994</v>
      </c>
      <c r="L22" s="68">
        <v>166333.37999999989</v>
      </c>
      <c r="M22" s="68">
        <v>171168.52999999982</v>
      </c>
      <c r="N22" s="68">
        <v>177468.52999999988</v>
      </c>
      <c r="O22" s="68">
        <v>145745.3299999999</v>
      </c>
      <c r="P22" s="68">
        <v>157778.63000000041</v>
      </c>
      <c r="Q22" s="70"/>
      <c r="R22" s="85">
        <f t="shared" si="0"/>
        <v>1861359.5200000003</v>
      </c>
      <c r="S22" s="72"/>
      <c r="T22" s="73"/>
      <c r="U22" s="63"/>
    </row>
    <row r="23" spans="1:23" ht="44.65" customHeight="1" x14ac:dyDescent="0.3">
      <c r="A23" s="64"/>
      <c r="B23" s="65"/>
      <c r="C23" s="75" t="s">
        <v>47</v>
      </c>
      <c r="D23" s="76" t="str">
        <f>D21</f>
        <v>Estados Financieros</v>
      </c>
      <c r="E23" s="77">
        <v>0</v>
      </c>
      <c r="F23" s="78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0"/>
      <c r="R23" s="79">
        <f t="shared" si="0"/>
        <v>0</v>
      </c>
      <c r="S23" s="80">
        <f>R23/R21</f>
        <v>0</v>
      </c>
      <c r="T23" s="81">
        <f>R24/R22</f>
        <v>0</v>
      </c>
      <c r="U23" s="63"/>
    </row>
    <row r="24" spans="1:23" ht="38.65" customHeight="1" x14ac:dyDescent="0.3">
      <c r="A24" s="64"/>
      <c r="B24" s="65"/>
      <c r="C24" s="75"/>
      <c r="D24" s="76" t="str">
        <f>D22</f>
        <v>Monto</v>
      </c>
      <c r="E24" s="77">
        <v>0</v>
      </c>
      <c r="F24" s="78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0"/>
      <c r="R24" s="86">
        <f t="shared" si="0"/>
        <v>0</v>
      </c>
      <c r="S24" s="80"/>
      <c r="T24" s="81"/>
      <c r="U24" s="63"/>
    </row>
    <row r="25" spans="1:23" ht="68.25" customHeight="1" x14ac:dyDescent="0.3">
      <c r="A25" s="64">
        <v>3</v>
      </c>
      <c r="B25" s="65" t="s">
        <v>50</v>
      </c>
      <c r="C25" s="66" t="s">
        <v>42</v>
      </c>
      <c r="D25" s="67" t="s">
        <v>51</v>
      </c>
      <c r="E25" s="69">
        <v>1</v>
      </c>
      <c r="F25" s="69"/>
      <c r="G25" s="69"/>
      <c r="H25" s="69">
        <v>1</v>
      </c>
      <c r="I25" s="69"/>
      <c r="J25" s="69"/>
      <c r="K25" s="69">
        <v>1</v>
      </c>
      <c r="L25" s="69"/>
      <c r="M25" s="69"/>
      <c r="N25" s="69">
        <v>1</v>
      </c>
      <c r="O25" s="69"/>
      <c r="P25" s="69"/>
      <c r="Q25" s="70">
        <v>799566</v>
      </c>
      <c r="R25" s="84">
        <f t="shared" si="0"/>
        <v>4</v>
      </c>
      <c r="S25" s="72" t="s">
        <v>52</v>
      </c>
      <c r="T25" s="73" t="s">
        <v>45</v>
      </c>
      <c r="U25" s="63">
        <v>927612.63</v>
      </c>
      <c r="W25" s="74">
        <f>R26-U25</f>
        <v>-901908.63</v>
      </c>
    </row>
    <row r="26" spans="1:23" ht="73.5" customHeight="1" x14ac:dyDescent="0.3">
      <c r="A26" s="64"/>
      <c r="B26" s="65"/>
      <c r="C26" s="66"/>
      <c r="D26" s="67" t="s">
        <v>46</v>
      </c>
      <c r="E26" s="68">
        <v>10392</v>
      </c>
      <c r="F26" s="68">
        <v>1392</v>
      </c>
      <c r="G26" s="68">
        <v>1392</v>
      </c>
      <c r="H26" s="68">
        <v>1392</v>
      </c>
      <c r="I26" s="68">
        <v>1392</v>
      </c>
      <c r="J26" s="69">
        <v>1392</v>
      </c>
      <c r="K26" s="68">
        <v>1392</v>
      </c>
      <c r="L26" s="68">
        <v>1392</v>
      </c>
      <c r="M26" s="68">
        <v>1392</v>
      </c>
      <c r="N26" s="68">
        <v>1392</v>
      </c>
      <c r="O26" s="68">
        <v>1392</v>
      </c>
      <c r="P26" s="68">
        <v>1392</v>
      </c>
      <c r="Q26" s="70"/>
      <c r="R26" s="71">
        <f t="shared" si="0"/>
        <v>25704</v>
      </c>
      <c r="S26" s="72"/>
      <c r="T26" s="73"/>
      <c r="U26" s="63"/>
    </row>
    <row r="27" spans="1:23" ht="33" customHeight="1" x14ac:dyDescent="0.3">
      <c r="A27" s="64"/>
      <c r="B27" s="65"/>
      <c r="C27" s="75" t="s">
        <v>47</v>
      </c>
      <c r="D27" s="76" t="str">
        <f>D25</f>
        <v>Acuse de publicación</v>
      </c>
      <c r="E27" s="77">
        <v>0</v>
      </c>
      <c r="F27" s="78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0"/>
      <c r="R27" s="79">
        <f t="shared" si="0"/>
        <v>0</v>
      </c>
      <c r="S27" s="80">
        <f>R27/R25</f>
        <v>0</v>
      </c>
      <c r="T27" s="81">
        <f>R28/R26</f>
        <v>0</v>
      </c>
      <c r="U27" s="63"/>
    </row>
    <row r="28" spans="1:23" ht="39.4" customHeight="1" x14ac:dyDescent="0.3">
      <c r="A28" s="64"/>
      <c r="B28" s="65"/>
      <c r="C28" s="75"/>
      <c r="D28" s="76" t="s">
        <v>46</v>
      </c>
      <c r="E28" s="77">
        <v>0</v>
      </c>
      <c r="F28" s="78">
        <v>0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0"/>
      <c r="R28" s="86">
        <f t="shared" si="0"/>
        <v>0</v>
      </c>
      <c r="S28" s="80"/>
      <c r="T28" s="81"/>
      <c r="U28" s="63"/>
    </row>
    <row r="29" spans="1:23" ht="97.5" customHeight="1" x14ac:dyDescent="0.3">
      <c r="A29" s="64">
        <v>4</v>
      </c>
      <c r="B29" s="65" t="s">
        <v>53</v>
      </c>
      <c r="C29" s="66" t="s">
        <v>42</v>
      </c>
      <c r="D29" s="67" t="s">
        <v>54</v>
      </c>
      <c r="E29" s="69"/>
      <c r="F29" s="69"/>
      <c r="G29" s="69"/>
      <c r="H29" s="69"/>
      <c r="I29" s="69"/>
      <c r="J29" s="69">
        <v>1</v>
      </c>
      <c r="K29" s="69">
        <v>1</v>
      </c>
      <c r="L29" s="69"/>
      <c r="M29" s="69"/>
      <c r="N29" s="69"/>
      <c r="O29" s="69"/>
      <c r="P29" s="69"/>
      <c r="Q29" s="70">
        <v>799566</v>
      </c>
      <c r="R29" s="84">
        <f t="shared" si="0"/>
        <v>2</v>
      </c>
      <c r="S29" s="72" t="s">
        <v>55</v>
      </c>
      <c r="T29" s="73" t="s">
        <v>45</v>
      </c>
      <c r="U29" s="63"/>
    </row>
    <row r="30" spans="1:23" ht="72" customHeight="1" x14ac:dyDescent="0.3">
      <c r="A30" s="64"/>
      <c r="B30" s="65"/>
      <c r="C30" s="66"/>
      <c r="D30" s="67" t="s">
        <v>46</v>
      </c>
      <c r="E30" s="68">
        <v>28805.03</v>
      </c>
      <c r="F30" s="68">
        <v>28805.03</v>
      </c>
      <c r="G30" s="68">
        <v>28805.03</v>
      </c>
      <c r="H30" s="68">
        <v>28805.03</v>
      </c>
      <c r="I30" s="68">
        <v>43905.03</v>
      </c>
      <c r="J30" s="69">
        <v>36905.03</v>
      </c>
      <c r="K30" s="68">
        <v>31599.47</v>
      </c>
      <c r="L30" s="68">
        <v>32681.62</v>
      </c>
      <c r="M30" s="68">
        <v>28805.03</v>
      </c>
      <c r="N30" s="68">
        <v>28805.03</v>
      </c>
      <c r="O30" s="68">
        <v>38865.03</v>
      </c>
      <c r="P30" s="68">
        <v>31599.46</v>
      </c>
      <c r="Q30" s="70"/>
      <c r="R30" s="71">
        <f t="shared" si="0"/>
        <v>388385.82</v>
      </c>
      <c r="S30" s="72"/>
      <c r="T30" s="73"/>
      <c r="U30" s="63"/>
    </row>
    <row r="31" spans="1:23" ht="39.4" customHeight="1" x14ac:dyDescent="0.3">
      <c r="A31" s="64"/>
      <c r="B31" s="65"/>
      <c r="C31" s="75" t="s">
        <v>47</v>
      </c>
      <c r="D31" s="76" t="str">
        <f>D29</f>
        <v>expediente</v>
      </c>
      <c r="E31" s="77">
        <v>0</v>
      </c>
      <c r="F31" s="78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0"/>
      <c r="R31" s="79">
        <f t="shared" si="0"/>
        <v>0</v>
      </c>
      <c r="S31" s="80">
        <f>R31/R29</f>
        <v>0</v>
      </c>
      <c r="T31" s="81">
        <f>R32/R30</f>
        <v>0</v>
      </c>
      <c r="U31" s="63"/>
    </row>
    <row r="32" spans="1:23" ht="39.4" customHeight="1" x14ac:dyDescent="0.3">
      <c r="A32" s="64"/>
      <c r="B32" s="65"/>
      <c r="C32" s="75"/>
      <c r="D32" s="76" t="s">
        <v>46</v>
      </c>
      <c r="E32" s="77">
        <v>0</v>
      </c>
      <c r="F32" s="78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0"/>
      <c r="R32" s="86">
        <f t="shared" si="0"/>
        <v>0</v>
      </c>
      <c r="S32" s="80"/>
      <c r="T32" s="81"/>
      <c r="U32" s="63"/>
    </row>
    <row r="33" spans="1:23" ht="69" customHeight="1" x14ac:dyDescent="0.3">
      <c r="A33" s="64">
        <v>5</v>
      </c>
      <c r="B33" s="87" t="s">
        <v>56</v>
      </c>
      <c r="C33" s="66" t="s">
        <v>42</v>
      </c>
      <c r="D33" s="67" t="s">
        <v>57</v>
      </c>
      <c r="E33" s="69">
        <v>1</v>
      </c>
      <c r="F33" s="69">
        <v>1</v>
      </c>
      <c r="G33" s="69">
        <v>1</v>
      </c>
      <c r="H33" s="69">
        <v>1</v>
      </c>
      <c r="I33" s="69">
        <v>1</v>
      </c>
      <c r="J33" s="69">
        <v>1</v>
      </c>
      <c r="K33" s="69">
        <v>1</v>
      </c>
      <c r="L33" s="69">
        <v>1</v>
      </c>
      <c r="M33" s="69">
        <v>1</v>
      </c>
      <c r="N33" s="69">
        <v>1</v>
      </c>
      <c r="O33" s="69">
        <v>1</v>
      </c>
      <c r="P33" s="69">
        <v>1</v>
      </c>
      <c r="Q33" s="88">
        <v>799566</v>
      </c>
      <c r="R33" s="84">
        <f t="shared" si="0"/>
        <v>12</v>
      </c>
      <c r="S33" s="72" t="s">
        <v>58</v>
      </c>
      <c r="T33" s="73" t="s">
        <v>45</v>
      </c>
      <c r="U33" s="63">
        <v>8661256.75</v>
      </c>
      <c r="W33" s="74">
        <f>R34-U33</f>
        <v>-8244085.3700000001</v>
      </c>
    </row>
    <row r="34" spans="1:23" ht="62.65" customHeight="1" x14ac:dyDescent="0.3">
      <c r="A34" s="64"/>
      <c r="B34" s="87"/>
      <c r="C34" s="66"/>
      <c r="D34" s="67" t="s">
        <v>46</v>
      </c>
      <c r="E34" s="68">
        <v>35189.89</v>
      </c>
      <c r="F34" s="68">
        <v>32141.760000000002</v>
      </c>
      <c r="G34" s="68">
        <v>30913.02</v>
      </c>
      <c r="H34" s="68">
        <v>30913.02</v>
      </c>
      <c r="I34" s="68">
        <v>30913.02</v>
      </c>
      <c r="J34" s="68">
        <v>42613.020000000004</v>
      </c>
      <c r="K34" s="68">
        <v>33996.36</v>
      </c>
      <c r="L34" s="68">
        <v>36996.43</v>
      </c>
      <c r="M34" s="68">
        <v>30913.02</v>
      </c>
      <c r="N34" s="68">
        <v>30913.02</v>
      </c>
      <c r="O34" s="68">
        <v>47672.46</v>
      </c>
      <c r="P34" s="68">
        <v>33996.36</v>
      </c>
      <c r="Q34" s="88"/>
      <c r="R34" s="85">
        <f t="shared" si="0"/>
        <v>417171.38</v>
      </c>
      <c r="S34" s="72"/>
      <c r="T34" s="73"/>
      <c r="U34" s="63"/>
    </row>
    <row r="35" spans="1:23" ht="40.15" customHeight="1" x14ac:dyDescent="0.3">
      <c r="A35" s="64"/>
      <c r="B35" s="87"/>
      <c r="C35" s="75" t="s">
        <v>47</v>
      </c>
      <c r="D35" s="76" t="str">
        <f>D33</f>
        <v>Reporte de Programa</v>
      </c>
      <c r="E35" s="77">
        <v>0</v>
      </c>
      <c r="F35" s="78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88"/>
      <c r="R35" s="79">
        <f t="shared" si="0"/>
        <v>0</v>
      </c>
      <c r="S35" s="80">
        <f>R35/R33</f>
        <v>0</v>
      </c>
      <c r="T35" s="81">
        <f>R36/R34</f>
        <v>0</v>
      </c>
      <c r="U35" s="63"/>
    </row>
    <row r="36" spans="1:23" ht="30" customHeight="1" x14ac:dyDescent="0.3">
      <c r="A36" s="64"/>
      <c r="B36" s="87"/>
      <c r="C36" s="75"/>
      <c r="D36" s="76" t="s">
        <v>46</v>
      </c>
      <c r="E36" s="77">
        <v>0</v>
      </c>
      <c r="F36" s="78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88"/>
      <c r="R36" s="86">
        <f t="shared" si="0"/>
        <v>0</v>
      </c>
      <c r="S36" s="80"/>
      <c r="T36" s="81"/>
      <c r="U36" s="63"/>
    </row>
    <row r="37" spans="1:23" ht="72.75" customHeight="1" x14ac:dyDescent="0.3">
      <c r="A37" s="64">
        <v>6</v>
      </c>
      <c r="B37" s="87" t="s">
        <v>59</v>
      </c>
      <c r="C37" s="66" t="s">
        <v>42</v>
      </c>
      <c r="D37" s="67" t="s">
        <v>60</v>
      </c>
      <c r="E37" s="89">
        <v>1</v>
      </c>
      <c r="F37" s="89">
        <v>1</v>
      </c>
      <c r="G37" s="89">
        <v>1</v>
      </c>
      <c r="H37" s="89">
        <v>1</v>
      </c>
      <c r="I37" s="89">
        <v>1</v>
      </c>
      <c r="J37" s="89">
        <v>2</v>
      </c>
      <c r="K37" s="89">
        <v>0</v>
      </c>
      <c r="L37" s="89">
        <v>0</v>
      </c>
      <c r="M37" s="89">
        <v>0</v>
      </c>
      <c r="N37" s="89">
        <v>1</v>
      </c>
      <c r="O37" s="89">
        <v>0</v>
      </c>
      <c r="P37" s="89">
        <v>1</v>
      </c>
      <c r="Q37" s="70">
        <v>799566</v>
      </c>
      <c r="R37" s="84">
        <f t="shared" si="0"/>
        <v>9</v>
      </c>
      <c r="S37" s="72" t="s">
        <v>61</v>
      </c>
      <c r="T37" s="73" t="s">
        <v>45</v>
      </c>
      <c r="U37" s="63"/>
    </row>
    <row r="38" spans="1:23" ht="66.75" customHeight="1" x14ac:dyDescent="0.3">
      <c r="A38" s="64"/>
      <c r="B38" s="87"/>
      <c r="C38" s="66"/>
      <c r="D38" s="67" t="s">
        <v>46</v>
      </c>
      <c r="E38" s="90">
        <v>14404.279999999999</v>
      </c>
      <c r="F38" s="90">
        <v>14404.279999999999</v>
      </c>
      <c r="G38" s="90">
        <v>14404.279999999999</v>
      </c>
      <c r="H38" s="90">
        <v>14404.279999999999</v>
      </c>
      <c r="I38" s="90">
        <v>14404.279999999999</v>
      </c>
      <c r="J38" s="90">
        <v>14404.279999999999</v>
      </c>
      <c r="K38" s="90">
        <v>15266.439999999999</v>
      </c>
      <c r="L38" s="90">
        <v>15579.43</v>
      </c>
      <c r="M38" s="90">
        <v>14404.279999999999</v>
      </c>
      <c r="N38" s="90">
        <v>14404.279999999999</v>
      </c>
      <c r="O38" s="90">
        <v>14404.279999999999</v>
      </c>
      <c r="P38" s="90">
        <v>15266.42</v>
      </c>
      <c r="Q38" s="70"/>
      <c r="R38" s="85">
        <f t="shared" si="0"/>
        <v>175750.81</v>
      </c>
      <c r="S38" s="72"/>
      <c r="T38" s="73"/>
      <c r="U38" s="63"/>
    </row>
    <row r="39" spans="1:23" ht="66" customHeight="1" x14ac:dyDescent="0.3">
      <c r="A39" s="64"/>
      <c r="B39" s="87"/>
      <c r="C39" s="75" t="s">
        <v>47</v>
      </c>
      <c r="D39" s="76" t="s">
        <v>60</v>
      </c>
      <c r="E39" s="77">
        <v>0</v>
      </c>
      <c r="F39" s="78">
        <v>0</v>
      </c>
      <c r="G39" s="77">
        <v>0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0"/>
      <c r="R39" s="79">
        <f t="shared" si="0"/>
        <v>0</v>
      </c>
      <c r="S39" s="80">
        <f>R39/R37</f>
        <v>0</v>
      </c>
      <c r="T39" s="81">
        <f>R40/R38</f>
        <v>0</v>
      </c>
      <c r="U39" s="63"/>
    </row>
    <row r="40" spans="1:23" ht="88.5" customHeight="1" x14ac:dyDescent="0.3">
      <c r="A40" s="64"/>
      <c r="B40" s="87"/>
      <c r="C40" s="75"/>
      <c r="D40" s="91" t="s">
        <v>46</v>
      </c>
      <c r="E40" s="77">
        <v>0</v>
      </c>
      <c r="F40" s="78">
        <v>0</v>
      </c>
      <c r="G40" s="77">
        <v>0</v>
      </c>
      <c r="H40" s="77">
        <v>0</v>
      </c>
      <c r="I40" s="77">
        <v>0</v>
      </c>
      <c r="J40" s="77">
        <v>0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0"/>
      <c r="R40" s="83">
        <f t="shared" si="0"/>
        <v>0</v>
      </c>
      <c r="S40" s="80"/>
      <c r="T40" s="81"/>
      <c r="U40" s="63"/>
    </row>
    <row r="41" spans="1:23" ht="36.4" customHeight="1" x14ac:dyDescent="0.3">
      <c r="A41" s="64">
        <v>7</v>
      </c>
      <c r="B41" s="65" t="s">
        <v>62</v>
      </c>
      <c r="C41" s="66" t="s">
        <v>42</v>
      </c>
      <c r="D41" s="67" t="s">
        <v>63</v>
      </c>
      <c r="E41" s="69"/>
      <c r="F41" s="69">
        <v>1</v>
      </c>
      <c r="G41" s="69"/>
      <c r="H41" s="69">
        <v>1</v>
      </c>
      <c r="I41" s="69">
        <v>1</v>
      </c>
      <c r="J41" s="69"/>
      <c r="K41" s="69"/>
      <c r="L41" s="69"/>
      <c r="M41" s="69">
        <v>1</v>
      </c>
      <c r="N41" s="69"/>
      <c r="O41" s="69"/>
      <c r="P41" s="69">
        <v>1</v>
      </c>
      <c r="Q41" s="70">
        <v>799566</v>
      </c>
      <c r="R41" s="84">
        <f>SUM(E41:P41)</f>
        <v>5</v>
      </c>
      <c r="S41" s="72" t="s">
        <v>64</v>
      </c>
      <c r="T41" s="73" t="s">
        <v>45</v>
      </c>
      <c r="U41" s="63">
        <v>3057894.98</v>
      </c>
      <c r="W41" s="74">
        <f>R42-U41</f>
        <v>-3053149.9400000004</v>
      </c>
    </row>
    <row r="42" spans="1:23" ht="55.15" customHeight="1" x14ac:dyDescent="0.3">
      <c r="A42" s="64"/>
      <c r="B42" s="65"/>
      <c r="C42" s="66"/>
      <c r="D42" s="67" t="s">
        <v>46</v>
      </c>
      <c r="E42" s="68">
        <v>607.65999999964845</v>
      </c>
      <c r="F42" s="68">
        <v>883.62</v>
      </c>
      <c r="G42" s="68">
        <v>150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3103.76</v>
      </c>
      <c r="P42" s="68">
        <v>0</v>
      </c>
      <c r="Q42" s="70"/>
      <c r="R42" s="85">
        <f>SUM(E42:P42)</f>
        <v>4745.0399999996489</v>
      </c>
      <c r="S42" s="72"/>
      <c r="T42" s="73"/>
      <c r="U42" s="63"/>
    </row>
    <row r="43" spans="1:23" ht="37.5" customHeight="1" x14ac:dyDescent="0.3">
      <c r="A43" s="64"/>
      <c r="B43" s="65"/>
      <c r="C43" s="75" t="s">
        <v>47</v>
      </c>
      <c r="D43" s="76" t="str">
        <f>D41</f>
        <v>Actas de Sesión</v>
      </c>
      <c r="E43" s="77">
        <v>0</v>
      </c>
      <c r="F43" s="78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  <c r="M43" s="77">
        <v>0</v>
      </c>
      <c r="N43" s="77">
        <v>0</v>
      </c>
      <c r="O43" s="77">
        <v>0</v>
      </c>
      <c r="P43" s="77">
        <v>0</v>
      </c>
      <c r="Q43" s="70"/>
      <c r="R43" s="79">
        <f>SUM(E43:P43)</f>
        <v>0</v>
      </c>
      <c r="S43" s="80">
        <f>R43/R41</f>
        <v>0</v>
      </c>
      <c r="T43" s="81">
        <f>R44/R42</f>
        <v>0</v>
      </c>
      <c r="U43" s="63"/>
    </row>
    <row r="44" spans="1:23" ht="40.5" customHeight="1" thickBot="1" x14ac:dyDescent="0.35">
      <c r="A44" s="92"/>
      <c r="B44" s="93"/>
      <c r="C44" s="94"/>
      <c r="D44" s="95" t="s">
        <v>46</v>
      </c>
      <c r="E44" s="96">
        <v>0</v>
      </c>
      <c r="F44" s="97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98"/>
      <c r="R44" s="99">
        <f>SUM(E44:P44)</f>
        <v>0</v>
      </c>
      <c r="S44" s="100"/>
      <c r="T44" s="101"/>
      <c r="U44" s="63"/>
    </row>
    <row r="45" spans="1:23" ht="43.9" customHeight="1" x14ac:dyDescent="0.3">
      <c r="A45" s="102" t="s">
        <v>65</v>
      </c>
      <c r="B45" s="103"/>
      <c r="C45" s="104" t="s">
        <v>66</v>
      </c>
      <c r="D45" s="57" t="s">
        <v>67</v>
      </c>
      <c r="E45" s="105">
        <f>E17+E21+E25+E33+E37+E41+E29</f>
        <v>5</v>
      </c>
      <c r="F45" s="105">
        <f t="shared" ref="F45:R46" si="1">F17+F21+F25+F33+F37+F41+F29</f>
        <v>4</v>
      </c>
      <c r="G45" s="105">
        <f t="shared" si="1"/>
        <v>3</v>
      </c>
      <c r="H45" s="105">
        <f t="shared" si="1"/>
        <v>5</v>
      </c>
      <c r="I45" s="105">
        <f t="shared" si="1"/>
        <v>5</v>
      </c>
      <c r="J45" s="105">
        <f t="shared" si="1"/>
        <v>5</v>
      </c>
      <c r="K45" s="105">
        <f t="shared" si="1"/>
        <v>4</v>
      </c>
      <c r="L45" s="105">
        <f t="shared" si="1"/>
        <v>2</v>
      </c>
      <c r="M45" s="105">
        <f t="shared" si="1"/>
        <v>4</v>
      </c>
      <c r="N45" s="105">
        <f t="shared" si="1"/>
        <v>4</v>
      </c>
      <c r="O45" s="105">
        <f t="shared" si="1"/>
        <v>2</v>
      </c>
      <c r="P45" s="106">
        <f t="shared" si="1"/>
        <v>4</v>
      </c>
      <c r="Q45" s="107">
        <v>799566</v>
      </c>
      <c r="R45" s="108">
        <f t="shared" si="1"/>
        <v>47</v>
      </c>
      <c r="S45" s="61" t="s">
        <v>68</v>
      </c>
      <c r="T45" s="62" t="s">
        <v>69</v>
      </c>
      <c r="U45" s="109"/>
    </row>
    <row r="46" spans="1:23" ht="51" customHeight="1" thickBot="1" x14ac:dyDescent="0.35">
      <c r="A46" s="110"/>
      <c r="B46" s="111"/>
      <c r="C46" s="112"/>
      <c r="D46" s="113" t="s">
        <v>46</v>
      </c>
      <c r="E46" s="114">
        <f>E18+E22+E26+E34+E38+E42+E30</f>
        <v>300433.32999999984</v>
      </c>
      <c r="F46" s="114">
        <f t="shared" si="1"/>
        <v>300433.33000000042</v>
      </c>
      <c r="G46" s="114">
        <f t="shared" si="1"/>
        <v>300433.32999999996</v>
      </c>
      <c r="H46" s="114">
        <f t="shared" si="1"/>
        <v>300433.32999999996</v>
      </c>
      <c r="I46" s="114">
        <f t="shared" si="1"/>
        <v>300433.32999999996</v>
      </c>
      <c r="J46" s="114">
        <f t="shared" si="1"/>
        <v>300433.32999999996</v>
      </c>
      <c r="K46" s="114">
        <f t="shared" si="1"/>
        <v>300433.32999999996</v>
      </c>
      <c r="L46" s="114">
        <f t="shared" si="1"/>
        <v>300433.3299999999</v>
      </c>
      <c r="M46" s="114">
        <f t="shared" si="1"/>
        <v>300433.32999999984</v>
      </c>
      <c r="N46" s="114">
        <f t="shared" si="1"/>
        <v>300433.32999999984</v>
      </c>
      <c r="O46" s="114">
        <f t="shared" si="1"/>
        <v>300433.3299999999</v>
      </c>
      <c r="P46" s="115">
        <f t="shared" si="1"/>
        <v>300433.3700000004</v>
      </c>
      <c r="Q46" s="116"/>
      <c r="R46" s="117">
        <f t="shared" si="1"/>
        <v>3605199.9999999995</v>
      </c>
      <c r="S46" s="118"/>
      <c r="T46" s="119"/>
      <c r="U46" s="109">
        <f>SUM(U18:U45)</f>
        <v>89088371.069999978</v>
      </c>
      <c r="W46" s="120">
        <f>SUM(W18:W45)</f>
        <v>-86047307.699999988</v>
      </c>
    </row>
    <row r="47" spans="1:23" ht="29.65" customHeight="1" x14ac:dyDescent="0.3">
      <c r="A47" s="110"/>
      <c r="B47" s="111"/>
      <c r="C47" s="54" t="s">
        <v>47</v>
      </c>
      <c r="D47" s="121" t="s">
        <v>67</v>
      </c>
      <c r="E47" s="122">
        <v>0</v>
      </c>
      <c r="F47" s="123">
        <v>0</v>
      </c>
      <c r="G47" s="122">
        <v>0</v>
      </c>
      <c r="H47" s="122">
        <v>0</v>
      </c>
      <c r="I47" s="122">
        <v>0</v>
      </c>
      <c r="J47" s="122">
        <v>0</v>
      </c>
      <c r="K47" s="122">
        <v>0</v>
      </c>
      <c r="L47" s="122">
        <v>0</v>
      </c>
      <c r="M47" s="122">
        <v>0</v>
      </c>
      <c r="N47" s="122">
        <v>0</v>
      </c>
      <c r="O47" s="122">
        <v>0</v>
      </c>
      <c r="P47" s="124">
        <v>0</v>
      </c>
      <c r="Q47" s="116"/>
      <c r="R47" s="125">
        <v>0</v>
      </c>
      <c r="S47" s="126">
        <f>R47/R45</f>
        <v>0</v>
      </c>
      <c r="T47" s="127">
        <f>R48/R46</f>
        <v>0</v>
      </c>
      <c r="U47" s="63"/>
    </row>
    <row r="48" spans="1:23" ht="33.4" customHeight="1" thickBot="1" x14ac:dyDescent="0.35">
      <c r="A48" s="128"/>
      <c r="B48" s="129"/>
      <c r="C48" s="130"/>
      <c r="D48" s="131" t="s">
        <v>46</v>
      </c>
      <c r="E48" s="132">
        <v>0</v>
      </c>
      <c r="F48" s="133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N48" s="132">
        <v>0</v>
      </c>
      <c r="O48" s="132">
        <v>0</v>
      </c>
      <c r="P48" s="134">
        <v>0</v>
      </c>
      <c r="Q48" s="135"/>
      <c r="R48" s="136">
        <v>0</v>
      </c>
      <c r="S48" s="137"/>
      <c r="T48" s="138"/>
      <c r="U48" s="63"/>
    </row>
    <row r="49" spans="1:21" ht="40.5" customHeight="1" x14ac:dyDescent="0.3">
      <c r="A49" s="139"/>
      <c r="B49" s="139"/>
      <c r="C49" s="139"/>
      <c r="D49" s="140"/>
      <c r="E49" s="141"/>
      <c r="F49" s="141"/>
      <c r="G49" s="141"/>
      <c r="H49" s="141"/>
      <c r="I49" s="141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42"/>
    </row>
    <row r="50" spans="1:21" x14ac:dyDescent="0.3">
      <c r="A50" s="139"/>
      <c r="B50" s="139"/>
      <c r="C50" s="139"/>
      <c r="D50" s="140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2"/>
      <c r="Q50" s="139"/>
      <c r="R50" s="143"/>
      <c r="S50" s="139"/>
      <c r="T50" s="139"/>
      <c r="U50" s="142"/>
    </row>
    <row r="51" spans="1:21" x14ac:dyDescent="0.3">
      <c r="A51" s="139"/>
      <c r="B51" s="139"/>
      <c r="C51" s="139"/>
      <c r="D51" s="140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42"/>
    </row>
    <row r="52" spans="1:21" ht="19.5" thickBot="1" x14ac:dyDescent="0.35">
      <c r="A52" s="139"/>
      <c r="B52" s="139"/>
      <c r="C52" s="139"/>
      <c r="D52" s="140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42"/>
    </row>
    <row r="53" spans="1:21" ht="25.5" customHeight="1" thickBot="1" x14ac:dyDescent="0.35">
      <c r="A53" s="144" t="s">
        <v>70</v>
      </c>
      <c r="B53" s="145"/>
      <c r="C53" s="145"/>
      <c r="D53" s="145"/>
      <c r="E53" s="145" t="s">
        <v>71</v>
      </c>
      <c r="F53" s="145"/>
      <c r="G53" s="145"/>
      <c r="H53" s="145"/>
      <c r="I53" s="145"/>
      <c r="J53" s="145" t="s">
        <v>72</v>
      </c>
      <c r="K53" s="145"/>
      <c r="L53" s="145"/>
      <c r="M53" s="145"/>
      <c r="N53" s="145"/>
      <c r="O53" s="145"/>
      <c r="P53" s="145"/>
      <c r="Q53" s="145" t="s">
        <v>73</v>
      </c>
      <c r="R53" s="145"/>
      <c r="S53" s="145"/>
      <c r="T53" s="145"/>
      <c r="U53" s="146"/>
    </row>
    <row r="54" spans="1:21" ht="88.5" customHeight="1" thickBot="1" x14ac:dyDescent="0.35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9"/>
    </row>
    <row r="55" spans="1:21" ht="44.65" customHeight="1" x14ac:dyDescent="0.3">
      <c r="A55" s="150" t="s">
        <v>74</v>
      </c>
      <c r="B55" s="151"/>
      <c r="C55" s="151"/>
      <c r="D55" s="151"/>
      <c r="E55" s="152" t="s">
        <v>74</v>
      </c>
      <c r="F55" s="152"/>
      <c r="G55" s="152"/>
      <c r="H55" s="152"/>
      <c r="I55" s="152"/>
      <c r="J55" s="151" t="s">
        <v>75</v>
      </c>
      <c r="K55" s="151"/>
      <c r="L55" s="151"/>
      <c r="M55" s="151"/>
      <c r="N55" s="151"/>
      <c r="O55" s="151"/>
      <c r="P55" s="151"/>
      <c r="Q55" s="151" t="s">
        <v>76</v>
      </c>
      <c r="R55" s="151"/>
      <c r="S55" s="151"/>
      <c r="T55" s="151"/>
      <c r="U55" s="153"/>
    </row>
    <row r="56" spans="1:21" ht="43.15" customHeight="1" thickBot="1" x14ac:dyDescent="0.35">
      <c r="A56" s="154" t="s">
        <v>77</v>
      </c>
      <c r="B56" s="155"/>
      <c r="C56" s="155"/>
      <c r="D56" s="155"/>
      <c r="E56" s="155" t="s">
        <v>77</v>
      </c>
      <c r="F56" s="155"/>
      <c r="G56" s="155"/>
      <c r="H56" s="155"/>
      <c r="I56" s="155"/>
      <c r="J56" s="155" t="s">
        <v>78</v>
      </c>
      <c r="K56" s="155"/>
      <c r="L56" s="155"/>
      <c r="M56" s="155"/>
      <c r="N56" s="155"/>
      <c r="O56" s="155"/>
      <c r="P56" s="155"/>
      <c r="Q56" s="155" t="s">
        <v>79</v>
      </c>
      <c r="R56" s="155"/>
      <c r="S56" s="155"/>
      <c r="T56" s="155"/>
      <c r="U56" s="156"/>
    </row>
  </sheetData>
  <mergeCells count="128">
    <mergeCell ref="A55:D55"/>
    <mergeCell ref="E55:I55"/>
    <mergeCell ref="J55:P55"/>
    <mergeCell ref="Q55:U55"/>
    <mergeCell ref="A56:D56"/>
    <mergeCell ref="E56:I56"/>
    <mergeCell ref="J56:P56"/>
    <mergeCell ref="Q56:U56"/>
    <mergeCell ref="A53:D53"/>
    <mergeCell ref="E53:I53"/>
    <mergeCell ref="J53:P53"/>
    <mergeCell ref="Q53:U53"/>
    <mergeCell ref="A54:D54"/>
    <mergeCell ref="E54:I54"/>
    <mergeCell ref="J54:P54"/>
    <mergeCell ref="Q54:U54"/>
    <mergeCell ref="A45:B48"/>
    <mergeCell ref="C45:C46"/>
    <mergeCell ref="Q45:Q48"/>
    <mergeCell ref="S45:S46"/>
    <mergeCell ref="T45:T46"/>
    <mergeCell ref="C47:C48"/>
    <mergeCell ref="S47:S48"/>
    <mergeCell ref="T47:T48"/>
    <mergeCell ref="A41:A44"/>
    <mergeCell ref="B41:B44"/>
    <mergeCell ref="C41:C42"/>
    <mergeCell ref="Q41:Q44"/>
    <mergeCell ref="S41:S42"/>
    <mergeCell ref="T41:T42"/>
    <mergeCell ref="C43:C44"/>
    <mergeCell ref="S43:S44"/>
    <mergeCell ref="T43:T44"/>
    <mergeCell ref="A37:A40"/>
    <mergeCell ref="B37:B40"/>
    <mergeCell ref="C37:C38"/>
    <mergeCell ref="Q37:Q40"/>
    <mergeCell ref="S37:S38"/>
    <mergeCell ref="T37:T38"/>
    <mergeCell ref="C39:C40"/>
    <mergeCell ref="S39:S40"/>
    <mergeCell ref="T39:T40"/>
    <mergeCell ref="A33:A36"/>
    <mergeCell ref="B33:B36"/>
    <mergeCell ref="C33:C34"/>
    <mergeCell ref="Q33:Q36"/>
    <mergeCell ref="S33:S34"/>
    <mergeCell ref="T33:T34"/>
    <mergeCell ref="C35:C36"/>
    <mergeCell ref="S35:S36"/>
    <mergeCell ref="T35:T36"/>
    <mergeCell ref="A29:A32"/>
    <mergeCell ref="B29:B32"/>
    <mergeCell ref="C29:C30"/>
    <mergeCell ref="Q29:Q32"/>
    <mergeCell ref="S29:S30"/>
    <mergeCell ref="T29:T30"/>
    <mergeCell ref="C31:C32"/>
    <mergeCell ref="S31:S32"/>
    <mergeCell ref="T31:T32"/>
    <mergeCell ref="A25:A28"/>
    <mergeCell ref="B25:B28"/>
    <mergeCell ref="C25:C26"/>
    <mergeCell ref="Q25:Q28"/>
    <mergeCell ref="S25:S26"/>
    <mergeCell ref="T25:T26"/>
    <mergeCell ref="C27:C28"/>
    <mergeCell ref="S27:S28"/>
    <mergeCell ref="T27:T28"/>
    <mergeCell ref="A21:A24"/>
    <mergeCell ref="B21:B24"/>
    <mergeCell ref="C21:C22"/>
    <mergeCell ref="Q21:Q24"/>
    <mergeCell ref="S21:S22"/>
    <mergeCell ref="T21:T22"/>
    <mergeCell ref="C23:C24"/>
    <mergeCell ref="S23:S24"/>
    <mergeCell ref="T23:T24"/>
    <mergeCell ref="S15:T15"/>
    <mergeCell ref="A17:A20"/>
    <mergeCell ref="B17:B20"/>
    <mergeCell ref="C17:C18"/>
    <mergeCell ref="Q17:Q20"/>
    <mergeCell ref="S17:S18"/>
    <mergeCell ref="T17:T18"/>
    <mergeCell ref="C19:C20"/>
    <mergeCell ref="S19:S20"/>
    <mergeCell ref="T19:T20"/>
    <mergeCell ref="M15:M16"/>
    <mergeCell ref="N15:N16"/>
    <mergeCell ref="O15:O16"/>
    <mergeCell ref="P15:P16"/>
    <mergeCell ref="Q15:Q16"/>
    <mergeCell ref="R15:R16"/>
    <mergeCell ref="G15:G16"/>
    <mergeCell ref="H15:H16"/>
    <mergeCell ref="I15:I16"/>
    <mergeCell ref="J15:J16"/>
    <mergeCell ref="K15:K16"/>
    <mergeCell ref="L15:L16"/>
    <mergeCell ref="A13:D13"/>
    <mergeCell ref="E13:H13"/>
    <mergeCell ref="I13:P13"/>
    <mergeCell ref="Q13:T13"/>
    <mergeCell ref="A15:A16"/>
    <mergeCell ref="B15:B16"/>
    <mergeCell ref="C15:C16"/>
    <mergeCell ref="D15:D16"/>
    <mergeCell ref="E15:E16"/>
    <mergeCell ref="F15:F16"/>
    <mergeCell ref="A10:P10"/>
    <mergeCell ref="A11:T11"/>
    <mergeCell ref="A12:D12"/>
    <mergeCell ref="E12:H12"/>
    <mergeCell ref="I12:P12"/>
    <mergeCell ref="Q12:T12"/>
    <mergeCell ref="A7:E7"/>
    <mergeCell ref="F7:T7"/>
    <mergeCell ref="A8:E8"/>
    <mergeCell ref="F8:T8"/>
    <mergeCell ref="A9:E9"/>
    <mergeCell ref="F9:T9"/>
    <mergeCell ref="A1:T1"/>
    <mergeCell ref="A2:T2"/>
    <mergeCell ref="A4:T4"/>
    <mergeCell ref="A5:T5"/>
    <mergeCell ref="A6:E6"/>
    <mergeCell ref="F6:T6"/>
  </mergeCells>
  <printOptions horizontalCentered="1"/>
  <pageMargins left="0.11811023622047245" right="0.11811023622047245" top="1.18" bottom="0.74" header="0.31496062992125984" footer="0.4"/>
  <pageSetup paperSize="5" scale="55" fitToHeight="0" orientation="landscape" r:id="rId1"/>
  <headerFooter>
    <oddHeader>&amp;C&amp;G</oddHeader>
    <oddFooter>&amp;L&amp;G&amp;C&amp;G&amp;R&amp;G</oddFooter>
  </headerFooter>
  <rowBreaks count="2" manualBreakCount="2">
    <brk id="24" max="19" man="1"/>
    <brk id="44" max="1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poa2021</vt:lpstr>
      <vt:lpstr>'poa2021'!Área_de_impresión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COCYTIEG</dc:creator>
  <cp:lastModifiedBy>Admin COCYTIEG</cp:lastModifiedBy>
  <dcterms:created xsi:type="dcterms:W3CDTF">2022-08-19T20:45:08Z</dcterms:created>
  <dcterms:modified xsi:type="dcterms:W3CDTF">2022-08-19T20:46:04Z</dcterms:modified>
</cp:coreProperties>
</file>