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RMATOS NRNM\"/>
    </mc:Choice>
  </mc:AlternateContent>
  <bookViews>
    <workbookView xWindow="-120" yWindow="-120" windowWidth="29040" windowHeight="15840" tabRatio="646" firstSheet="4" activeTab="14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9" l="1"/>
  <c r="D10" i="27"/>
  <c r="D11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9" i="27"/>
  <c r="C12" i="27"/>
  <c r="D12" i="27" s="1"/>
  <c r="D11" i="28" l="1"/>
  <c r="E10" i="28"/>
  <c r="E9" i="28"/>
  <c r="E11" i="28" s="1"/>
  <c r="C8" i="30" l="1"/>
  <c r="C23" i="30" s="1"/>
  <c r="D8" i="30"/>
  <c r="D23" i="30" s="1"/>
  <c r="C8" i="25"/>
  <c r="D50" i="27" l="1"/>
  <c r="E27" i="31"/>
  <c r="E28" i="31"/>
  <c r="E29" i="31"/>
  <c r="E30" i="31"/>
  <c r="E31" i="31"/>
  <c r="E32" i="31"/>
  <c r="E33" i="31"/>
  <c r="E34" i="31"/>
  <c r="E35" i="31"/>
  <c r="E36" i="31"/>
  <c r="E37" i="31"/>
  <c r="E26" i="31"/>
  <c r="C11" i="29" l="1"/>
  <c r="C11" i="28"/>
  <c r="C50" i="27"/>
  <c r="C11" i="26"/>
  <c r="C11" i="25"/>
  <c r="D11" i="24"/>
  <c r="C13" i="23"/>
  <c r="D13" i="22"/>
  <c r="C13" i="22"/>
  <c r="E30" i="20"/>
  <c r="D30" i="20"/>
  <c r="C30" i="20"/>
  <c r="C13" i="19"/>
  <c r="C13" i="18"/>
  <c r="C15" i="17"/>
  <c r="D20" i="16"/>
  <c r="D12" i="16"/>
</calcChain>
</file>

<file path=xl/sharedStrings.xml><?xml version="1.0" encoding="utf-8"?>
<sst xmlns="http://schemas.openxmlformats.org/spreadsheetml/2006/main" count="391" uniqueCount="259">
  <si>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</si>
  <si>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</si>
  <si>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</si>
  <si>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</si>
  <si>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</si>
  <si>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</si>
  <si>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</si>
  <si>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</si>
  <si>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</si>
  <si>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</si>
  <si>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</si>
  <si>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</si>
  <si>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</si>
  <si>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</si>
  <si>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</si>
  <si>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</si>
  <si>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</si>
  <si>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</si>
  <si>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</si>
  <si>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</si>
  <si>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</si>
  <si>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</si>
  <si>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</si>
  <si>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</si>
  <si>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</si>
  <si>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</si>
  <si>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</si>
  <si>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</si>
  <si>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</si>
  <si>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</si>
  <si>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</si>
  <si>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</si>
  <si>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</si>
  <si>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</si>
  <si>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>Glosario de términos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</si>
  <si>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</si>
  <si>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</si>
  <si>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</si>
  <si>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</si>
  <si>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</si>
  <si>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</si>
  <si>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</si>
  <si>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</si>
  <si>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</si>
  <si>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</si>
  <si>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</si>
  <si>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</si>
  <si>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</si>
  <si>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</si>
  <si>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</si>
  <si>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</si>
  <si>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</si>
  <si>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</si>
  <si>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</si>
  <si>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</si>
  <si>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</si>
  <si>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</si>
  <si>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</si>
  <si>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</si>
  <si>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</si>
  <si>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</si>
  <si>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</si>
  <si>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</si>
  <si>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</si>
  <si>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</si>
  <si>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</si>
  <si>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</si>
  <si>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</si>
  <si>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</si>
  <si>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</si>
  <si>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</si>
  <si>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</si>
  <si>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</si>
  <si>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</si>
  <si>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</si>
  <si>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</si>
  <si>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</si>
  <si>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</si>
  <si>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</si>
  <si>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</si>
  <si>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</si>
  <si>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</si>
  <si>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</si>
  <si>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</si>
  <si>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</si>
  <si>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</si>
  <si>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</si>
  <si>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</si>
  <si>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</si>
  <si>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</si>
  <si>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</si>
  <si>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</si>
  <si>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TOTAL </t>
  </si>
  <si>
    <t>…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</si>
  <si>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</si>
  <si>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</si>
  <si>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</si>
  <si>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</si>
  <si>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</si>
  <si>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</si>
  <si>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</si>
  <si>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</si>
  <si>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</si>
  <si>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</si>
  <si>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</si>
  <si>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</si>
  <si>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</si>
  <si>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</si>
  <si>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</si>
  <si>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</si>
  <si>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</si>
  <si>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</si>
  <si>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</si>
  <si>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</si>
  <si>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</si>
  <si>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</si>
  <si>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</si>
  <si>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</si>
  <si>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</si>
  <si>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</si>
  <si>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</si>
  <si>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</si>
  <si>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</si>
  <si>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</si>
  <si>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</si>
  <si>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Se informará, de manera agrupada, en las notas a los Estados Financieros las cuentas de orden contables y cuentas de orden presupuestario.</t>
  </si>
  <si>
    <t>Bienes concesionados o en comodato</t>
  </si>
  <si>
    <t>Los contratos firmados de construcciones por tipo de contrato.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</si>
  <si>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</si>
  <si>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</si>
  <si>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</si>
  <si>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</si>
  <si>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</si>
  <si>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</si>
  <si>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</si>
  <si>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</si>
  <si>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</si>
  <si>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</si>
  <si>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</si>
  <si>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</si>
  <si>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</si>
  <si>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</si>
  <si>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</si>
  <si>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</si>
  <si>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contable.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</si>
  <si>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contable.</t>
    </r>
  </si>
  <si>
    <r>
      <rPr>
        <b/>
        <sz val="9"/>
        <color indexed="8"/>
        <rFont val="Arial"/>
        <family val="2"/>
      </rPr>
      <t xml:space="preserve">Características: </t>
    </r>
    <r>
      <rPr>
        <sz val="9"/>
        <color indexed="8"/>
        <rFont val="Arial"/>
        <family val="2"/>
      </rPr>
      <t>Características cualitativas significativas que les impacten financieramente.</t>
    </r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</si>
  <si>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</si>
  <si>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r>
      <t xml:space="preserve">NOTA: </t>
    </r>
    <r>
      <rPr>
        <sz val="9"/>
        <rFont val="Arial"/>
        <family val="2"/>
      </rPr>
      <t>Las cuentas y conceptos utilizados en los instructivos es sólo para efectos de ejemplificar su llenado (se contemplarán las cuentas 7000 y 8000 del Plan de Cuentas)</t>
    </r>
  </si>
  <si>
    <t>20XN (1)</t>
  </si>
  <si>
    <t>20XN-1 (2)</t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</si>
  <si>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al cierre del periodo.</t>
    </r>
  </si>
  <si>
    <t>Criterios para la determinación de las estimaciones</t>
  </si>
  <si>
    <r>
      <t xml:space="preserve">Ente Público: </t>
    </r>
    <r>
      <rPr>
        <b/>
        <u/>
        <sz val="11"/>
        <color theme="1"/>
        <rFont val="Arial"/>
        <family val="2"/>
      </rPr>
      <t>Fideicomiso Guerrero Industrial APE</t>
    </r>
  </si>
  <si>
    <t>Ente Público: Fideicomiso Guerrero Industrial APE</t>
  </si>
  <si>
    <t>EN EL PERIODO QUE SE INFORMA NO SE REALIZÓ NINGUNA OPERACIÓN QUE AFECTARA A ESTA CUENTA</t>
  </si>
  <si>
    <t>EDIFICIOS NO HABITACIONALES</t>
  </si>
  <si>
    <t>MOBILIARIO Y EQPO. DE ADMINISTRACION</t>
  </si>
  <si>
    <t>MAQUINARIA, OTROS EQPOS. Y HERRAM.</t>
  </si>
  <si>
    <t>LINEA RECTA</t>
  </si>
  <si>
    <t>BUENO</t>
  </si>
  <si>
    <t>EN USO</t>
  </si>
  <si>
    <t>EQUIPO DE TRANSPORTE</t>
  </si>
  <si>
    <t>EN EL PERIODO QUE SE INFORMA NO SE REALIZARON LAS ESTIMACIONES Y DETERIOROS, SEGÚN CRITERIOS EMITIDOS POR EL CONAC.</t>
  </si>
  <si>
    <t>OTROS ACTIVOS DIFERIDOS</t>
  </si>
  <si>
    <t>NO IMPACTA FINANCIERAMENTE</t>
  </si>
  <si>
    <t>EN EL PERIODO QUE SE INFORMA NO SE REALIZÓ NINGUNA OPERACIÓN QUE AFECTARA ESTA CUENTA</t>
  </si>
  <si>
    <t>EN EL PERÍODO QUE SE INFORMA NO SE REALIZÓ NINGUNA OPERACIÓN QUE AFECTARA ESTA CUENTA</t>
  </si>
  <si>
    <t>INGRESOS POR VENTA DE BIENES Y SERVICIOS DE ORGANISMOS DESCENTRALIZADOS</t>
  </si>
  <si>
    <t>Particulares</t>
  </si>
  <si>
    <t>EN EL PERÍODO QUE SE INFORMA NO SE OBTUVIERON INGRESOS NI BENEFICIOS DIFERENTES A LOS USUALES</t>
  </si>
  <si>
    <t>EFECTIVO</t>
  </si>
  <si>
    <t>BANCOS/TESORERÍA</t>
  </si>
  <si>
    <t>1131</t>
  </si>
  <si>
    <t>1221</t>
  </si>
  <si>
    <t>1321</t>
  </si>
  <si>
    <t>1322</t>
  </si>
  <si>
    <t>1329</t>
  </si>
  <si>
    <t>1343</t>
  </si>
  <si>
    <t>1344</t>
  </si>
  <si>
    <t>1592</t>
  </si>
  <si>
    <t>1593</t>
  </si>
  <si>
    <t>1594</t>
  </si>
  <si>
    <t>2111</t>
  </si>
  <si>
    <t>2121</t>
  </si>
  <si>
    <t>2141</t>
  </si>
  <si>
    <t>2151</t>
  </si>
  <si>
    <t>2161</t>
  </si>
  <si>
    <t>2211</t>
  </si>
  <si>
    <t>2461</t>
  </si>
  <si>
    <t>2541</t>
  </si>
  <si>
    <t>2611</t>
  </si>
  <si>
    <t>2941</t>
  </si>
  <si>
    <t>2981</t>
  </si>
  <si>
    <t>3141</t>
  </si>
  <si>
    <t>3181</t>
  </si>
  <si>
    <t>3221</t>
  </si>
  <si>
    <t>3231</t>
  </si>
  <si>
    <t>3311</t>
  </si>
  <si>
    <t>3331</t>
  </si>
  <si>
    <t>3361</t>
  </si>
  <si>
    <t>3391</t>
  </si>
  <si>
    <t>3411</t>
  </si>
  <si>
    <t>3491</t>
  </si>
  <si>
    <t>3531</t>
  </si>
  <si>
    <t>3551</t>
  </si>
  <si>
    <t>3581</t>
  </si>
  <si>
    <t>3721</t>
  </si>
  <si>
    <t>3751</t>
  </si>
  <si>
    <t>3791</t>
  </si>
  <si>
    <t>3981</t>
  </si>
  <si>
    <t xml:space="preserve">  Sueldos tabular al personal permanente</t>
  </si>
  <si>
    <t xml:space="preserve">  Sueldos base al personal eventual</t>
  </si>
  <si>
    <t xml:space="preserve">  Primas de vacaciones, dominical y gratificación de fin de año</t>
  </si>
  <si>
    <t xml:space="preserve">  Prima Vacional</t>
  </si>
  <si>
    <t xml:space="preserve">  Bono de apoyo escolar</t>
  </si>
  <si>
    <t xml:space="preserve">  Compensaciones por Servicios Especiales</t>
  </si>
  <si>
    <t xml:space="preserve">  Compensaciones por Servicos Extraordinarios</t>
  </si>
  <si>
    <t xml:space="preserve">  Bono dia de las madres</t>
  </si>
  <si>
    <t xml:space="preserve">  Bono del Servidor Público</t>
  </si>
  <si>
    <t xml:space="preserve">  Bono del día del Padre</t>
  </si>
  <si>
    <t xml:space="preserve">  Materiales, útiles y equipos menores de oficina</t>
  </si>
  <si>
    <t xml:space="preserve">  Materiales y útiles de impresión y reproducción</t>
  </si>
  <si>
    <t xml:space="preserve">  Materiales, útiles y equipos menores de tecnologías de la información y comunicaciones</t>
  </si>
  <si>
    <t xml:space="preserve">  Material impreso e información digital</t>
  </si>
  <si>
    <t xml:space="preserve">  Material de limpieza</t>
  </si>
  <si>
    <t xml:space="preserve">  Productos alimenticios para personas</t>
  </si>
  <si>
    <t xml:space="preserve">  Material eléctrico y electrónico</t>
  </si>
  <si>
    <t xml:space="preserve">  Materiales, accesorios y suministros médicos</t>
  </si>
  <si>
    <t xml:space="preserve">  Combustibles, lubricantes y aditivos</t>
  </si>
  <si>
    <t xml:space="preserve">  Refacciones y accesorios menores de equipo de cómputo y tecnologías de la información</t>
  </si>
  <si>
    <t xml:space="preserve">  Refacciones y accesorios menores de maquinaria y otros equipos</t>
  </si>
  <si>
    <t xml:space="preserve">  Telefonía tradicional</t>
  </si>
  <si>
    <t xml:space="preserve">  Servicios postales y telegráficos</t>
  </si>
  <si>
    <t xml:space="preserve">  Arrendamiento de edificios</t>
  </si>
  <si>
    <t xml:space="preserve">  Arrendamiento de mobiliario y equipo de administración, educacional y recreativo</t>
  </si>
  <si>
    <t xml:space="preserve">  Servicios legales, de contabilidad, auditoría y relacionados</t>
  </si>
  <si>
    <t xml:space="preserve">  Servicios de consultoría administrativa, procesos, técnica y en tecnologías de la información</t>
  </si>
  <si>
    <t xml:space="preserve">  Servicios de apoyo administrativo, fotocopiado e impresión</t>
  </si>
  <si>
    <t xml:space="preserve">  Servicios profesionales, científicos y técnicos integrales</t>
  </si>
  <si>
    <t xml:space="preserve">  Servicios financieros y bancarios</t>
  </si>
  <si>
    <t xml:space="preserve">  Servicios financieros, bancarios y comerciales integrales</t>
  </si>
  <si>
    <t xml:space="preserve">  Instalación, reparación y mantenimiento de equipo de cómputo y tecnologías de la información</t>
  </si>
  <si>
    <t xml:space="preserve">  Reparación y mantenimiento de equipo de transporte</t>
  </si>
  <si>
    <t xml:space="preserve">  Servicios de limpieza y manejo de desechos</t>
  </si>
  <si>
    <t xml:space="preserve">  Pasajes terrestres</t>
  </si>
  <si>
    <t xml:space="preserve">  Viáticos en el país</t>
  </si>
  <si>
    <t xml:space="preserve">  Otros servicios de traslado y hospedaje</t>
  </si>
  <si>
    <t xml:space="preserve">  Impuesto sobre nóminas y otros que se deriven de una relación laboral</t>
  </si>
  <si>
    <t>Prestaciones de nòmina</t>
  </si>
  <si>
    <t>Mantenimiento del Parque Industrial Guerrero</t>
  </si>
  <si>
    <t>APORTACIONES</t>
  </si>
  <si>
    <t>Estatal</t>
  </si>
  <si>
    <t>RESULTADOS DEL EJERCICIO</t>
  </si>
  <si>
    <t>RESULTADOS DE EJERCICIOS ANTERIORES</t>
  </si>
  <si>
    <t xml:space="preserve">Actualización de la Hacienda </t>
  </si>
  <si>
    <t xml:space="preserve">Cuotas Fondo de Ahorro </t>
  </si>
  <si>
    <t xml:space="preserve">  Instalación, reparación y mantenimiento de maquinaria</t>
  </si>
  <si>
    <t xml:space="preserve">  Refacciones y accesorios menores de equipo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</si>
</sst>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0" fontId="31" fillId="0" borderId="0"/>
    <xf numFmtId="0" fontId="1" fillId="0" borderId="0"/>
    <xf numFmtId="43" fontId="1" fillId="0" borderId="0" applyFont="0" applyFill="0" applyBorder="0" applyAlignment="0" applyProtection="0"/>
  </cellStyleXfs>
  <cellXfs count="213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Fill="1" applyBorder="1" applyAlignment="1">
      <alignment vertical="top"/>
    </xf>
    <xf numFmtId="0" fontId="14" fillId="0" borderId="0" xfId="15" applyFont="1" applyFill="1"/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0" fontId="22" fillId="0" borderId="0" xfId="8" applyFont="1" applyFill="1" applyBorder="1" applyAlignment="1">
      <alignment vertical="center" wrapText="1"/>
    </xf>
    <xf numFmtId="0" fontId="23" fillId="0" borderId="0" xfId="8" applyFont="1" applyBorder="1" applyAlignment="1">
      <alignment vertical="center"/>
    </xf>
    <xf numFmtId="0" fontId="23" fillId="0" borderId="0" xfId="8" applyFont="1" applyBorder="1" applyAlignment="1">
      <alignment vertical="center" wrapText="1"/>
    </xf>
    <xf numFmtId="0" fontId="23" fillId="0" borderId="0" xfId="8" applyFont="1" applyFill="1" applyBorder="1" applyAlignment="1">
      <alignment vertical="center"/>
    </xf>
    <xf numFmtId="0" fontId="9" fillId="0" borderId="0" xfId="15" applyFont="1"/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0" fontId="24" fillId="0" borderId="0" xfId="15" applyFont="1" applyFill="1" applyBorder="1" applyAlignment="1">
      <alignment horizontal="left" vertical="center" wrapText="1"/>
    </xf>
    <xf numFmtId="4" fontId="24" fillId="0" borderId="0" xfId="17" applyNumberFormat="1" applyFont="1" applyFill="1" applyBorder="1" applyAlignment="1">
      <alignment horizontal="right" wrapText="1"/>
    </xf>
    <xf numFmtId="2" fontId="24" fillId="0" borderId="0" xfId="15" applyNumberFormat="1" applyFont="1" applyFill="1" applyBorder="1" applyAlignment="1">
      <alignment horizontal="right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12" xfId="18" applyFont="1" applyBorder="1"/>
    <xf numFmtId="0" fontId="12" fillId="0" borderId="20" xfId="18" applyFont="1" applyFill="1" applyBorder="1" applyAlignment="1">
      <alignment horizontal="center" vertical="center" wrapText="1"/>
    </xf>
    <xf numFmtId="4" fontId="12" fillId="0" borderId="12" xfId="18" applyNumberFormat="1" applyFont="1" applyFill="1" applyBorder="1" applyAlignment="1">
      <alignment horizontal="right" vertical="center" wrapText="1"/>
    </xf>
    <xf numFmtId="0" fontId="9" fillId="0" borderId="0" xfId="18" applyFont="1"/>
    <xf numFmtId="0" fontId="25" fillId="0" borderId="0" xfId="8" applyFont="1" applyFill="1" applyBorder="1"/>
    <xf numFmtId="0" fontId="16" fillId="0" borderId="0" xfId="18" applyFont="1"/>
    <xf numFmtId="0" fontId="25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5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14" fillId="0" borderId="0" xfId="18" applyFont="1"/>
    <xf numFmtId="0" fontId="4" fillId="0" borderId="12" xfId="15" applyFont="1" applyBorder="1"/>
    <xf numFmtId="49" fontId="4" fillId="0" borderId="20" xfId="15" applyNumberFormat="1" applyFont="1" applyFill="1" applyBorder="1" applyAlignment="1">
      <alignment horizontal="left" vertical="center" wrapText="1"/>
    </xf>
    <xf numFmtId="4" fontId="4" fillId="0" borderId="21" xfId="15" applyNumberFormat="1" applyFont="1" applyFill="1" applyBorder="1" applyAlignment="1">
      <alignment horizontal="right" vertical="center" wrapText="1"/>
    </xf>
    <xf numFmtId="4" fontId="4" fillId="0" borderId="22" xfId="15" applyNumberFormat="1" applyFont="1" applyFill="1" applyBorder="1" applyAlignment="1">
      <alignment horizontal="right" vertical="center" wrapText="1"/>
    </xf>
    <xf numFmtId="49" fontId="4" fillId="0" borderId="23" xfId="15" applyNumberFormat="1" applyFont="1" applyFill="1" applyBorder="1" applyAlignment="1">
      <alignment horizontal="left" vertical="center" wrapText="1"/>
    </xf>
    <xf numFmtId="0" fontId="4" fillId="0" borderId="24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12" xfId="15" applyNumberFormat="1" applyFont="1" applyFill="1" applyBorder="1" applyAlignment="1">
      <alignment horizontal="left" vertical="center" wrapText="1"/>
    </xf>
    <xf numFmtId="4" fontId="4" fillId="0" borderId="12" xfId="15" applyNumberFormat="1" applyFont="1" applyFill="1" applyBorder="1" applyAlignment="1">
      <alignment horizontal="right" vertical="center" wrapText="1"/>
    </xf>
    <xf numFmtId="0" fontId="4" fillId="0" borderId="12" xfId="15" applyFont="1" applyFill="1" applyBorder="1"/>
    <xf numFmtId="0" fontId="4" fillId="0" borderId="12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16" xfId="15" applyFont="1" applyBorder="1"/>
    <xf numFmtId="4" fontId="4" fillId="0" borderId="25" xfId="15" applyNumberFormat="1" applyFont="1" applyFill="1" applyBorder="1" applyAlignment="1">
      <alignment horizontal="right" vertical="center" wrapText="1"/>
    </xf>
    <xf numFmtId="4" fontId="4" fillId="0" borderId="18" xfId="15" applyNumberFormat="1" applyFont="1" applyFill="1" applyBorder="1" applyAlignment="1">
      <alignment horizontal="right" wrapText="1"/>
    </xf>
    <xf numFmtId="4" fontId="4" fillId="0" borderId="22" xfId="15" applyNumberFormat="1" applyFont="1" applyFill="1" applyBorder="1" applyAlignment="1">
      <alignment horizontal="right" wrapText="1"/>
    </xf>
    <xf numFmtId="0" fontId="3" fillId="0" borderId="11" xfId="16" applyFont="1" applyFill="1" applyBorder="1" applyAlignment="1">
      <alignment vertical="top"/>
    </xf>
    <xf numFmtId="4" fontId="4" fillId="0" borderId="12" xfId="15" applyNumberFormat="1" applyFont="1" applyFill="1" applyBorder="1" applyAlignment="1">
      <alignment horizontal="right" wrapText="1"/>
    </xf>
    <xf numFmtId="0" fontId="4" fillId="0" borderId="23" xfId="15" applyFont="1" applyFill="1" applyBorder="1" applyAlignment="1">
      <alignment horizontal="left" vertical="center" wrapText="1"/>
    </xf>
    <xf numFmtId="0" fontId="4" fillId="0" borderId="26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0" xfId="15" applyNumberFormat="1" applyFont="1" applyFill="1"/>
    <xf numFmtId="4" fontId="4" fillId="0" borderId="12" xfId="15" applyNumberFormat="1" applyFont="1" applyFill="1" applyBorder="1"/>
    <xf numFmtId="0" fontId="4" fillId="0" borderId="0" xfId="15" applyFont="1" applyBorder="1"/>
    <xf numFmtId="4" fontId="4" fillId="0" borderId="0" xfId="15" applyNumberFormat="1" applyFont="1" applyBorder="1"/>
    <xf numFmtId="4" fontId="4" fillId="0" borderId="0" xfId="15" applyNumberFormat="1" applyFont="1"/>
    <xf numFmtId="4" fontId="4" fillId="0" borderId="12" xfId="15" applyNumberFormat="1" applyFont="1" applyFill="1" applyBorder="1" applyAlignment="1">
      <alignment wrapText="1"/>
    </xf>
    <xf numFmtId="4" fontId="4" fillId="0" borderId="12" xfId="15" applyNumberFormat="1" applyFont="1" applyBorder="1" applyAlignment="1">
      <alignment wrapText="1"/>
    </xf>
    <xf numFmtId="0" fontId="4" fillId="0" borderId="12" xfId="15" applyFont="1" applyBorder="1" applyAlignment="1">
      <alignment horizontal="left" wrapText="1"/>
    </xf>
    <xf numFmtId="0" fontId="6" fillId="0" borderId="21" xfId="15" applyFont="1" applyFill="1" applyBorder="1" applyAlignment="1">
      <alignment horizontal="left" vertical="center" wrapText="1"/>
    </xf>
    <xf numFmtId="4" fontId="6" fillId="0" borderId="12" xfId="15" applyNumberFormat="1" applyFont="1" applyFill="1" applyBorder="1" applyAlignment="1">
      <alignment horizontal="right" vertical="center" wrapText="1"/>
    </xf>
    <xf numFmtId="4" fontId="6" fillId="0" borderId="12" xfId="15" applyNumberFormat="1" applyFont="1" applyFill="1" applyBorder="1" applyAlignment="1">
      <alignment horizontal="right" wrapText="1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12" xfId="15" applyFont="1" applyBorder="1" applyAlignment="1">
      <alignment vertical="top"/>
    </xf>
    <xf numFmtId="0" fontId="4" fillId="0" borderId="12" xfId="15" applyFont="1" applyFill="1" applyBorder="1" applyAlignment="1">
      <alignment vertical="top"/>
    </xf>
    <xf numFmtId="0" fontId="3" fillId="0" borderId="12" xfId="16" applyFont="1" applyFill="1" applyBorder="1" applyAlignment="1"/>
    <xf numFmtId="0" fontId="3" fillId="0" borderId="9" xfId="16" applyFont="1" applyFill="1" applyBorder="1" applyAlignment="1"/>
    <xf numFmtId="0" fontId="4" fillId="0" borderId="21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3" fillId="0" borderId="0" xfId="19" applyFont="1" applyFill="1" applyBorder="1" applyAlignment="1">
      <alignment vertical="top"/>
    </xf>
    <xf numFmtId="0" fontId="4" fillId="0" borderId="12" xfId="18" applyFont="1" applyBorder="1" applyAlignment="1">
      <alignment horizontal="center"/>
    </xf>
    <xf numFmtId="0" fontId="4" fillId="0" borderId="15" xfId="18" applyFont="1" applyBorder="1" applyAlignment="1">
      <alignment horizontal="center"/>
    </xf>
    <xf numFmtId="0" fontId="4" fillId="0" borderId="19" xfId="18" applyFont="1" applyBorder="1" applyAlignment="1">
      <alignment horizontal="center"/>
    </xf>
    <xf numFmtId="0" fontId="4" fillId="0" borderId="28" xfId="18" applyFont="1" applyFill="1" applyBorder="1" applyAlignment="1">
      <alignment horizontal="left" vertical="center" wrapText="1"/>
    </xf>
    <xf numFmtId="4" fontId="4" fillId="0" borderId="19" xfId="18" applyNumberFormat="1" applyFont="1" applyFill="1" applyBorder="1" applyAlignment="1">
      <alignment horizontal="right" wrapText="1"/>
    </xf>
    <xf numFmtId="0" fontId="4" fillId="0" borderId="13" xfId="18" applyFont="1" applyBorder="1" applyAlignment="1">
      <alignment horizontal="center"/>
    </xf>
    <xf numFmtId="0" fontId="4" fillId="0" borderId="29" xfId="18" applyFont="1" applyBorder="1" applyAlignment="1">
      <alignment horizontal="center"/>
    </xf>
    <xf numFmtId="0" fontId="4" fillId="0" borderId="30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6" fillId="0" borderId="18" xfId="8" applyFont="1" applyFill="1" applyBorder="1" applyAlignment="1">
      <alignment horizontal="center" vertical="center" wrapText="1"/>
    </xf>
    <xf numFmtId="0" fontId="4" fillId="0" borderId="12" xfId="21" quotePrefix="1" applyFont="1" applyFill="1" applyBorder="1"/>
    <xf numFmtId="0" fontId="4" fillId="0" borderId="12" xfId="21" applyFont="1" applyFill="1" applyBorder="1"/>
    <xf numFmtId="0" fontId="4" fillId="0" borderId="14" xfId="21" applyFont="1" applyFill="1" applyBorder="1"/>
    <xf numFmtId="0" fontId="4" fillId="0" borderId="18" xfId="21" applyFont="1" applyFill="1" applyBorder="1"/>
    <xf numFmtId="0" fontId="6" fillId="0" borderId="17" xfId="8" applyFont="1" applyFill="1" applyBorder="1" applyAlignment="1">
      <alignment horizontal="left" vertical="center" wrapText="1"/>
    </xf>
    <xf numFmtId="4" fontId="6" fillId="0" borderId="17" xfId="8" applyNumberFormat="1" applyFont="1" applyFill="1" applyBorder="1" applyAlignment="1">
      <alignment horizontal="right" wrapText="1"/>
    </xf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29" fillId="0" borderId="0" xfId="18" applyFont="1"/>
    <xf numFmtId="0" fontId="3" fillId="0" borderId="0" xfId="18" applyFont="1" applyAlignment="1">
      <alignment horizontal="left" vertical="center" wrapText="1"/>
    </xf>
    <xf numFmtId="0" fontId="10" fillId="0" borderId="0" xfId="15" applyFont="1" applyAlignment="1">
      <alignment horizontal="center"/>
    </xf>
    <xf numFmtId="0" fontId="6" fillId="2" borderId="12" xfId="15" applyFont="1" applyFill="1" applyBorder="1" applyAlignment="1">
      <alignment horizontal="center" vertical="center"/>
    </xf>
    <xf numFmtId="0" fontId="6" fillId="2" borderId="10" xfId="15" applyFont="1" applyFill="1" applyBorder="1" applyAlignment="1">
      <alignment horizontal="center" vertical="center"/>
    </xf>
    <xf numFmtId="4" fontId="6" fillId="2" borderId="12" xfId="17" applyNumberFormat="1" applyFont="1" applyFill="1" applyBorder="1" applyAlignment="1">
      <alignment horizontal="center" vertical="center" wrapText="1"/>
    </xf>
    <xf numFmtId="4" fontId="6" fillId="2" borderId="12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10" fillId="0" borderId="0" xfId="15" applyFont="1"/>
    <xf numFmtId="0" fontId="6" fillId="2" borderId="12" xfId="15" applyFont="1" applyFill="1" applyBorder="1" applyAlignment="1">
      <alignment horizontal="center" vertical="center" wrapText="1"/>
    </xf>
    <xf numFmtId="0" fontId="32" fillId="0" borderId="0" xfId="15" applyFont="1"/>
    <xf numFmtId="0" fontId="32" fillId="0" borderId="0" xfId="18" applyFont="1"/>
    <xf numFmtId="0" fontId="6" fillId="2" borderId="12" xfId="18" applyFont="1" applyFill="1" applyBorder="1" applyAlignment="1">
      <alignment horizontal="center" vertical="center"/>
    </xf>
    <xf numFmtId="0" fontId="6" fillId="2" borderId="10" xfId="18" applyFont="1" applyFill="1" applyBorder="1" applyAlignment="1">
      <alignment horizontal="center" vertical="center"/>
    </xf>
    <xf numFmtId="0" fontId="6" fillId="2" borderId="12" xfId="20" applyNumberFormat="1" applyFont="1" applyFill="1" applyBorder="1" applyAlignment="1">
      <alignment horizontal="center" vertical="center" wrapText="1"/>
    </xf>
    <xf numFmtId="0" fontId="6" fillId="2" borderId="31" xfId="8" applyFont="1" applyFill="1" applyBorder="1" applyAlignment="1">
      <alignment horizontal="center" vertical="center" wrapText="1"/>
    </xf>
    <xf numFmtId="0" fontId="6" fillId="2" borderId="18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5" fillId="0" borderId="0" xfId="8" applyFont="1" applyFill="1" applyBorder="1" applyAlignment="1">
      <alignment horizontal="justify" vertical="center" wrapText="1"/>
    </xf>
    <xf numFmtId="165" fontId="6" fillId="0" borderId="24" xfId="29" applyNumberFormat="1" applyFont="1" applyFill="1" applyBorder="1" applyAlignment="1">
      <alignment horizontal="center" vertical="center" wrapText="1"/>
    </xf>
    <xf numFmtId="165" fontId="6" fillId="0" borderId="18" xfId="8" applyNumberFormat="1" applyFont="1" applyFill="1" applyBorder="1" applyAlignment="1">
      <alignment horizontal="center" vertical="center" wrapText="1"/>
    </xf>
    <xf numFmtId="4" fontId="4" fillId="0" borderId="12" xfId="15" applyNumberFormat="1" applyFont="1" applyBorder="1"/>
    <xf numFmtId="3" fontId="4" fillId="0" borderId="12" xfId="15" applyNumberFormat="1" applyFont="1" applyBorder="1"/>
    <xf numFmtId="0" fontId="4" fillId="0" borderId="12" xfId="15" applyFont="1" applyBorder="1" applyAlignment="1">
      <alignment horizontal="center" vertical="center"/>
    </xf>
    <xf numFmtId="4" fontId="4" fillId="0" borderId="12" xfId="18" applyNumberFormat="1" applyFont="1" applyBorder="1" applyAlignment="1">
      <alignment horizontal="right"/>
    </xf>
    <xf numFmtId="43" fontId="4" fillId="0" borderId="15" xfId="29" applyFont="1" applyBorder="1" applyAlignment="1">
      <alignment horizontal="right"/>
    </xf>
    <xf numFmtId="4" fontId="4" fillId="0" borderId="15" xfId="18" applyNumberFormat="1" applyFont="1" applyBorder="1" applyAlignment="1">
      <alignment horizontal="right"/>
    </xf>
    <xf numFmtId="43" fontId="4" fillId="0" borderId="19" xfId="29" applyFont="1" applyBorder="1" applyAlignment="1">
      <alignment horizontal="right"/>
    </xf>
    <xf numFmtId="4" fontId="4" fillId="0" borderId="19" xfId="18" applyNumberFormat="1" applyFont="1" applyBorder="1" applyAlignment="1">
      <alignment horizontal="right"/>
    </xf>
    <xf numFmtId="0" fontId="4" fillId="0" borderId="12" xfId="15" applyFont="1" applyBorder="1" applyAlignment="1">
      <alignment horizontal="left"/>
    </xf>
    <xf numFmtId="4" fontId="5" fillId="0" borderId="0" xfId="12" applyNumberFormat="1" applyFont="1" applyBorder="1" applyAlignment="1">
      <alignment vertical="center"/>
    </xf>
    <xf numFmtId="43" fontId="5" fillId="0" borderId="0" xfId="29" applyFont="1" applyBorder="1" applyAlignment="1">
      <alignment vertical="center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Fill="1" applyBorder="1" applyAlignment="1">
      <alignment horizontal="left" vertical="top"/>
    </xf>
    <xf numFmtId="0" fontId="6" fillId="2" borderId="14" xfId="15" applyFont="1" applyFill="1" applyBorder="1" applyAlignment="1">
      <alignment horizontal="center" vertical="center"/>
    </xf>
    <xf numFmtId="0" fontId="6" fillId="2" borderId="16" xfId="15" applyFont="1" applyFill="1" applyBorder="1" applyAlignment="1">
      <alignment horizontal="center" vertical="center"/>
    </xf>
    <xf numFmtId="4" fontId="6" fillId="2" borderId="14" xfId="17" applyNumberFormat="1" applyFont="1" applyFill="1" applyBorder="1" applyAlignment="1">
      <alignment horizontal="center" vertical="center" wrapText="1"/>
    </xf>
    <xf numFmtId="4" fontId="6" fillId="2" borderId="16" xfId="17" applyNumberFormat="1" applyFont="1" applyFill="1" applyBorder="1" applyAlignment="1">
      <alignment horizontal="center" vertical="center" wrapText="1"/>
    </xf>
    <xf numFmtId="4" fontId="6" fillId="2" borderId="12" xfId="17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horizontal="left" vertical="center"/>
    </xf>
    <xf numFmtId="0" fontId="6" fillId="2" borderId="12" xfId="15" applyFont="1" applyFill="1" applyBorder="1" applyAlignment="1">
      <alignment horizontal="center" vertical="center"/>
    </xf>
    <xf numFmtId="0" fontId="6" fillId="2" borderId="8" xfId="15" applyFont="1" applyFill="1" applyBorder="1" applyAlignment="1">
      <alignment horizontal="center" vertical="center" wrapText="1"/>
    </xf>
    <xf numFmtId="0" fontId="6" fillId="2" borderId="10" xfId="15" applyFont="1" applyFill="1" applyBorder="1" applyAlignment="1">
      <alignment horizontal="center" vertical="center" wrapText="1"/>
    </xf>
    <xf numFmtId="0" fontId="11" fillId="0" borderId="0" xfId="15" applyFont="1" applyAlignment="1">
      <alignment horizontal="center"/>
    </xf>
    <xf numFmtId="0" fontId="3" fillId="0" borderId="8" xfId="16" applyFont="1" applyFill="1" applyBorder="1" applyAlignment="1">
      <alignment horizontal="left"/>
    </xf>
    <xf numFmtId="0" fontId="3" fillId="0" borderId="9" xfId="16" applyFont="1" applyFill="1" applyBorder="1" applyAlignment="1">
      <alignment horizontal="left"/>
    </xf>
    <xf numFmtId="0" fontId="3" fillId="0" borderId="10" xfId="16" applyFont="1" applyFill="1" applyBorder="1" applyAlignment="1">
      <alignment horizontal="left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11" fillId="0" borderId="0" xfId="16" applyFont="1" applyFill="1" applyBorder="1" applyAlignment="1">
      <alignment horizontal="left" vertical="top"/>
    </xf>
    <xf numFmtId="0" fontId="3" fillId="2" borderId="8" xfId="8" applyFont="1" applyFill="1" applyBorder="1" applyAlignment="1">
      <alignment horizontal="center" vertical="center" wrapText="1"/>
    </xf>
    <xf numFmtId="0" fontId="3" fillId="2" borderId="9" xfId="8" applyFont="1" applyFill="1" applyBorder="1" applyAlignment="1">
      <alignment horizontal="center" vertical="center" wrapText="1"/>
    </xf>
    <xf numFmtId="0" fontId="3" fillId="2" borderId="10" xfId="8" applyFont="1" applyFill="1" applyBorder="1" applyAlignment="1">
      <alignment horizontal="center" vertical="center" wrapText="1"/>
    </xf>
    <xf numFmtId="0" fontId="27" fillId="0" borderId="1" xfId="8" applyFont="1" applyBorder="1" applyAlignment="1">
      <alignment horizontal="left" vertical="center"/>
    </xf>
    <xf numFmtId="0" fontId="27" fillId="0" borderId="2" xfId="8" applyFont="1" applyBorder="1" applyAlignment="1">
      <alignment horizontal="left" vertical="center"/>
    </xf>
    <xf numFmtId="0" fontId="27" fillId="0" borderId="3" xfId="8" applyFont="1" applyBorder="1" applyAlignment="1">
      <alignment horizontal="left" vertical="center"/>
    </xf>
    <xf numFmtId="0" fontId="27" fillId="0" borderId="4" xfId="8" applyFont="1" applyBorder="1" applyAlignment="1">
      <alignment horizontal="left" vertical="center"/>
    </xf>
    <xf numFmtId="0" fontId="27" fillId="0" borderId="0" xfId="8" applyFont="1" applyBorder="1" applyAlignment="1">
      <alignment horizontal="left" vertical="center"/>
    </xf>
    <xf numFmtId="0" fontId="27" fillId="0" borderId="5" xfId="8" applyFont="1" applyBorder="1" applyAlignment="1">
      <alignment horizontal="left" vertical="center"/>
    </xf>
    <xf numFmtId="0" fontId="27" fillId="0" borderId="4" xfId="8" applyFont="1" applyBorder="1" applyAlignment="1">
      <alignment horizontal="left" vertical="center" wrapText="1"/>
    </xf>
    <xf numFmtId="0" fontId="27" fillId="0" borderId="0" xfId="8" applyFont="1" applyBorder="1" applyAlignment="1">
      <alignment horizontal="left" vertical="center" wrapText="1"/>
    </xf>
    <xf numFmtId="0" fontId="27" fillId="0" borderId="5" xfId="8" applyFont="1" applyBorder="1" applyAlignment="1">
      <alignment horizontal="left" vertical="center" wrapText="1"/>
    </xf>
    <xf numFmtId="0" fontId="27" fillId="0" borderId="6" xfId="8" applyFont="1" applyFill="1" applyBorder="1" applyAlignment="1">
      <alignment horizontal="left" vertical="center"/>
    </xf>
    <xf numFmtId="0" fontId="27" fillId="0" borderId="11" xfId="8" applyFont="1" applyFill="1" applyBorder="1" applyAlignment="1">
      <alignment horizontal="left" vertical="center"/>
    </xf>
    <xf numFmtId="0" fontId="27" fillId="0" borderId="7" xfId="8" applyFont="1" applyFill="1" applyBorder="1" applyAlignment="1">
      <alignment horizontal="left" vertical="center"/>
    </xf>
    <xf numFmtId="0" fontId="13" fillId="0" borderId="0" xfId="15" applyFont="1" applyAlignment="1">
      <alignment horizontal="center"/>
    </xf>
    <xf numFmtId="0" fontId="13" fillId="0" borderId="0" xfId="15" applyFont="1"/>
    <xf numFmtId="0" fontId="6" fillId="2" borderId="27" xfId="15" applyFont="1" applyFill="1" applyBorder="1" applyAlignment="1">
      <alignment horizontal="center" vertical="center"/>
    </xf>
    <xf numFmtId="0" fontId="17" fillId="0" borderId="0" xfId="15" applyFont="1" applyAlignment="1">
      <alignment horizontal="center"/>
    </xf>
    <xf numFmtId="0" fontId="17" fillId="0" borderId="0" xfId="15" applyFont="1"/>
    <xf numFmtId="0" fontId="3" fillId="0" borderId="11" xfId="16" applyFont="1" applyFill="1" applyBorder="1" applyAlignment="1">
      <alignment horizontal="justify" vertical="center" wrapText="1"/>
    </xf>
    <xf numFmtId="0" fontId="4" fillId="2" borderId="8" xfId="18" applyFont="1" applyFill="1" applyBorder="1" applyAlignment="1">
      <alignment horizontal="left"/>
    </xf>
    <xf numFmtId="0" fontId="4" fillId="2" borderId="10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justify" vertical="center" wrapText="1"/>
    </xf>
    <xf numFmtId="0" fontId="3" fillId="0" borderId="20" xfId="8" applyFont="1" applyFill="1" applyBorder="1" applyAlignment="1">
      <alignment horizontal="center"/>
    </xf>
    <xf numFmtId="0" fontId="3" fillId="0" borderId="0" xfId="18" applyFont="1" applyAlignment="1">
      <alignment horizontal="left" vertical="center" wrapText="1"/>
    </xf>
    <xf numFmtId="0" fontId="3" fillId="0" borderId="0" xfId="8" applyFont="1" applyFill="1" applyBorder="1" applyAlignment="1">
      <alignment horizontal="left" wrapText="1"/>
    </xf>
  </cellXfs>
  <cellStyles count="30">
    <cellStyle name="=C:\WINNT\SYSTEM32\COMMAND.COM" xfId="4"/>
    <cellStyle name="Millares" xfId="29" builtinId="3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20</xdr:row>
      <xdr:rowOff>171450</xdr:rowOff>
    </xdr:from>
    <xdr:to>
      <xdr:col>3</xdr:col>
      <xdr:colOff>1002473</xdr:colOff>
      <xdr:row>26</xdr:row>
      <xdr:rowOff>30480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600450" y="415290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Revisado por   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M.F. Raúl Bello Campos                              Jefe de Depto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Admvo. Financiero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828675</xdr:colOff>
      <xdr:row>20</xdr:row>
      <xdr:rowOff>180975</xdr:rowOff>
    </xdr:from>
    <xdr:to>
      <xdr:col>6</xdr:col>
      <xdr:colOff>857250</xdr:colOff>
      <xdr:row>26</xdr:row>
      <xdr:rowOff>9525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86525" y="4695825"/>
          <a:ext cx="2209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     C. Marcos Obed Avila Carreño                          Director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142875</xdr:colOff>
      <xdr:row>20</xdr:row>
      <xdr:rowOff>171450</xdr:rowOff>
    </xdr:from>
    <xdr:to>
      <xdr:col>1</xdr:col>
      <xdr:colOff>2116898</xdr:colOff>
      <xdr:row>26</xdr:row>
      <xdr:rowOff>30480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04875" y="468630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Elaborado por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C. Norma Rocio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Nava Marcial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Jefe de Contabilidad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981075</xdr:colOff>
      <xdr:row>11</xdr:row>
      <xdr:rowOff>381000</xdr:rowOff>
    </xdr:from>
    <xdr:to>
      <xdr:col>1</xdr:col>
      <xdr:colOff>1964498</xdr:colOff>
      <xdr:row>17</xdr:row>
      <xdr:rowOff>20955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6DB0431A-897B-4F30-B5EC-C46AAE82C916}"/>
            </a:ext>
          </a:extLst>
        </xdr:cNvPr>
        <xdr:cNvSpPr txBox="1">
          <a:spLocks noChangeArrowheads="1"/>
        </xdr:cNvSpPr>
      </xdr:nvSpPr>
      <xdr:spPr bwMode="auto">
        <a:xfrm>
          <a:off x="981075" y="281940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Elaborado por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C. Norma Rocio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Nava Marcial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Jefe de Contabilidad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2543175</xdr:colOff>
      <xdr:row>12</xdr:row>
      <xdr:rowOff>0</xdr:rowOff>
    </xdr:from>
    <xdr:to>
      <xdr:col>3</xdr:col>
      <xdr:colOff>450023</xdr:colOff>
      <xdr:row>17</xdr:row>
      <xdr:rowOff>49530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DF5C78B1-BE6F-4FA1-8772-39B9E1BD34BC}"/>
            </a:ext>
          </a:extLst>
        </xdr:cNvPr>
        <xdr:cNvSpPr txBox="1">
          <a:spLocks noChangeArrowheads="1"/>
        </xdr:cNvSpPr>
      </xdr:nvSpPr>
      <xdr:spPr bwMode="auto">
        <a:xfrm>
          <a:off x="3533775" y="2847975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Revisado por   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M.F. Raúl Bello Campos                              Jefe de Depto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Admvo. Financiero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1123950</xdr:colOff>
      <xdr:row>11</xdr:row>
      <xdr:rowOff>390525</xdr:rowOff>
    </xdr:from>
    <xdr:to>
      <xdr:col>6</xdr:col>
      <xdr:colOff>19050</xdr:colOff>
      <xdr:row>17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8FA1260-7325-4FFA-999A-47A4BB06B8B2}"/>
            </a:ext>
          </a:extLst>
        </xdr:cNvPr>
        <xdr:cNvSpPr txBox="1">
          <a:spLocks noChangeArrowheads="1"/>
        </xdr:cNvSpPr>
      </xdr:nvSpPr>
      <xdr:spPr bwMode="auto">
        <a:xfrm>
          <a:off x="6181725" y="2828925"/>
          <a:ext cx="2209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     C. Marcos Obed Avila Carreño                          Director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352425</xdr:rowOff>
    </xdr:from>
    <xdr:to>
      <xdr:col>1</xdr:col>
      <xdr:colOff>1993073</xdr:colOff>
      <xdr:row>17</xdr:row>
      <xdr:rowOff>30480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FD0D147C-B71F-411B-B94F-CA843647FFDC}"/>
            </a:ext>
          </a:extLst>
        </xdr:cNvPr>
        <xdr:cNvSpPr txBox="1">
          <a:spLocks noChangeArrowheads="1"/>
        </xdr:cNvSpPr>
      </xdr:nvSpPr>
      <xdr:spPr bwMode="auto">
        <a:xfrm>
          <a:off x="1009650" y="2524125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Elaborado por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C. Norma Rocio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Nava Marcial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Jefe de Contabilidad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2524125</xdr:colOff>
      <xdr:row>11</xdr:row>
      <xdr:rowOff>361950</xdr:rowOff>
    </xdr:from>
    <xdr:to>
      <xdr:col>3</xdr:col>
      <xdr:colOff>430973</xdr:colOff>
      <xdr:row>17</xdr:row>
      <xdr:rowOff>40005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F4EAA136-4778-41F5-9577-4E875C1B7D84}"/>
            </a:ext>
          </a:extLst>
        </xdr:cNvPr>
        <xdr:cNvSpPr txBox="1">
          <a:spLocks noChangeArrowheads="1"/>
        </xdr:cNvSpPr>
      </xdr:nvSpPr>
      <xdr:spPr bwMode="auto">
        <a:xfrm>
          <a:off x="3514725" y="253365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Revisado por   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M.F. Raúl Bello Campos                              Jefe de Depto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Admvo. Financiero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962025</xdr:colOff>
      <xdr:row>11</xdr:row>
      <xdr:rowOff>361950</xdr:rowOff>
    </xdr:from>
    <xdr:to>
      <xdr:col>5</xdr:col>
      <xdr:colOff>619125</xdr:colOff>
      <xdr:row>17</xdr:row>
      <xdr:rowOff>9525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10A1181-B10C-475C-AF26-827A1D98C7A5}"/>
            </a:ext>
          </a:extLst>
        </xdr:cNvPr>
        <xdr:cNvSpPr txBox="1">
          <a:spLocks noChangeArrowheads="1"/>
        </xdr:cNvSpPr>
      </xdr:nvSpPr>
      <xdr:spPr bwMode="auto">
        <a:xfrm>
          <a:off x="6019800" y="2533650"/>
          <a:ext cx="2209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     C. Marcos Obed Avila Carreño                          Director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942975</xdr:colOff>
      <xdr:row>51</xdr:row>
      <xdr:rowOff>152400</xdr:rowOff>
    </xdr:from>
    <xdr:to>
      <xdr:col>1</xdr:col>
      <xdr:colOff>1783523</xdr:colOff>
      <xdr:row>57</xdr:row>
      <xdr:rowOff>11430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152B6A44-37FE-4739-82AA-7EB12925B599}"/>
            </a:ext>
          </a:extLst>
        </xdr:cNvPr>
        <xdr:cNvSpPr txBox="1">
          <a:spLocks noChangeArrowheads="1"/>
        </xdr:cNvSpPr>
      </xdr:nvSpPr>
      <xdr:spPr bwMode="auto">
        <a:xfrm>
          <a:off x="942975" y="1341120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Elaborado por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C. Norma Rocio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Nava Marcial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Jefe de Contabilidad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2105025</xdr:colOff>
      <xdr:row>51</xdr:row>
      <xdr:rowOff>161925</xdr:rowOff>
    </xdr:from>
    <xdr:to>
      <xdr:col>3</xdr:col>
      <xdr:colOff>326198</xdr:colOff>
      <xdr:row>57</xdr:row>
      <xdr:rowOff>20955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A815F71-8E93-4682-9818-DF1EB29F1837}"/>
            </a:ext>
          </a:extLst>
        </xdr:cNvPr>
        <xdr:cNvSpPr txBox="1">
          <a:spLocks noChangeArrowheads="1"/>
        </xdr:cNvSpPr>
      </xdr:nvSpPr>
      <xdr:spPr bwMode="auto">
        <a:xfrm>
          <a:off x="3238500" y="13420725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Revisado por   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M.F. Raúl Bello Campos                              Jefe de Depto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Admvo. Financiero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771525</xdr:colOff>
      <xdr:row>51</xdr:row>
      <xdr:rowOff>161925</xdr:rowOff>
    </xdr:from>
    <xdr:to>
      <xdr:col>5</xdr:col>
      <xdr:colOff>438150</xdr:colOff>
      <xdr:row>56</xdr:row>
      <xdr:rowOff>180975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E29F7A65-08FE-4381-B63F-575813F9E0E0}"/>
            </a:ext>
          </a:extLst>
        </xdr:cNvPr>
        <xdr:cNvSpPr txBox="1">
          <a:spLocks noChangeArrowheads="1"/>
        </xdr:cNvSpPr>
      </xdr:nvSpPr>
      <xdr:spPr bwMode="auto">
        <a:xfrm>
          <a:off x="5657850" y="13420725"/>
          <a:ext cx="2209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     C. Marcos Obed Avila Carreño                          Director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11</xdr:row>
      <xdr:rowOff>171450</xdr:rowOff>
    </xdr:from>
    <xdr:to>
      <xdr:col>2</xdr:col>
      <xdr:colOff>507173</xdr:colOff>
      <xdr:row>17</xdr:row>
      <xdr:rowOff>30480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3B55B4B5-BAF6-47B6-B107-19FE1B83AA6E}"/>
            </a:ext>
          </a:extLst>
        </xdr:cNvPr>
        <xdr:cNvSpPr txBox="1">
          <a:spLocks noChangeArrowheads="1"/>
        </xdr:cNvSpPr>
      </xdr:nvSpPr>
      <xdr:spPr bwMode="auto">
        <a:xfrm>
          <a:off x="1047750" y="2486025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Elaborado por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C. Norma Rocio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Nava Marcial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Jefe de Contabilidad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1066800</xdr:colOff>
      <xdr:row>11</xdr:row>
      <xdr:rowOff>171450</xdr:rowOff>
    </xdr:from>
    <xdr:to>
      <xdr:col>4</xdr:col>
      <xdr:colOff>792923</xdr:colOff>
      <xdr:row>17</xdr:row>
      <xdr:rowOff>30480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2E550039-D3E3-491A-9A00-56095A0A9B8B}"/>
            </a:ext>
          </a:extLst>
        </xdr:cNvPr>
        <xdr:cNvSpPr txBox="1">
          <a:spLocks noChangeArrowheads="1"/>
        </xdr:cNvSpPr>
      </xdr:nvSpPr>
      <xdr:spPr bwMode="auto">
        <a:xfrm>
          <a:off x="3581400" y="2486025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Revisado por   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M.F. Raúl Bello Campos                              Jefe de Depto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Admvo. Financiero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371475</xdr:colOff>
      <xdr:row>11</xdr:row>
      <xdr:rowOff>180975</xdr:rowOff>
    </xdr:from>
    <xdr:to>
      <xdr:col>7</xdr:col>
      <xdr:colOff>47625</xdr:colOff>
      <xdr:row>17</xdr:row>
      <xdr:rowOff>9525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47D91F21-5185-4E8C-893B-08BDEF422F17}"/>
            </a:ext>
          </a:extLst>
        </xdr:cNvPr>
        <xdr:cNvSpPr txBox="1">
          <a:spLocks noChangeArrowheads="1"/>
        </xdr:cNvSpPr>
      </xdr:nvSpPr>
      <xdr:spPr bwMode="auto">
        <a:xfrm>
          <a:off x="6172200" y="2495550"/>
          <a:ext cx="2209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     C. Marcos Obed Avila Carreño                          Director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11</xdr:row>
      <xdr:rowOff>171450</xdr:rowOff>
    </xdr:from>
    <xdr:to>
      <xdr:col>1</xdr:col>
      <xdr:colOff>1735898</xdr:colOff>
      <xdr:row>17</xdr:row>
      <xdr:rowOff>30480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5E776C2E-A55A-474B-B340-CCB5C5010AC0}"/>
            </a:ext>
          </a:extLst>
        </xdr:cNvPr>
        <xdr:cNvSpPr txBox="1">
          <a:spLocks noChangeArrowheads="1"/>
        </xdr:cNvSpPr>
      </xdr:nvSpPr>
      <xdr:spPr bwMode="auto">
        <a:xfrm>
          <a:off x="523875" y="2371725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Elaborado por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C. Norma Rocio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Nava Marcial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Jefe de Contabilidad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238125</xdr:colOff>
      <xdr:row>11</xdr:row>
      <xdr:rowOff>180975</xdr:rowOff>
    </xdr:from>
    <xdr:to>
      <xdr:col>3</xdr:col>
      <xdr:colOff>1069148</xdr:colOff>
      <xdr:row>17</xdr:row>
      <xdr:rowOff>40005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F3353CE2-8046-413D-8E8A-3C2B24B37DDC}"/>
            </a:ext>
          </a:extLst>
        </xdr:cNvPr>
        <xdr:cNvSpPr txBox="1">
          <a:spLocks noChangeArrowheads="1"/>
        </xdr:cNvSpPr>
      </xdr:nvSpPr>
      <xdr:spPr bwMode="auto">
        <a:xfrm>
          <a:off x="3114675" y="238125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Revisado por   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M.F. Raúl Bello Campos                              Jefe de Depto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Admvo. Financiero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647700</xdr:colOff>
      <xdr:row>11</xdr:row>
      <xdr:rowOff>171450</xdr:rowOff>
    </xdr:from>
    <xdr:to>
      <xdr:col>7</xdr:col>
      <xdr:colOff>295275</xdr:colOff>
      <xdr:row>17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72E48327-E058-47E8-A02F-FBDE7FA99DBC}"/>
            </a:ext>
          </a:extLst>
        </xdr:cNvPr>
        <xdr:cNvSpPr txBox="1">
          <a:spLocks noChangeArrowheads="1"/>
        </xdr:cNvSpPr>
      </xdr:nvSpPr>
      <xdr:spPr bwMode="auto">
        <a:xfrm>
          <a:off x="5772150" y="2371725"/>
          <a:ext cx="2209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     C. Marcos Obed Avila Carreño                          Director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24</xdr:row>
      <xdr:rowOff>28575</xdr:rowOff>
    </xdr:from>
    <xdr:to>
      <xdr:col>1</xdr:col>
      <xdr:colOff>1469198</xdr:colOff>
      <xdr:row>29</xdr:row>
      <xdr:rowOff>1905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67DEBAA1-4E15-4220-9CBB-D23F757820AC}"/>
            </a:ext>
          </a:extLst>
        </xdr:cNvPr>
        <xdr:cNvSpPr txBox="1">
          <a:spLocks noChangeArrowheads="1"/>
        </xdr:cNvSpPr>
      </xdr:nvSpPr>
      <xdr:spPr bwMode="auto">
        <a:xfrm>
          <a:off x="457200" y="4676775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Elaborado por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C. Norma Rocio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Nava Marcial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Jefe de Contabilidad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1828800</xdr:colOff>
      <xdr:row>24</xdr:row>
      <xdr:rowOff>19050</xdr:rowOff>
    </xdr:from>
    <xdr:to>
      <xdr:col>2</xdr:col>
      <xdr:colOff>1050098</xdr:colOff>
      <xdr:row>28</xdr:row>
      <xdr:rowOff>182880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C46BE70-30EB-47D1-B72C-C2FC1A72172A}"/>
            </a:ext>
          </a:extLst>
        </xdr:cNvPr>
        <xdr:cNvSpPr txBox="1">
          <a:spLocks noChangeArrowheads="1"/>
        </xdr:cNvSpPr>
      </xdr:nvSpPr>
      <xdr:spPr bwMode="auto">
        <a:xfrm>
          <a:off x="2790825" y="466725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Revisado por   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M.F. Raúl Bello Campos                              Jefe de Depto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Admvo. Financiero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1162050</xdr:colOff>
      <xdr:row>24</xdr:row>
      <xdr:rowOff>19050</xdr:rowOff>
    </xdr:from>
    <xdr:to>
      <xdr:col>5</xdr:col>
      <xdr:colOff>85725</xdr:colOff>
      <xdr:row>28</xdr:row>
      <xdr:rowOff>152400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3DFC5E2-65A7-4448-91F9-706F1AC0DB3F}"/>
            </a:ext>
          </a:extLst>
        </xdr:cNvPr>
        <xdr:cNvSpPr txBox="1">
          <a:spLocks noChangeArrowheads="1"/>
        </xdr:cNvSpPr>
      </xdr:nvSpPr>
      <xdr:spPr bwMode="auto">
        <a:xfrm>
          <a:off x="4876800" y="4667250"/>
          <a:ext cx="2209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     C. Marcos Obed Avila Carreño                          Director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39</xdr:row>
      <xdr:rowOff>161925</xdr:rowOff>
    </xdr:from>
    <xdr:to>
      <xdr:col>1</xdr:col>
      <xdr:colOff>1164398</xdr:colOff>
      <xdr:row>45</xdr:row>
      <xdr:rowOff>20955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272D1466-A708-4D79-A471-759D0C6BE36A}"/>
            </a:ext>
          </a:extLst>
        </xdr:cNvPr>
        <xdr:cNvSpPr txBox="1">
          <a:spLocks noChangeArrowheads="1"/>
        </xdr:cNvSpPr>
      </xdr:nvSpPr>
      <xdr:spPr bwMode="auto">
        <a:xfrm>
          <a:off x="771525" y="910590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Elaborado por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C. Norma Rocio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Nava Marcial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Jefe de Contabilidad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1695450</xdr:colOff>
      <xdr:row>39</xdr:row>
      <xdr:rowOff>180975</xdr:rowOff>
    </xdr:from>
    <xdr:to>
      <xdr:col>2</xdr:col>
      <xdr:colOff>602423</xdr:colOff>
      <xdr:row>45</xdr:row>
      <xdr:rowOff>40005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A7E4DC06-43B6-43AE-AB55-0CD2B35D4961}"/>
            </a:ext>
          </a:extLst>
        </xdr:cNvPr>
        <xdr:cNvSpPr txBox="1">
          <a:spLocks noChangeArrowheads="1"/>
        </xdr:cNvSpPr>
      </xdr:nvSpPr>
      <xdr:spPr bwMode="auto">
        <a:xfrm>
          <a:off x="3276600" y="912495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Revisado por   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M.F. Raúl Bello Campos                              Jefe de Depto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Admvo. Financiero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419100</xdr:colOff>
      <xdr:row>39</xdr:row>
      <xdr:rowOff>180975</xdr:rowOff>
    </xdr:from>
    <xdr:to>
      <xdr:col>5</xdr:col>
      <xdr:colOff>685800</xdr:colOff>
      <xdr:row>45</xdr:row>
      <xdr:rowOff>9525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E1FB8FFE-3104-47A8-8AFD-8AA18E13E7F1}"/>
            </a:ext>
          </a:extLst>
        </xdr:cNvPr>
        <xdr:cNvSpPr txBox="1">
          <a:spLocks noChangeArrowheads="1"/>
        </xdr:cNvSpPr>
      </xdr:nvSpPr>
      <xdr:spPr bwMode="auto">
        <a:xfrm>
          <a:off x="6048375" y="9124950"/>
          <a:ext cx="2209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     C. Marcos Obed Avila Carreño                          Director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16</xdr:row>
      <xdr:rowOff>171450</xdr:rowOff>
    </xdr:from>
    <xdr:to>
      <xdr:col>1</xdr:col>
      <xdr:colOff>1935923</xdr:colOff>
      <xdr:row>22</xdr:row>
      <xdr:rowOff>30480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5428649C-94D2-4D72-AFF3-49014D3F0D53}"/>
            </a:ext>
          </a:extLst>
        </xdr:cNvPr>
        <xdr:cNvSpPr txBox="1">
          <a:spLocks noChangeArrowheads="1"/>
        </xdr:cNvSpPr>
      </xdr:nvSpPr>
      <xdr:spPr bwMode="auto">
        <a:xfrm>
          <a:off x="723900" y="3876675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Elaborado por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C. Norma Rocio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Nava Marcial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Jefe de Contabilidad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409575</xdr:colOff>
      <xdr:row>16</xdr:row>
      <xdr:rowOff>171450</xdr:rowOff>
    </xdr:from>
    <xdr:to>
      <xdr:col>4</xdr:col>
      <xdr:colOff>183323</xdr:colOff>
      <xdr:row>22</xdr:row>
      <xdr:rowOff>30480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C11D5AD3-A705-4899-B289-7DA6640E3D34}"/>
            </a:ext>
          </a:extLst>
        </xdr:cNvPr>
        <xdr:cNvSpPr txBox="1">
          <a:spLocks noChangeArrowheads="1"/>
        </xdr:cNvSpPr>
      </xdr:nvSpPr>
      <xdr:spPr bwMode="auto">
        <a:xfrm>
          <a:off x="3171825" y="3876675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Revisado por   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M.F. Raúl Bello Campos                              Jefe de Depto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Admvo. Financiero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762000</xdr:colOff>
      <xdr:row>16</xdr:row>
      <xdr:rowOff>171450</xdr:rowOff>
    </xdr:from>
    <xdr:to>
      <xdr:col>7</xdr:col>
      <xdr:colOff>85725</xdr:colOff>
      <xdr:row>22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7EDE67B-F0C7-46F5-A104-8CD35CBE0980}"/>
            </a:ext>
          </a:extLst>
        </xdr:cNvPr>
        <xdr:cNvSpPr txBox="1">
          <a:spLocks noChangeArrowheads="1"/>
        </xdr:cNvSpPr>
      </xdr:nvSpPr>
      <xdr:spPr bwMode="auto">
        <a:xfrm>
          <a:off x="5724525" y="3876675"/>
          <a:ext cx="2209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     C. Marcos Obed Avila Carreño                          Director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13</xdr:row>
      <xdr:rowOff>180975</xdr:rowOff>
    </xdr:from>
    <xdr:to>
      <xdr:col>2</xdr:col>
      <xdr:colOff>173798</xdr:colOff>
      <xdr:row>19</xdr:row>
      <xdr:rowOff>40005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9356CC9B-792A-4CBB-9CDE-8A1C06360C39}"/>
            </a:ext>
          </a:extLst>
        </xdr:cNvPr>
        <xdr:cNvSpPr txBox="1">
          <a:spLocks noChangeArrowheads="1"/>
        </xdr:cNvSpPr>
      </xdr:nvSpPr>
      <xdr:spPr bwMode="auto">
        <a:xfrm>
          <a:off x="1047750" y="320040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Elaborado por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C. Norma Rocio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Nava Marcial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Jefe de Contabilidad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790575</xdr:colOff>
      <xdr:row>13</xdr:row>
      <xdr:rowOff>161925</xdr:rowOff>
    </xdr:from>
    <xdr:to>
      <xdr:col>4</xdr:col>
      <xdr:colOff>402398</xdr:colOff>
      <xdr:row>19</xdr:row>
      <xdr:rowOff>20955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AEFAACD5-CE3A-42CB-9B6A-79487D718193}"/>
            </a:ext>
          </a:extLst>
        </xdr:cNvPr>
        <xdr:cNvSpPr txBox="1">
          <a:spLocks noChangeArrowheads="1"/>
        </xdr:cNvSpPr>
      </xdr:nvSpPr>
      <xdr:spPr bwMode="auto">
        <a:xfrm>
          <a:off x="3638550" y="318135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Revisado por   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M.F. Raúl Bello Campos                              Jefe de Depto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Admvo. Financiero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1162050</xdr:colOff>
      <xdr:row>13</xdr:row>
      <xdr:rowOff>180975</xdr:rowOff>
    </xdr:from>
    <xdr:to>
      <xdr:col>7</xdr:col>
      <xdr:colOff>47625</xdr:colOff>
      <xdr:row>19</xdr:row>
      <xdr:rowOff>9525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DBC0BBA3-54AD-4C62-9C1A-7F8812629513}"/>
            </a:ext>
          </a:extLst>
        </xdr:cNvPr>
        <xdr:cNvSpPr txBox="1">
          <a:spLocks noChangeArrowheads="1"/>
        </xdr:cNvSpPr>
      </xdr:nvSpPr>
      <xdr:spPr bwMode="auto">
        <a:xfrm>
          <a:off x="6372225" y="3200400"/>
          <a:ext cx="2209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     C. Marcos Obed Avila Carreño                          Director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1974023</xdr:colOff>
      <xdr:row>19</xdr:row>
      <xdr:rowOff>49530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6E142493-E0BC-4FC2-A20B-5803A0B68053}"/>
            </a:ext>
          </a:extLst>
        </xdr:cNvPr>
        <xdr:cNvSpPr txBox="1">
          <a:spLocks noChangeArrowheads="1"/>
        </xdr:cNvSpPr>
      </xdr:nvSpPr>
      <xdr:spPr bwMode="auto">
        <a:xfrm>
          <a:off x="762000" y="3190875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Elaborado por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C. Norma Rocio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Nava Marcial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Jefe de Contabilidad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152400</xdr:colOff>
      <xdr:row>13</xdr:row>
      <xdr:rowOff>180975</xdr:rowOff>
    </xdr:from>
    <xdr:to>
      <xdr:col>3</xdr:col>
      <xdr:colOff>821498</xdr:colOff>
      <xdr:row>19</xdr:row>
      <xdr:rowOff>40005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4EC318AD-6F2A-4FBC-9063-0C7E54FA45B2}"/>
            </a:ext>
          </a:extLst>
        </xdr:cNvPr>
        <xdr:cNvSpPr txBox="1">
          <a:spLocks noChangeArrowheads="1"/>
        </xdr:cNvSpPr>
      </xdr:nvSpPr>
      <xdr:spPr bwMode="auto">
        <a:xfrm>
          <a:off x="3495675" y="318135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Revisado por   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M.F. Raúl Bello Campos                              Jefe de Depto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Admvo. Financiero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114300</xdr:colOff>
      <xdr:row>14</xdr:row>
      <xdr:rowOff>0</xdr:rowOff>
    </xdr:from>
    <xdr:to>
      <xdr:col>5</xdr:col>
      <xdr:colOff>638175</xdr:colOff>
      <xdr:row>19</xdr:row>
      <xdr:rowOff>19050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A149645-4385-4C15-AAEC-1063F6DC98F2}"/>
            </a:ext>
          </a:extLst>
        </xdr:cNvPr>
        <xdr:cNvSpPr txBox="1">
          <a:spLocks noChangeArrowheads="1"/>
        </xdr:cNvSpPr>
      </xdr:nvSpPr>
      <xdr:spPr bwMode="auto">
        <a:xfrm>
          <a:off x="6096000" y="3190875"/>
          <a:ext cx="2209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     C. Marcos Obed Avila Carreño                          Director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1</xdr:col>
      <xdr:colOff>1974023</xdr:colOff>
      <xdr:row>36</xdr:row>
      <xdr:rowOff>49530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3D2FDE6E-E03A-4A82-90EE-9624E6E42860}"/>
            </a:ext>
          </a:extLst>
        </xdr:cNvPr>
        <xdr:cNvSpPr txBox="1">
          <a:spLocks noChangeArrowheads="1"/>
        </xdr:cNvSpPr>
      </xdr:nvSpPr>
      <xdr:spPr bwMode="auto">
        <a:xfrm>
          <a:off x="762000" y="6410325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Elaborado por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C. Norma Rocio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Nava Marcial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Jefe de Contabilidad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457200</xdr:colOff>
      <xdr:row>30</xdr:row>
      <xdr:rowOff>180975</xdr:rowOff>
    </xdr:from>
    <xdr:to>
      <xdr:col>3</xdr:col>
      <xdr:colOff>1069148</xdr:colOff>
      <xdr:row>36</xdr:row>
      <xdr:rowOff>40005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665F8410-3B11-4F6D-8BF2-DDB1C4A99D0D}"/>
            </a:ext>
          </a:extLst>
        </xdr:cNvPr>
        <xdr:cNvSpPr txBox="1">
          <a:spLocks noChangeArrowheads="1"/>
        </xdr:cNvSpPr>
      </xdr:nvSpPr>
      <xdr:spPr bwMode="auto">
        <a:xfrm>
          <a:off x="3543300" y="640080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Revisado por   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M.F. Raúl Bello Campos                              Jefe de Depto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Admvo. Financiero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495300</xdr:colOff>
      <xdr:row>30</xdr:row>
      <xdr:rowOff>171450</xdr:rowOff>
    </xdr:from>
    <xdr:to>
      <xdr:col>8</xdr:col>
      <xdr:colOff>304800</xdr:colOff>
      <xdr:row>36</xdr:row>
      <xdr:rowOff>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7CA87329-00E0-4EBC-B16F-945977C0BC20}"/>
            </a:ext>
          </a:extLst>
        </xdr:cNvPr>
        <xdr:cNvSpPr txBox="1">
          <a:spLocks noChangeArrowheads="1"/>
        </xdr:cNvSpPr>
      </xdr:nvSpPr>
      <xdr:spPr bwMode="auto">
        <a:xfrm>
          <a:off x="6191250" y="6391275"/>
          <a:ext cx="2209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     C. Marcos Obed Avila Carreño                          Director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16</xdr:row>
      <xdr:rowOff>371475</xdr:rowOff>
    </xdr:from>
    <xdr:to>
      <xdr:col>0</xdr:col>
      <xdr:colOff>2555048</xdr:colOff>
      <xdr:row>22</xdr:row>
      <xdr:rowOff>20955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ACCD890F-E1EA-4D2A-A744-77D40F71B8E4}"/>
            </a:ext>
          </a:extLst>
        </xdr:cNvPr>
        <xdr:cNvSpPr txBox="1">
          <a:spLocks noChangeArrowheads="1"/>
        </xdr:cNvSpPr>
      </xdr:nvSpPr>
      <xdr:spPr bwMode="auto">
        <a:xfrm>
          <a:off x="581025" y="432435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Elaborado por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C. Norma Rocio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Nava Marcial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Jefe de Contabilidad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609600</xdr:colOff>
      <xdr:row>16</xdr:row>
      <xdr:rowOff>390525</xdr:rowOff>
    </xdr:from>
    <xdr:to>
      <xdr:col>1</xdr:col>
      <xdr:colOff>2583623</xdr:colOff>
      <xdr:row>22</xdr:row>
      <xdr:rowOff>40005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FCB19494-F5BA-4644-B654-2F1D8F5AE2F4}"/>
            </a:ext>
          </a:extLst>
        </xdr:cNvPr>
        <xdr:cNvSpPr txBox="1">
          <a:spLocks noChangeArrowheads="1"/>
        </xdr:cNvSpPr>
      </xdr:nvSpPr>
      <xdr:spPr bwMode="auto">
        <a:xfrm>
          <a:off x="3267075" y="434340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Revisado por   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M.F. Raúl Bello Campos                              Jefe de Depto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Admvo. Financiero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3429000</xdr:colOff>
      <xdr:row>16</xdr:row>
      <xdr:rowOff>390525</xdr:rowOff>
    </xdr:from>
    <xdr:to>
      <xdr:col>3</xdr:col>
      <xdr:colOff>600075</xdr:colOff>
      <xdr:row>22</xdr:row>
      <xdr:rowOff>9525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227DB8C-F588-4D65-8B2B-FE5C3F0E59C6}"/>
            </a:ext>
          </a:extLst>
        </xdr:cNvPr>
        <xdr:cNvSpPr txBox="1">
          <a:spLocks noChangeArrowheads="1"/>
        </xdr:cNvSpPr>
      </xdr:nvSpPr>
      <xdr:spPr bwMode="auto">
        <a:xfrm>
          <a:off x="6086475" y="4343400"/>
          <a:ext cx="2209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     C. Marcos Obed Avila Carreño                          Director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13</xdr:row>
      <xdr:rowOff>152400</xdr:rowOff>
    </xdr:from>
    <xdr:to>
      <xdr:col>1</xdr:col>
      <xdr:colOff>1650173</xdr:colOff>
      <xdr:row>17</xdr:row>
      <xdr:rowOff>116205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FDC6EFDE-E7F6-4758-879C-04B29BFCA054}"/>
            </a:ext>
          </a:extLst>
        </xdr:cNvPr>
        <xdr:cNvSpPr txBox="1">
          <a:spLocks noChangeArrowheads="1"/>
        </xdr:cNvSpPr>
      </xdr:nvSpPr>
      <xdr:spPr bwMode="auto">
        <a:xfrm>
          <a:off x="533400" y="2790825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Elaborado por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C. Norma Rocio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Nava Marcial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Jefe de Contabilidad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2047875</xdr:colOff>
      <xdr:row>13</xdr:row>
      <xdr:rowOff>152400</xdr:rowOff>
    </xdr:from>
    <xdr:to>
      <xdr:col>3</xdr:col>
      <xdr:colOff>30923</xdr:colOff>
      <xdr:row>17</xdr:row>
      <xdr:rowOff>116205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AB53B80D-64C7-44A4-AAAF-E6A42AA6C9E7}"/>
            </a:ext>
          </a:extLst>
        </xdr:cNvPr>
        <xdr:cNvSpPr txBox="1">
          <a:spLocks noChangeArrowheads="1"/>
        </xdr:cNvSpPr>
      </xdr:nvSpPr>
      <xdr:spPr bwMode="auto">
        <a:xfrm>
          <a:off x="2905125" y="2790825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Revisado por   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M.F. Raúl Bello Campos                              Jefe de Depto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Admvo. Financiero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13</xdr:row>
      <xdr:rowOff>161925</xdr:rowOff>
    </xdr:from>
    <xdr:to>
      <xdr:col>4</xdr:col>
      <xdr:colOff>638175</xdr:colOff>
      <xdr:row>17</xdr:row>
      <xdr:rowOff>95250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8155465-FEBE-45DE-889D-46F2B2C9276B}"/>
            </a:ext>
          </a:extLst>
        </xdr:cNvPr>
        <xdr:cNvSpPr txBox="1">
          <a:spLocks noChangeArrowheads="1"/>
        </xdr:cNvSpPr>
      </xdr:nvSpPr>
      <xdr:spPr bwMode="auto">
        <a:xfrm>
          <a:off x="5286375" y="2800350"/>
          <a:ext cx="2209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     C. Marcos Obed Avila Carreño                          Director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13</xdr:row>
      <xdr:rowOff>161925</xdr:rowOff>
    </xdr:from>
    <xdr:to>
      <xdr:col>2</xdr:col>
      <xdr:colOff>240473</xdr:colOff>
      <xdr:row>19</xdr:row>
      <xdr:rowOff>20955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6259FC27-C677-482E-BEF8-E87AE5FE2E75}"/>
            </a:ext>
          </a:extLst>
        </xdr:cNvPr>
        <xdr:cNvSpPr txBox="1">
          <a:spLocks noChangeArrowheads="1"/>
        </xdr:cNvSpPr>
      </xdr:nvSpPr>
      <xdr:spPr bwMode="auto">
        <a:xfrm>
          <a:off x="1028700" y="264795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Elaborado por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C. Norma Rocio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Nava Marcial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Jefe de Contabilidad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885825</xdr:colOff>
      <xdr:row>13</xdr:row>
      <xdr:rowOff>161925</xdr:rowOff>
    </xdr:from>
    <xdr:to>
      <xdr:col>4</xdr:col>
      <xdr:colOff>831023</xdr:colOff>
      <xdr:row>19</xdr:row>
      <xdr:rowOff>20955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48CB7542-2C66-4DA9-8166-FE8B77281FD9}"/>
            </a:ext>
          </a:extLst>
        </xdr:cNvPr>
        <xdr:cNvSpPr txBox="1">
          <a:spLocks noChangeArrowheads="1"/>
        </xdr:cNvSpPr>
      </xdr:nvSpPr>
      <xdr:spPr bwMode="auto">
        <a:xfrm>
          <a:off x="3648075" y="264795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Revisado por   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M.F. Raúl Bello Campos                              Jefe de Depto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Admvo. Financiero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95250</xdr:colOff>
      <xdr:row>13</xdr:row>
      <xdr:rowOff>171450</xdr:rowOff>
    </xdr:from>
    <xdr:to>
      <xdr:col>7</xdr:col>
      <xdr:colOff>438150</xdr:colOff>
      <xdr:row>19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23CB512-4A42-4FD8-A86C-F168BCB8E5EA}"/>
            </a:ext>
          </a:extLst>
        </xdr:cNvPr>
        <xdr:cNvSpPr txBox="1">
          <a:spLocks noChangeArrowheads="1"/>
        </xdr:cNvSpPr>
      </xdr:nvSpPr>
      <xdr:spPr bwMode="auto">
        <a:xfrm>
          <a:off x="6134100" y="2657475"/>
          <a:ext cx="2209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     C. Marcos Obed Avila Carreño                          Director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11</xdr:row>
      <xdr:rowOff>161925</xdr:rowOff>
    </xdr:from>
    <xdr:to>
      <xdr:col>1</xdr:col>
      <xdr:colOff>2240723</xdr:colOff>
      <xdr:row>17</xdr:row>
      <xdr:rowOff>20955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CECCE6EB-E2A5-4F53-80FE-0183E4E4E634}"/>
            </a:ext>
          </a:extLst>
        </xdr:cNvPr>
        <xdr:cNvSpPr txBox="1">
          <a:spLocks noChangeArrowheads="1"/>
        </xdr:cNvSpPr>
      </xdr:nvSpPr>
      <xdr:spPr bwMode="auto">
        <a:xfrm>
          <a:off x="1304925" y="2352675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Elaborado por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C. Norma Rocio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Nava Marcial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Jefe de Contabilidad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247650</xdr:colOff>
      <xdr:row>11</xdr:row>
      <xdr:rowOff>171450</xdr:rowOff>
    </xdr:from>
    <xdr:to>
      <xdr:col>3</xdr:col>
      <xdr:colOff>869123</xdr:colOff>
      <xdr:row>17</xdr:row>
      <xdr:rowOff>30480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A9CCB03B-C594-44C2-8B29-C3585FA1985E}"/>
            </a:ext>
          </a:extLst>
        </xdr:cNvPr>
        <xdr:cNvSpPr txBox="1">
          <a:spLocks noChangeArrowheads="1"/>
        </xdr:cNvSpPr>
      </xdr:nvSpPr>
      <xdr:spPr bwMode="auto">
        <a:xfrm>
          <a:off x="4076700" y="2362200"/>
          <a:ext cx="1974023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Revisado por                                                    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M.F. Raúl Bello Campos                              Jefe de Depto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Admvo. Financiero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457200</xdr:colOff>
      <xdr:row>11</xdr:row>
      <xdr:rowOff>161925</xdr:rowOff>
    </xdr:from>
    <xdr:to>
      <xdr:col>6</xdr:col>
      <xdr:colOff>47625</xdr:colOff>
      <xdr:row>16</xdr:row>
      <xdr:rowOff>180975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21B6CD6-FB63-4BEA-A55D-EA982852B4C1}"/>
            </a:ext>
          </a:extLst>
        </xdr:cNvPr>
        <xdr:cNvSpPr txBox="1">
          <a:spLocks noChangeArrowheads="1"/>
        </xdr:cNvSpPr>
      </xdr:nvSpPr>
      <xdr:spPr bwMode="auto">
        <a:xfrm>
          <a:off x="6753225" y="2352675"/>
          <a:ext cx="2209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                       C. Marcos Obed Avila Carreño                          Director General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7" zoomScaleNormal="100" workbookViewId="0">
      <selection activeCell="G12" sqref="G12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 t="s">
        <v>141</v>
      </c>
    </row>
    <row r="2" spans="1:7" x14ac:dyDescent="0.25">
      <c r="A2" s="137" t="s">
        <v>153</v>
      </c>
      <c r="B2" s="137"/>
      <c r="C2" s="137"/>
      <c r="D2" s="137"/>
      <c r="E2" s="137"/>
      <c r="F2" s="138"/>
      <c r="G2" s="138"/>
    </row>
    <row r="3" spans="1:7" ht="15.75" customHeight="1" x14ac:dyDescent="0.25">
      <c r="A3" s="164" t="s">
        <v>9</v>
      </c>
      <c r="B3" s="164"/>
      <c r="C3" s="164"/>
      <c r="D3" s="164"/>
      <c r="E3" s="164"/>
      <c r="F3" s="164"/>
      <c r="G3" s="164"/>
    </row>
    <row r="4" spans="1:7" x14ac:dyDescent="0.25">
      <c r="A4" s="164" t="s">
        <v>10</v>
      </c>
      <c r="B4" s="164"/>
      <c r="C4" s="164"/>
      <c r="D4" s="164"/>
      <c r="E4" s="164"/>
      <c r="F4" s="164"/>
      <c r="G4" s="164"/>
    </row>
    <row r="5" spans="1:7" x14ac:dyDescent="0.25">
      <c r="A5" s="165" t="s">
        <v>11</v>
      </c>
      <c r="B5" s="165"/>
      <c r="C5" s="165"/>
      <c r="D5" s="165"/>
      <c r="E5" s="165"/>
      <c r="F5" s="165"/>
      <c r="G5" s="165"/>
    </row>
    <row r="6" spans="1:7" x14ac:dyDescent="0.25">
      <c r="A6" s="165" t="s">
        <v>1</v>
      </c>
      <c r="B6" s="165"/>
      <c r="C6" s="165"/>
      <c r="D6" s="165"/>
      <c r="E6" s="165"/>
      <c r="F6" s="165"/>
      <c r="G6" s="165"/>
    </row>
    <row r="7" spans="1:7" x14ac:dyDescent="0.25">
      <c r="A7" s="166" t="s">
        <v>12</v>
      </c>
      <c r="B7" s="166"/>
      <c r="C7" s="166"/>
      <c r="D7" s="166"/>
      <c r="E7" s="6"/>
      <c r="F7" s="7"/>
      <c r="G7" s="5"/>
    </row>
    <row r="8" spans="1:7" ht="24" customHeight="1" x14ac:dyDescent="0.25">
      <c r="A8" s="133" t="s">
        <v>13</v>
      </c>
      <c r="B8" s="134" t="s">
        <v>14</v>
      </c>
      <c r="C8" s="135" t="s">
        <v>15</v>
      </c>
      <c r="D8" s="135" t="s">
        <v>16</v>
      </c>
      <c r="E8" s="8"/>
      <c r="F8" s="9"/>
      <c r="G8" s="1"/>
    </row>
    <row r="9" spans="1:7" ht="36" x14ac:dyDescent="0.25">
      <c r="A9" s="60"/>
      <c r="B9" s="61" t="s">
        <v>155</v>
      </c>
      <c r="C9" s="62"/>
      <c r="D9" s="63"/>
      <c r="E9" s="8"/>
      <c r="F9" s="9"/>
      <c r="G9" s="1"/>
    </row>
    <row r="10" spans="1:7" x14ac:dyDescent="0.25">
      <c r="A10" s="60"/>
      <c r="B10" s="64"/>
      <c r="C10" s="62"/>
      <c r="D10" s="63"/>
      <c r="E10" s="8"/>
      <c r="F10" s="9"/>
      <c r="G10" s="1"/>
    </row>
    <row r="11" spans="1:7" x14ac:dyDescent="0.25">
      <c r="A11" s="60"/>
      <c r="B11" s="64"/>
      <c r="C11" s="62"/>
      <c r="D11" s="63"/>
      <c r="E11" s="8"/>
      <c r="F11" s="10"/>
      <c r="G11" s="1"/>
    </row>
    <row r="12" spans="1:7" x14ac:dyDescent="0.25">
      <c r="A12" s="60"/>
      <c r="B12" s="65" t="s">
        <v>6</v>
      </c>
      <c r="C12" s="62"/>
      <c r="D12" s="63">
        <f>SUM(D9:D11)</f>
        <v>0</v>
      </c>
      <c r="E12" s="8"/>
      <c r="F12" s="10"/>
      <c r="G12" s="1"/>
    </row>
    <row r="13" spans="1:7" x14ac:dyDescent="0.25">
      <c r="A13" s="11"/>
      <c r="B13" s="12"/>
      <c r="C13" s="8"/>
      <c r="D13" s="13"/>
      <c r="E13" s="8"/>
      <c r="F13" s="10"/>
      <c r="G13" s="1"/>
    </row>
    <row r="14" spans="1:7" x14ac:dyDescent="0.25">
      <c r="A14" s="163" t="s">
        <v>17</v>
      </c>
      <c r="B14" s="163"/>
      <c r="C14" s="163"/>
      <c r="D14" s="163"/>
      <c r="E14" s="163"/>
      <c r="F14" s="66"/>
      <c r="G14" s="67"/>
    </row>
    <row r="15" spans="1:7" ht="18.75" customHeight="1" x14ac:dyDescent="0.25">
      <c r="A15" s="167" t="s">
        <v>13</v>
      </c>
      <c r="B15" s="167" t="s">
        <v>14</v>
      </c>
      <c r="C15" s="169" t="s">
        <v>15</v>
      </c>
      <c r="D15" s="169" t="s">
        <v>16</v>
      </c>
      <c r="E15" s="171" t="s">
        <v>18</v>
      </c>
      <c r="F15" s="171"/>
      <c r="G15" s="171"/>
    </row>
    <row r="16" spans="1:7" x14ac:dyDescent="0.25">
      <c r="A16" s="168"/>
      <c r="B16" s="168"/>
      <c r="C16" s="170"/>
      <c r="D16" s="170"/>
      <c r="E16" s="136" t="s">
        <v>19</v>
      </c>
      <c r="F16" s="136" t="s">
        <v>20</v>
      </c>
      <c r="G16" s="136" t="s">
        <v>21</v>
      </c>
    </row>
    <row r="17" spans="1:10" ht="36" x14ac:dyDescent="0.25">
      <c r="A17" s="60"/>
      <c r="B17" s="68" t="s">
        <v>155</v>
      </c>
      <c r="C17" s="69"/>
      <c r="D17" s="69"/>
      <c r="E17" s="69"/>
      <c r="F17" s="70"/>
      <c r="G17" s="60"/>
    </row>
    <row r="18" spans="1:10" x14ac:dyDescent="0.25">
      <c r="A18" s="60"/>
      <c r="B18" s="68"/>
      <c r="C18" s="69"/>
      <c r="D18" s="69"/>
      <c r="E18" s="69"/>
      <c r="F18" s="70"/>
      <c r="G18" s="60"/>
    </row>
    <row r="19" spans="1:10" x14ac:dyDescent="0.25">
      <c r="A19" s="60"/>
      <c r="B19" s="71"/>
      <c r="C19" s="69"/>
      <c r="D19" s="69"/>
      <c r="E19" s="69"/>
      <c r="F19" s="70"/>
      <c r="G19" s="60"/>
    </row>
    <row r="20" spans="1:10" x14ac:dyDescent="0.25">
      <c r="A20" s="60"/>
      <c r="B20" s="71" t="s">
        <v>6</v>
      </c>
      <c r="C20" s="69"/>
      <c r="D20" s="69">
        <f>+D19</f>
        <v>0</v>
      </c>
      <c r="E20" s="69"/>
      <c r="F20" s="70"/>
      <c r="G20" s="60"/>
    </row>
    <row r="21" spans="1:10" x14ac:dyDescent="0.25">
      <c r="A21" s="147"/>
      <c r="B21" s="147"/>
      <c r="C21" s="147"/>
      <c r="D21" s="147"/>
      <c r="E21" s="147"/>
      <c r="F21" s="147"/>
      <c r="G21" s="147"/>
      <c r="H21" s="147"/>
      <c r="I21" s="147"/>
      <c r="J21"/>
    </row>
    <row r="22" spans="1:10" x14ac:dyDescent="0.25">
      <c r="A22" s="11"/>
      <c r="B22" s="12"/>
      <c r="C22" s="8"/>
      <c r="D22" s="8"/>
      <c r="E22" s="8"/>
      <c r="F22" s="14"/>
      <c r="G22" s="11"/>
    </row>
    <row r="23" spans="1:10" x14ac:dyDescent="0.25">
      <c r="A23" s="11"/>
      <c r="B23" s="12"/>
      <c r="C23" s="8"/>
      <c r="D23" s="8"/>
      <c r="E23" s="8"/>
      <c r="F23" s="14"/>
      <c r="G23" s="11"/>
    </row>
    <row r="24" spans="1:10" x14ac:dyDescent="0.25">
      <c r="A24" s="11"/>
      <c r="B24" s="12"/>
      <c r="C24" s="8"/>
      <c r="D24" s="8"/>
      <c r="E24" s="8"/>
      <c r="F24" s="14"/>
      <c r="G24" s="11"/>
    </row>
    <row r="25" spans="1:10" x14ac:dyDescent="0.25">
      <c r="A25" s="11"/>
      <c r="B25" s="12"/>
      <c r="C25" s="8"/>
      <c r="D25" s="8"/>
      <c r="E25" s="8"/>
      <c r="F25" s="14"/>
      <c r="G25" s="11"/>
    </row>
    <row r="26" spans="1:10" x14ac:dyDescent="0.25">
      <c r="A26" s="11"/>
      <c r="B26" s="12"/>
      <c r="C26" s="8"/>
      <c r="D26" s="8"/>
      <c r="E26" s="8"/>
      <c r="F26" s="14"/>
      <c r="G26" s="11"/>
    </row>
    <row r="27" spans="1:10" x14ac:dyDescent="0.25">
      <c r="A27" s="11"/>
      <c r="B27" s="12"/>
      <c r="C27" s="8"/>
      <c r="D27" s="8"/>
      <c r="E27" s="8"/>
      <c r="F27" s="14"/>
      <c r="G27" s="11"/>
    </row>
    <row r="28" spans="1:10" x14ac:dyDescent="0.25">
      <c r="A28" s="11"/>
      <c r="B28" s="12"/>
      <c r="C28" s="8"/>
      <c r="D28" s="8"/>
      <c r="E28" s="8"/>
      <c r="F28" s="14"/>
      <c r="G28" s="11"/>
    </row>
    <row r="29" spans="1:10" x14ac:dyDescent="0.25">
      <c r="A29" s="16"/>
      <c r="B29" s="16"/>
      <c r="C29" s="16"/>
      <c r="D29" s="16"/>
      <c r="E29" s="16"/>
      <c r="F29" s="16"/>
      <c r="G29" s="16"/>
    </row>
    <row r="30" spans="1:10" x14ac:dyDescent="0.25">
      <c r="A30" s="16"/>
      <c r="B30" s="16"/>
      <c r="C30" s="16"/>
      <c r="D30" s="16"/>
      <c r="E30" s="16"/>
      <c r="F30" s="16"/>
      <c r="G30" s="16"/>
    </row>
    <row r="31" spans="1:10" x14ac:dyDescent="0.25">
      <c r="A31" s="16"/>
      <c r="B31" s="16"/>
      <c r="C31" s="16"/>
      <c r="D31" s="16"/>
      <c r="E31" s="16"/>
      <c r="F31" s="16"/>
      <c r="G31" s="16"/>
    </row>
    <row r="32" spans="1:10" ht="10.5" customHeight="1" x14ac:dyDescent="0.25">
      <c r="A32" s="16"/>
      <c r="B32" s="16"/>
      <c r="C32" s="16"/>
      <c r="D32" s="16"/>
      <c r="E32" s="16"/>
      <c r="F32" s="16"/>
      <c r="G32" s="16"/>
    </row>
    <row r="33" spans="1:7" hidden="1" x14ac:dyDescent="0.25">
      <c r="A33" s="16"/>
      <c r="B33" s="16"/>
      <c r="C33" s="16"/>
      <c r="D33" s="16"/>
      <c r="E33" s="16"/>
      <c r="F33" s="16"/>
      <c r="G33" s="16"/>
    </row>
    <row r="34" spans="1:7" hidden="1" x14ac:dyDescent="0.25">
      <c r="A34" s="16"/>
      <c r="B34" s="16"/>
      <c r="C34" s="16"/>
      <c r="D34" s="16"/>
      <c r="E34" s="16"/>
      <c r="F34" s="16"/>
      <c r="G34" s="16"/>
    </row>
    <row r="35" spans="1:7" x14ac:dyDescent="0.25">
      <c r="A35" s="16"/>
      <c r="B35" s="16"/>
      <c r="C35" s="16"/>
      <c r="D35" s="16"/>
      <c r="E35" s="16"/>
      <c r="F35" s="16"/>
      <c r="G35" s="16"/>
    </row>
    <row r="36" spans="1:7" x14ac:dyDescent="0.25">
      <c r="A36" s="17"/>
      <c r="B36" s="17"/>
      <c r="C36" s="17"/>
      <c r="D36" s="17"/>
      <c r="E36" s="17"/>
      <c r="F36" s="17"/>
      <c r="G36" s="17"/>
    </row>
    <row r="37" spans="1:7" x14ac:dyDescent="0.25">
      <c r="A37" s="17"/>
      <c r="B37" s="17"/>
      <c r="C37" s="17"/>
      <c r="D37" s="17"/>
      <c r="E37" s="17"/>
      <c r="F37" s="17"/>
      <c r="G37" s="17"/>
    </row>
    <row r="38" spans="1:7" x14ac:dyDescent="0.25">
      <c r="A38" s="17"/>
      <c r="B38" s="17"/>
      <c r="C38" s="17"/>
      <c r="D38" s="17"/>
      <c r="E38" s="17"/>
      <c r="F38" s="17"/>
      <c r="G38" s="17"/>
    </row>
    <row r="39" spans="1:7" x14ac:dyDescent="0.25">
      <c r="A39" s="17"/>
      <c r="B39" s="17"/>
      <c r="C39" s="17"/>
      <c r="D39" s="17"/>
      <c r="E39" s="17"/>
      <c r="F39" s="17"/>
      <c r="G39" s="17"/>
    </row>
  </sheetData>
  <protectedRanges>
    <protectedRange sqref="B9:D13 B16:E19" name="Rango1_1"/>
  </protectedRanges>
  <dataConsolidate/>
  <mergeCells count="11">
    <mergeCell ref="A15:A16"/>
    <mergeCell ref="B15:B16"/>
    <mergeCell ref="C15:C16"/>
    <mergeCell ref="D15:D16"/>
    <mergeCell ref="E15:G15"/>
    <mergeCell ref="A14:E14"/>
    <mergeCell ref="A3:G3"/>
    <mergeCell ref="A4:G4"/>
    <mergeCell ref="A5:G5"/>
    <mergeCell ref="A6:G6"/>
    <mergeCell ref="A7:D7"/>
  </mergeCells>
  <dataValidations count="1">
    <dataValidation allowBlank="1" showErrorMessage="1" sqref="J15"/>
  </dataValidation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0"/>
  <sheetViews>
    <sheetView workbookViewId="0">
      <selection activeCell="B18" sqref="B18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69</v>
      </c>
    </row>
    <row r="2" spans="1:6" x14ac:dyDescent="0.25">
      <c r="A2" s="172" t="s">
        <v>154</v>
      </c>
      <c r="B2" s="172"/>
      <c r="C2" s="172"/>
      <c r="D2" s="172"/>
      <c r="E2" s="172"/>
      <c r="F2" s="172"/>
    </row>
    <row r="3" spans="1:6" ht="15.75" customHeight="1" x14ac:dyDescent="0.25">
      <c r="A3" s="164" t="s">
        <v>9</v>
      </c>
      <c r="B3" s="164"/>
      <c r="C3" s="164"/>
      <c r="D3" s="164"/>
      <c r="E3" s="164"/>
      <c r="F3" s="140"/>
    </row>
    <row r="4" spans="1:6" x14ac:dyDescent="0.25">
      <c r="A4" s="164" t="s">
        <v>70</v>
      </c>
      <c r="B4" s="164"/>
      <c r="C4" s="164"/>
      <c r="D4" s="164"/>
      <c r="E4" s="164"/>
    </row>
    <row r="5" spans="1:6" x14ac:dyDescent="0.25">
      <c r="A5" s="165" t="s">
        <v>4</v>
      </c>
      <c r="B5" s="165"/>
      <c r="C5" s="165"/>
      <c r="D5" s="165"/>
      <c r="E5" s="165"/>
    </row>
    <row r="6" spans="1:6" x14ac:dyDescent="0.25">
      <c r="A6" s="182"/>
      <c r="B6" s="182"/>
      <c r="C6" s="6"/>
      <c r="D6" s="6"/>
      <c r="E6" s="6"/>
    </row>
    <row r="7" spans="1:6" ht="20.25" customHeight="1" x14ac:dyDescent="0.25">
      <c r="A7" s="133" t="s">
        <v>13</v>
      </c>
      <c r="B7" s="134" t="s">
        <v>14</v>
      </c>
      <c r="C7" s="135" t="s">
        <v>16</v>
      </c>
      <c r="D7" s="135" t="s">
        <v>63</v>
      </c>
      <c r="E7" s="135" t="s">
        <v>30</v>
      </c>
    </row>
    <row r="8" spans="1:6" ht="36" x14ac:dyDescent="0.25">
      <c r="A8" s="60">
        <v>4173</v>
      </c>
      <c r="B8" s="61" t="s">
        <v>168</v>
      </c>
      <c r="C8" s="69">
        <f>270000+144000</f>
        <v>414000</v>
      </c>
      <c r="D8" s="78" t="s">
        <v>169</v>
      </c>
      <c r="E8" s="78"/>
    </row>
    <row r="9" spans="1:6" x14ac:dyDescent="0.25">
      <c r="A9" s="60"/>
      <c r="B9" s="61"/>
      <c r="C9" s="69"/>
      <c r="D9" s="78"/>
      <c r="E9" s="78"/>
    </row>
    <row r="10" spans="1:6" x14ac:dyDescent="0.25">
      <c r="A10" s="60"/>
      <c r="B10" s="61"/>
      <c r="C10" s="69"/>
      <c r="D10" s="78"/>
      <c r="E10" s="78"/>
    </row>
    <row r="11" spans="1:6" x14ac:dyDescent="0.25">
      <c r="A11" s="60"/>
      <c r="B11" s="79" t="s">
        <v>6</v>
      </c>
      <c r="C11" s="69">
        <f>SUM(C8:C10)</f>
        <v>414000</v>
      </c>
      <c r="D11" s="78"/>
      <c r="E11" s="78"/>
    </row>
    <row r="12" spans="1:6" ht="32.25" customHeight="1" x14ac:dyDescent="0.25">
      <c r="A12" s="181"/>
      <c r="B12" s="181"/>
      <c r="C12" s="181"/>
      <c r="D12" s="181"/>
      <c r="E12" s="181"/>
    </row>
    <row r="13" spans="1:6" x14ac:dyDescent="0.25">
      <c r="A13" s="84"/>
      <c r="B13" s="103"/>
      <c r="C13" s="100"/>
      <c r="D13" s="101"/>
      <c r="E13" s="101"/>
    </row>
    <row r="14" spans="1:6" x14ac:dyDescent="0.25">
      <c r="A14" s="84"/>
      <c r="B14" s="103"/>
      <c r="C14" s="100"/>
      <c r="D14" s="101"/>
      <c r="E14" s="101"/>
    </row>
    <row r="15" spans="1:6" x14ac:dyDescent="0.25">
      <c r="A15" s="84"/>
      <c r="B15" s="103"/>
      <c r="C15" s="100"/>
      <c r="D15" s="101"/>
      <c r="E15" s="101"/>
    </row>
    <row r="16" spans="1:6" x14ac:dyDescent="0.25">
      <c r="A16" s="84"/>
      <c r="B16" s="103"/>
      <c r="C16" s="100"/>
      <c r="D16" s="101"/>
      <c r="E16" s="101"/>
    </row>
    <row r="17" spans="1:5" x14ac:dyDescent="0.25">
      <c r="A17" s="11"/>
      <c r="B17" s="40"/>
      <c r="C17" s="39"/>
      <c r="D17" s="38"/>
      <c r="E17" s="38"/>
    </row>
    <row r="18" spans="1:5" x14ac:dyDescent="0.25">
      <c r="A18" s="11"/>
      <c r="B18" s="40"/>
      <c r="C18" s="39"/>
      <c r="D18" s="38"/>
      <c r="E18" s="38"/>
    </row>
    <row r="20" spans="1:5" x14ac:dyDescent="0.25">
      <c r="A20" s="17"/>
      <c r="B20" s="17"/>
      <c r="C20" s="17"/>
      <c r="D20" s="17"/>
      <c r="E20" s="17"/>
    </row>
  </sheetData>
  <protectedRanges>
    <protectedRange sqref="B8:D11 B13:D18" name="Rango1_1"/>
  </protectedRanges>
  <mergeCells count="6">
    <mergeCell ref="A12:E12"/>
    <mergeCell ref="A2:F2"/>
    <mergeCell ref="A3:E3"/>
    <mergeCell ref="A4:E4"/>
    <mergeCell ref="A5:E5"/>
    <mergeCell ref="A6:B6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2"/>
  <sheetViews>
    <sheetView workbookViewId="0">
      <selection activeCell="E16" sqref="E16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71</v>
      </c>
    </row>
    <row r="2" spans="1:6" x14ac:dyDescent="0.25">
      <c r="A2" s="172" t="s">
        <v>154</v>
      </c>
      <c r="B2" s="172"/>
      <c r="C2" s="172"/>
      <c r="D2" s="172"/>
      <c r="E2" s="172"/>
      <c r="F2" s="172"/>
    </row>
    <row r="3" spans="1:6" ht="15.75" customHeight="1" x14ac:dyDescent="0.25">
      <c r="A3" s="164" t="s">
        <v>9</v>
      </c>
      <c r="B3" s="164"/>
      <c r="C3" s="164"/>
      <c r="D3" s="164"/>
      <c r="E3" s="164"/>
      <c r="F3" s="140"/>
    </row>
    <row r="4" spans="1:6" x14ac:dyDescent="0.25">
      <c r="A4" s="164" t="s">
        <v>70</v>
      </c>
      <c r="B4" s="164"/>
      <c r="C4" s="164"/>
      <c r="D4" s="164"/>
      <c r="E4" s="164"/>
    </row>
    <row r="5" spans="1:6" x14ac:dyDescent="0.25">
      <c r="A5" s="165" t="s">
        <v>5</v>
      </c>
      <c r="B5" s="165"/>
      <c r="C5" s="165"/>
      <c r="D5" s="165"/>
      <c r="E5" s="165"/>
    </row>
    <row r="6" spans="1:6" x14ac:dyDescent="0.25">
      <c r="A6" s="182"/>
      <c r="B6" s="182"/>
      <c r="C6" s="6"/>
      <c r="D6" s="6"/>
      <c r="E6" s="6"/>
    </row>
    <row r="7" spans="1:6" ht="20.25" customHeight="1" x14ac:dyDescent="0.25">
      <c r="A7" s="133" t="s">
        <v>13</v>
      </c>
      <c r="B7" s="134" t="s">
        <v>14</v>
      </c>
      <c r="C7" s="135" t="s">
        <v>15</v>
      </c>
      <c r="D7" s="135" t="s">
        <v>63</v>
      </c>
      <c r="E7" s="135" t="s">
        <v>30</v>
      </c>
    </row>
    <row r="8" spans="1:6" x14ac:dyDescent="0.25">
      <c r="A8" s="60" t="s">
        <v>170</v>
      </c>
      <c r="B8" s="61"/>
      <c r="C8" s="69"/>
      <c r="D8" s="78"/>
      <c r="E8" s="78"/>
    </row>
    <row r="9" spans="1:6" x14ac:dyDescent="0.25">
      <c r="A9" s="60"/>
      <c r="B9" s="61"/>
      <c r="C9" s="69"/>
      <c r="D9" s="78"/>
      <c r="E9" s="78"/>
    </row>
    <row r="10" spans="1:6" x14ac:dyDescent="0.25">
      <c r="A10" s="60"/>
      <c r="B10" s="61"/>
      <c r="C10" s="69"/>
      <c r="D10" s="78"/>
      <c r="E10" s="78"/>
    </row>
    <row r="11" spans="1:6" x14ac:dyDescent="0.25">
      <c r="A11" s="60"/>
      <c r="B11" s="79" t="s">
        <v>6</v>
      </c>
      <c r="C11" s="69">
        <f>SUM(C8:C10)</f>
        <v>0</v>
      </c>
      <c r="D11" s="78"/>
      <c r="E11" s="78"/>
    </row>
    <row r="12" spans="1:6" ht="29.25" customHeight="1" x14ac:dyDescent="0.25">
      <c r="A12" s="181"/>
      <c r="B12" s="181"/>
      <c r="C12" s="181"/>
      <c r="D12" s="181"/>
      <c r="E12" s="181"/>
    </row>
    <row r="13" spans="1:6" x14ac:dyDescent="0.25">
      <c r="A13" s="11"/>
      <c r="B13" s="40"/>
      <c r="C13" s="39"/>
      <c r="D13" s="38"/>
      <c r="E13" s="38"/>
    </row>
    <row r="14" spans="1:6" x14ac:dyDescent="0.25">
      <c r="A14" s="11"/>
      <c r="B14" s="40"/>
      <c r="C14" s="39"/>
      <c r="D14" s="38"/>
      <c r="E14" s="38"/>
    </row>
    <row r="15" spans="1:6" x14ac:dyDescent="0.25">
      <c r="A15" s="11"/>
      <c r="B15" s="40"/>
      <c r="C15" s="39"/>
      <c r="D15" s="38"/>
      <c r="E15" s="38"/>
    </row>
    <row r="16" spans="1:6" x14ac:dyDescent="0.25">
      <c r="A16" s="11"/>
      <c r="B16" s="40"/>
      <c r="C16" s="39"/>
      <c r="D16" s="38"/>
      <c r="E16" s="38"/>
    </row>
    <row r="17" spans="1:5" x14ac:dyDescent="0.25">
      <c r="A17" s="11"/>
      <c r="B17" s="40"/>
      <c r="C17" s="39"/>
      <c r="D17" s="38"/>
      <c r="E17" s="38"/>
    </row>
    <row r="18" spans="1:5" x14ac:dyDescent="0.25">
      <c r="A18" s="11"/>
      <c r="B18" s="40"/>
      <c r="C18" s="39"/>
      <c r="D18" s="38"/>
      <c r="E18" s="38"/>
    </row>
    <row r="19" spans="1:5" x14ac:dyDescent="0.25">
      <c r="A19" s="16"/>
      <c r="B19" s="201"/>
      <c r="C19" s="201"/>
      <c r="D19" s="202"/>
      <c r="E19" s="202"/>
    </row>
    <row r="20" spans="1:5" ht="16.5" x14ac:dyDescent="0.3">
      <c r="A20" s="37"/>
      <c r="B20" s="37"/>
      <c r="C20" s="37"/>
      <c r="D20" s="37"/>
      <c r="E20" s="37"/>
    </row>
    <row r="22" spans="1:5" x14ac:dyDescent="0.25">
      <c r="A22" s="17"/>
      <c r="B22" s="17"/>
      <c r="C22" s="17"/>
      <c r="D22" s="17"/>
      <c r="E22" s="17"/>
    </row>
  </sheetData>
  <protectedRanges>
    <protectedRange sqref="B8:D11 B13:D18" name="Rango1_1"/>
  </protectedRanges>
  <mergeCells count="7">
    <mergeCell ref="B19:E19"/>
    <mergeCell ref="A12:E12"/>
    <mergeCell ref="A2:F2"/>
    <mergeCell ref="A3:E3"/>
    <mergeCell ref="A4:E4"/>
    <mergeCell ref="A5:E5"/>
    <mergeCell ref="A6:B6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9"/>
  <sheetViews>
    <sheetView topLeftCell="A34" workbookViewId="0">
      <selection activeCell="B15" sqref="B15"/>
    </sheetView>
  </sheetViews>
  <sheetFormatPr baseColWidth="10" defaultColWidth="11.42578125" defaultRowHeight="15" x14ac:dyDescent="0.25"/>
  <cols>
    <col min="1" max="1" width="17" style="4" customWidth="1"/>
    <col min="2" max="2" width="37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72</v>
      </c>
    </row>
    <row r="2" spans="1:6" x14ac:dyDescent="0.25">
      <c r="A2" s="172" t="s">
        <v>154</v>
      </c>
      <c r="B2" s="172"/>
      <c r="C2" s="172"/>
      <c r="D2" s="172"/>
      <c r="E2" s="172"/>
      <c r="F2" s="172"/>
    </row>
    <row r="3" spans="1:6" ht="15.75" customHeight="1" x14ac:dyDescent="0.25">
      <c r="A3" s="164" t="s">
        <v>9</v>
      </c>
      <c r="B3" s="164"/>
      <c r="C3" s="164"/>
      <c r="D3" s="164"/>
      <c r="E3" s="164"/>
      <c r="F3" s="140"/>
    </row>
    <row r="4" spans="1:6" x14ac:dyDescent="0.25">
      <c r="A4" s="164" t="s">
        <v>70</v>
      </c>
      <c r="B4" s="164"/>
      <c r="C4" s="164"/>
      <c r="D4" s="164"/>
      <c r="E4" s="164"/>
    </row>
    <row r="5" spans="1:6" x14ac:dyDescent="0.25">
      <c r="A5" s="165" t="s">
        <v>73</v>
      </c>
      <c r="B5" s="165"/>
      <c r="C5" s="165"/>
      <c r="D5" s="165"/>
      <c r="E5" s="165"/>
    </row>
    <row r="6" spans="1:6" x14ac:dyDescent="0.25">
      <c r="A6" s="132"/>
      <c r="B6" s="132"/>
      <c r="C6" s="132"/>
      <c r="D6" s="132"/>
      <c r="E6" s="132"/>
    </row>
    <row r="7" spans="1:6" ht="24.75" customHeight="1" x14ac:dyDescent="0.25">
      <c r="A7" s="203" t="s">
        <v>74</v>
      </c>
      <c r="B7" s="203"/>
      <c r="C7" s="203"/>
      <c r="D7" s="203"/>
      <c r="E7" s="203"/>
    </row>
    <row r="8" spans="1:6" ht="22.5" customHeight="1" x14ac:dyDescent="0.25">
      <c r="A8" s="133" t="s">
        <v>13</v>
      </c>
      <c r="B8" s="134" t="s">
        <v>14</v>
      </c>
      <c r="C8" s="135" t="s">
        <v>16</v>
      </c>
      <c r="D8" s="135" t="s">
        <v>75</v>
      </c>
      <c r="E8" s="135" t="s">
        <v>76</v>
      </c>
    </row>
    <row r="9" spans="1:6" ht="24.75" x14ac:dyDescent="0.25">
      <c r="A9" s="60" t="s">
        <v>173</v>
      </c>
      <c r="B9" s="61" t="s">
        <v>211</v>
      </c>
      <c r="C9" s="69">
        <v>688316.6</v>
      </c>
      <c r="D9" s="78">
        <f>C9/3655691.73*100</f>
        <v>18.828628091132838</v>
      </c>
      <c r="E9" s="78" t="s">
        <v>249</v>
      </c>
    </row>
    <row r="10" spans="1:6" x14ac:dyDescent="0.25">
      <c r="A10" s="60" t="s">
        <v>174</v>
      </c>
      <c r="B10" s="61" t="s">
        <v>212</v>
      </c>
      <c r="C10" s="69">
        <v>33949</v>
      </c>
      <c r="D10" s="78">
        <f t="shared" ref="D10:D49" si="0">C10/3655691.73*100</f>
        <v>0.92866145472282469</v>
      </c>
      <c r="E10" s="78"/>
    </row>
    <row r="11" spans="1:6" ht="24" x14ac:dyDescent="0.25">
      <c r="A11" s="60" t="s">
        <v>175</v>
      </c>
      <c r="B11" s="61" t="s">
        <v>213</v>
      </c>
      <c r="C11" s="69">
        <v>0</v>
      </c>
      <c r="D11" s="78">
        <f t="shared" si="0"/>
        <v>0</v>
      </c>
      <c r="E11" s="78"/>
    </row>
    <row r="12" spans="1:6" ht="24.75" x14ac:dyDescent="0.25">
      <c r="A12" s="60" t="s">
        <v>176</v>
      </c>
      <c r="B12" s="61" t="s">
        <v>214</v>
      </c>
      <c r="C12" s="69">
        <f>406826.04+9270.99</f>
        <v>416097.02999999997</v>
      </c>
      <c r="D12" s="78">
        <f t="shared" si="0"/>
        <v>11.382169524452761</v>
      </c>
      <c r="E12" s="78" t="s">
        <v>249</v>
      </c>
    </row>
    <row r="13" spans="1:6" x14ac:dyDescent="0.25">
      <c r="A13" s="60" t="s">
        <v>177</v>
      </c>
      <c r="B13" s="61" t="s">
        <v>215</v>
      </c>
      <c r="C13" s="69">
        <v>18801.93</v>
      </c>
      <c r="D13" s="78">
        <f t="shared" si="0"/>
        <v>0.51431935153897668</v>
      </c>
      <c r="E13" s="78"/>
    </row>
    <row r="14" spans="1:6" x14ac:dyDescent="0.25">
      <c r="A14" s="60" t="s">
        <v>178</v>
      </c>
      <c r="B14" s="61" t="s">
        <v>216</v>
      </c>
      <c r="C14" s="69">
        <v>321387.48</v>
      </c>
      <c r="D14" s="78">
        <f t="shared" si="0"/>
        <v>8.7914272793455694</v>
      </c>
      <c r="E14" s="78"/>
    </row>
    <row r="15" spans="1:6" ht="24.75" x14ac:dyDescent="0.25">
      <c r="A15" s="60" t="s">
        <v>179</v>
      </c>
      <c r="B15" s="61" t="s">
        <v>217</v>
      </c>
      <c r="C15" s="69">
        <v>936801.41</v>
      </c>
      <c r="D15" s="78">
        <f t="shared" si="0"/>
        <v>25.625831694512165</v>
      </c>
      <c r="E15" s="78" t="s">
        <v>249</v>
      </c>
    </row>
    <row r="16" spans="1:6" x14ac:dyDescent="0.25">
      <c r="A16" s="160">
        <v>1511</v>
      </c>
      <c r="B16" s="61" t="s">
        <v>256</v>
      </c>
      <c r="C16" s="69">
        <v>46826.49</v>
      </c>
      <c r="D16" s="78">
        <f t="shared" si="0"/>
        <v>1.2809200955245752</v>
      </c>
      <c r="E16" s="78"/>
    </row>
    <row r="17" spans="1:5" x14ac:dyDescent="0.25">
      <c r="A17" s="60" t="s">
        <v>180</v>
      </c>
      <c r="B17" s="61" t="s">
        <v>218</v>
      </c>
      <c r="C17" s="69">
        <v>15100</v>
      </c>
      <c r="D17" s="78">
        <f t="shared" si="0"/>
        <v>0.41305452196867809</v>
      </c>
      <c r="E17" s="78"/>
    </row>
    <row r="18" spans="1:5" x14ac:dyDescent="0.25">
      <c r="A18" s="60" t="s">
        <v>181</v>
      </c>
      <c r="B18" s="61" t="s">
        <v>219</v>
      </c>
      <c r="C18" s="69">
        <v>20250</v>
      </c>
      <c r="D18" s="78">
        <f t="shared" si="0"/>
        <v>0.5539307331036909</v>
      </c>
      <c r="E18" s="78"/>
    </row>
    <row r="19" spans="1:5" x14ac:dyDescent="0.25">
      <c r="A19" s="60" t="s">
        <v>182</v>
      </c>
      <c r="B19" s="61" t="s">
        <v>220</v>
      </c>
      <c r="C19" s="69">
        <v>3600</v>
      </c>
      <c r="D19" s="78">
        <f t="shared" si="0"/>
        <v>9.8476574773989481E-2</v>
      </c>
      <c r="E19" s="78"/>
    </row>
    <row r="20" spans="1:5" ht="24" x14ac:dyDescent="0.25">
      <c r="A20" s="60" t="s">
        <v>183</v>
      </c>
      <c r="B20" s="61" t="s">
        <v>221</v>
      </c>
      <c r="C20" s="69">
        <v>13402.35</v>
      </c>
      <c r="D20" s="78">
        <f t="shared" si="0"/>
        <v>0.36661597831171616</v>
      </c>
      <c r="E20" s="78"/>
    </row>
    <row r="21" spans="1:5" ht="24" x14ac:dyDescent="0.25">
      <c r="A21" s="60" t="s">
        <v>184</v>
      </c>
      <c r="B21" s="61" t="s">
        <v>222</v>
      </c>
      <c r="C21" s="69">
        <v>220.01</v>
      </c>
      <c r="D21" s="78">
        <f t="shared" si="0"/>
        <v>6.018286448895952E-3</v>
      </c>
      <c r="E21" s="78"/>
    </row>
    <row r="22" spans="1:5" ht="36" x14ac:dyDescent="0.25">
      <c r="A22" s="60" t="s">
        <v>185</v>
      </c>
      <c r="B22" s="61" t="s">
        <v>223</v>
      </c>
      <c r="C22" s="69">
        <v>2365.65</v>
      </c>
      <c r="D22" s="78">
        <f t="shared" si="0"/>
        <v>6.471141919835785E-2</v>
      </c>
      <c r="E22" s="78"/>
    </row>
    <row r="23" spans="1:5" x14ac:dyDescent="0.25">
      <c r="A23" s="60" t="s">
        <v>186</v>
      </c>
      <c r="B23" s="61" t="s">
        <v>224</v>
      </c>
      <c r="C23" s="69">
        <v>714.15</v>
      </c>
      <c r="D23" s="78">
        <f t="shared" si="0"/>
        <v>1.9535290520790165E-2</v>
      </c>
      <c r="E23" s="78"/>
    </row>
    <row r="24" spans="1:5" x14ac:dyDescent="0.25">
      <c r="A24" s="60" t="s">
        <v>187</v>
      </c>
      <c r="B24" s="61" t="s">
        <v>225</v>
      </c>
      <c r="C24" s="69">
        <v>1783.25</v>
      </c>
      <c r="D24" s="78">
        <f t="shared" si="0"/>
        <v>4.8780097768254656E-2</v>
      </c>
      <c r="E24" s="78"/>
    </row>
    <row r="25" spans="1:5" x14ac:dyDescent="0.25">
      <c r="A25" s="60" t="s">
        <v>188</v>
      </c>
      <c r="B25" s="61" t="s">
        <v>226</v>
      </c>
      <c r="C25" s="69">
        <v>2486.8000000000002</v>
      </c>
      <c r="D25" s="78">
        <f t="shared" si="0"/>
        <v>6.8025429485543631E-2</v>
      </c>
      <c r="E25" s="78"/>
    </row>
    <row r="26" spans="1:5" x14ac:dyDescent="0.25">
      <c r="A26" s="60" t="s">
        <v>189</v>
      </c>
      <c r="B26" s="61" t="s">
        <v>227</v>
      </c>
      <c r="C26" s="69">
        <v>0</v>
      </c>
      <c r="D26" s="78">
        <f t="shared" si="0"/>
        <v>0</v>
      </c>
      <c r="E26" s="78"/>
    </row>
    <row r="27" spans="1:5" ht="24" x14ac:dyDescent="0.25">
      <c r="A27" s="60" t="s">
        <v>190</v>
      </c>
      <c r="B27" s="61" t="s">
        <v>228</v>
      </c>
      <c r="C27" s="69">
        <v>0</v>
      </c>
      <c r="D27" s="78">
        <f t="shared" si="0"/>
        <v>0</v>
      </c>
      <c r="E27" s="78"/>
    </row>
    <row r="28" spans="1:5" x14ac:dyDescent="0.25">
      <c r="A28" s="60" t="s">
        <v>191</v>
      </c>
      <c r="B28" s="61" t="s">
        <v>229</v>
      </c>
      <c r="C28" s="69">
        <v>87692.17</v>
      </c>
      <c r="D28" s="78">
        <f t="shared" si="0"/>
        <v>2.398784593360666</v>
      </c>
      <c r="E28" s="78"/>
    </row>
    <row r="29" spans="1:5" ht="36" x14ac:dyDescent="0.25">
      <c r="A29" s="60" t="s">
        <v>192</v>
      </c>
      <c r="B29" s="61" t="s">
        <v>230</v>
      </c>
      <c r="C29" s="69">
        <v>1200</v>
      </c>
      <c r="D29" s="78">
        <f t="shared" si="0"/>
        <v>3.2825524924663167E-2</v>
      </c>
      <c r="E29" s="78"/>
    </row>
    <row r="30" spans="1:5" ht="24" x14ac:dyDescent="0.25">
      <c r="A30" s="160">
        <v>2961</v>
      </c>
      <c r="B30" s="61" t="s">
        <v>258</v>
      </c>
      <c r="C30" s="69">
        <v>1949.99</v>
      </c>
      <c r="D30" s="78">
        <f t="shared" si="0"/>
        <v>5.3341204456536596E-2</v>
      </c>
      <c r="E30" s="78"/>
    </row>
    <row r="31" spans="1:5" ht="24" x14ac:dyDescent="0.25">
      <c r="A31" s="60" t="s">
        <v>193</v>
      </c>
      <c r="B31" s="61" t="s">
        <v>231</v>
      </c>
      <c r="C31" s="69">
        <v>8137.55</v>
      </c>
      <c r="D31" s="78">
        <f t="shared" si="0"/>
        <v>0.22259945862557728</v>
      </c>
      <c r="E31" s="78"/>
    </row>
    <row r="32" spans="1:5" x14ac:dyDescent="0.25">
      <c r="A32" s="60" t="s">
        <v>194</v>
      </c>
      <c r="B32" s="61" t="s">
        <v>232</v>
      </c>
      <c r="C32" s="69">
        <v>20064</v>
      </c>
      <c r="D32" s="78">
        <f t="shared" si="0"/>
        <v>0.54884277674036808</v>
      </c>
      <c r="E32" s="78"/>
    </row>
    <row r="33" spans="1:5" x14ac:dyDescent="0.25">
      <c r="A33" s="60" t="s">
        <v>195</v>
      </c>
      <c r="B33" s="61" t="s">
        <v>233</v>
      </c>
      <c r="C33" s="69">
        <v>900.95</v>
      </c>
      <c r="D33" s="78">
        <f t="shared" si="0"/>
        <v>2.4645130567396065E-2</v>
      </c>
      <c r="E33" s="78"/>
    </row>
    <row r="34" spans="1:5" x14ac:dyDescent="0.25">
      <c r="A34" s="60" t="s">
        <v>196</v>
      </c>
      <c r="B34" s="61" t="s">
        <v>234</v>
      </c>
      <c r="C34" s="69">
        <v>152490.54999999999</v>
      </c>
      <c r="D34" s="78">
        <f t="shared" si="0"/>
        <v>4.1713186248338285</v>
      </c>
      <c r="E34" s="78"/>
    </row>
    <row r="35" spans="1:5" ht="24" x14ac:dyDescent="0.25">
      <c r="A35" s="60" t="s">
        <v>197</v>
      </c>
      <c r="B35" s="61" t="s">
        <v>235</v>
      </c>
      <c r="C35" s="69">
        <v>14494.5</v>
      </c>
      <c r="D35" s="78">
        <f t="shared" si="0"/>
        <v>0.39649130918377523</v>
      </c>
      <c r="E35" s="78"/>
    </row>
    <row r="36" spans="1:5" ht="24" x14ac:dyDescent="0.25">
      <c r="A36" s="60" t="s">
        <v>198</v>
      </c>
      <c r="B36" s="61" t="s">
        <v>236</v>
      </c>
      <c r="C36" s="69">
        <v>73197.440000000002</v>
      </c>
      <c r="D36" s="78">
        <f t="shared" si="0"/>
        <v>2.0022869926179472</v>
      </c>
      <c r="E36" s="78"/>
    </row>
    <row r="37" spans="1:5" ht="36" x14ac:dyDescent="0.25">
      <c r="A37" s="60" t="s">
        <v>199</v>
      </c>
      <c r="B37" s="61" t="s">
        <v>237</v>
      </c>
      <c r="C37" s="69">
        <v>51384</v>
      </c>
      <c r="D37" s="78">
        <f t="shared" si="0"/>
        <v>1.4055889772740768</v>
      </c>
      <c r="E37" s="78"/>
    </row>
    <row r="38" spans="1:5" ht="24" x14ac:dyDescent="0.25">
      <c r="A38" s="60" t="s">
        <v>200</v>
      </c>
      <c r="B38" s="61" t="s">
        <v>238</v>
      </c>
      <c r="C38" s="69">
        <v>7780.35</v>
      </c>
      <c r="D38" s="78">
        <f t="shared" si="0"/>
        <v>0.21282839403966922</v>
      </c>
      <c r="E38" s="78"/>
    </row>
    <row r="39" spans="1:5" ht="24" x14ac:dyDescent="0.25">
      <c r="A39" s="60" t="s">
        <v>201</v>
      </c>
      <c r="B39" s="61" t="s">
        <v>239</v>
      </c>
      <c r="C39" s="69">
        <v>34057</v>
      </c>
      <c r="D39" s="78">
        <f t="shared" si="0"/>
        <v>0.93161575196604451</v>
      </c>
      <c r="E39" s="78"/>
    </row>
    <row r="40" spans="1:5" x14ac:dyDescent="0.25">
      <c r="A40" s="60" t="s">
        <v>202</v>
      </c>
      <c r="B40" s="61" t="s">
        <v>240</v>
      </c>
      <c r="C40" s="69">
        <v>11181.27</v>
      </c>
      <c r="D40" s="78">
        <f t="shared" si="0"/>
        <v>0.30585921422865708</v>
      </c>
      <c r="E40" s="78"/>
    </row>
    <row r="41" spans="1:5" ht="24" x14ac:dyDescent="0.25">
      <c r="A41" s="60" t="s">
        <v>203</v>
      </c>
      <c r="B41" s="61" t="s">
        <v>241</v>
      </c>
      <c r="C41" s="69">
        <v>94433.19</v>
      </c>
      <c r="D41" s="78">
        <f t="shared" si="0"/>
        <v>2.5831825267170436</v>
      </c>
      <c r="E41" s="78"/>
    </row>
    <row r="42" spans="1:5" ht="36" x14ac:dyDescent="0.25">
      <c r="A42" s="60" t="s">
        <v>204</v>
      </c>
      <c r="B42" s="61" t="s">
        <v>242</v>
      </c>
      <c r="C42" s="69">
        <v>4864</v>
      </c>
      <c r="D42" s="78">
        <f t="shared" si="0"/>
        <v>0.13305279436130135</v>
      </c>
      <c r="E42" s="78"/>
    </row>
    <row r="43" spans="1:5" ht="24" x14ac:dyDescent="0.25">
      <c r="A43" s="60" t="s">
        <v>205</v>
      </c>
      <c r="B43" s="61" t="s">
        <v>243</v>
      </c>
      <c r="C43" s="69">
        <v>300</v>
      </c>
      <c r="D43" s="78">
        <f t="shared" si="0"/>
        <v>8.2063812311657918E-3</v>
      </c>
      <c r="E43" s="78"/>
    </row>
    <row r="44" spans="1:5" ht="24" x14ac:dyDescent="0.25">
      <c r="A44" s="60">
        <v>3571</v>
      </c>
      <c r="B44" s="61" t="s">
        <v>257</v>
      </c>
      <c r="C44" s="69">
        <v>465</v>
      </c>
      <c r="D44" s="78">
        <f t="shared" si="0"/>
        <v>1.2719890908306976E-2</v>
      </c>
      <c r="E44" s="78"/>
    </row>
    <row r="45" spans="1:5" ht="36.75" x14ac:dyDescent="0.25">
      <c r="A45" s="60" t="s">
        <v>206</v>
      </c>
      <c r="B45" s="61" t="s">
        <v>244</v>
      </c>
      <c r="C45" s="69">
        <v>456240</v>
      </c>
      <c r="D45" s="78">
        <f t="shared" si="0"/>
        <v>12.480264576356936</v>
      </c>
      <c r="E45" s="78" t="s">
        <v>250</v>
      </c>
    </row>
    <row r="46" spans="1:5" x14ac:dyDescent="0.25">
      <c r="A46" s="60" t="s">
        <v>207</v>
      </c>
      <c r="B46" s="61" t="s">
        <v>245</v>
      </c>
      <c r="C46" s="69">
        <v>20148.5</v>
      </c>
      <c r="D46" s="78">
        <f t="shared" si="0"/>
        <v>0.55115424078714648</v>
      </c>
      <c r="E46" s="78"/>
    </row>
    <row r="47" spans="1:5" x14ac:dyDescent="0.25">
      <c r="A47" s="60" t="s">
        <v>208</v>
      </c>
      <c r="B47" s="61" t="s">
        <v>246</v>
      </c>
      <c r="C47" s="69">
        <v>37768.120000000003</v>
      </c>
      <c r="D47" s="78">
        <f t="shared" si="0"/>
        <v>1.0331319703480577</v>
      </c>
      <c r="E47" s="78"/>
    </row>
    <row r="48" spans="1:5" x14ac:dyDescent="0.25">
      <c r="A48" s="60" t="s">
        <v>209</v>
      </c>
      <c r="B48" s="61" t="s">
        <v>247</v>
      </c>
      <c r="C48" s="69">
        <v>682</v>
      </c>
      <c r="D48" s="78">
        <f t="shared" si="0"/>
        <v>1.8655839998850232E-2</v>
      </c>
      <c r="E48" s="78"/>
    </row>
    <row r="49" spans="1:5" ht="24" x14ac:dyDescent="0.25">
      <c r="A49" s="60" t="s">
        <v>210</v>
      </c>
      <c r="B49" s="61" t="s">
        <v>248</v>
      </c>
      <c r="C49" s="69">
        <v>54159</v>
      </c>
      <c r="D49" s="78">
        <f t="shared" si="0"/>
        <v>1.4814980036623602</v>
      </c>
      <c r="E49" s="78"/>
    </row>
    <row r="50" spans="1:5" x14ac:dyDescent="0.25">
      <c r="A50" s="60"/>
      <c r="B50" s="79" t="s">
        <v>6</v>
      </c>
      <c r="C50" s="69">
        <f>SUM(C9:C49)</f>
        <v>3655691.7299999995</v>
      </c>
      <c r="D50" s="69">
        <f>SUM(D9:D49)</f>
        <v>99.999999999999986</v>
      </c>
      <c r="E50" s="78"/>
    </row>
    <row r="51" spans="1:5" x14ac:dyDescent="0.25">
      <c r="A51" s="147"/>
      <c r="B51" s="147"/>
      <c r="C51" s="162"/>
      <c r="D51" s="161"/>
    </row>
    <row r="52" spans="1:5" x14ac:dyDescent="0.25">
      <c r="A52" s="11"/>
      <c r="B52" s="40"/>
      <c r="C52" s="39"/>
      <c r="D52" s="38"/>
      <c r="E52" s="38"/>
    </row>
    <row r="53" spans="1:5" x14ac:dyDescent="0.25">
      <c r="A53" s="11"/>
      <c r="B53" s="40"/>
      <c r="C53" s="39"/>
      <c r="D53" s="38"/>
      <c r="E53" s="38"/>
    </row>
    <row r="54" spans="1:5" x14ac:dyDescent="0.25">
      <c r="A54" s="11"/>
      <c r="B54" s="40"/>
      <c r="C54" s="39"/>
      <c r="D54" s="38"/>
      <c r="E54" s="38"/>
    </row>
    <row r="55" spans="1:5" x14ac:dyDescent="0.25">
      <c r="A55" s="11"/>
      <c r="B55" s="40"/>
      <c r="C55" s="39"/>
      <c r="D55" s="38"/>
      <c r="E55" s="38"/>
    </row>
    <row r="56" spans="1:5" x14ac:dyDescent="0.25">
      <c r="A56" s="11"/>
      <c r="B56" s="40"/>
      <c r="C56" s="39"/>
      <c r="D56" s="38"/>
      <c r="E56" s="38"/>
    </row>
    <row r="57" spans="1:5" x14ac:dyDescent="0.25">
      <c r="A57" s="11"/>
      <c r="B57" s="40"/>
      <c r="C57" s="39"/>
      <c r="D57" s="38"/>
      <c r="E57" s="38"/>
    </row>
    <row r="58" spans="1:5" x14ac:dyDescent="0.25">
      <c r="A58" s="16"/>
      <c r="B58" s="201"/>
      <c r="C58" s="201"/>
      <c r="D58" s="202"/>
      <c r="E58" s="202"/>
    </row>
    <row r="59" spans="1:5" x14ac:dyDescent="0.25">
      <c r="A59" s="41"/>
      <c r="B59" s="41"/>
      <c r="C59" s="42"/>
      <c r="D59" s="43"/>
      <c r="E59" s="43"/>
    </row>
  </sheetData>
  <protectedRanges>
    <protectedRange sqref="B52:D57 B9:D50" name="Rango1_1"/>
  </protectedRanges>
  <mergeCells count="6">
    <mergeCell ref="B58:E58"/>
    <mergeCell ref="A2:F2"/>
    <mergeCell ref="A3:E3"/>
    <mergeCell ref="A4:E4"/>
    <mergeCell ref="A5:E5"/>
    <mergeCell ref="A7:E7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workbookViewId="0">
      <selection activeCell="G34" sqref="G34"/>
    </sheetView>
  </sheetViews>
  <sheetFormatPr baseColWidth="10" defaultColWidth="11.42578125" defaultRowHeight="15" x14ac:dyDescent="0.25"/>
  <cols>
    <col min="1" max="1" width="11.42578125" style="4"/>
    <col min="2" max="2" width="26.28515625" style="4" customWidth="1"/>
    <col min="3" max="3" width="17.140625" style="4" customWidth="1"/>
    <col min="4" max="4" width="16.5703125" style="4" customWidth="1"/>
    <col min="5" max="5" width="15.5703125" style="4" customWidth="1"/>
    <col min="6" max="6" width="23.5703125" style="4" customWidth="1"/>
    <col min="7" max="16384" width="11.42578125" style="4"/>
  </cols>
  <sheetData>
    <row r="1" spans="1:7" x14ac:dyDescent="0.25">
      <c r="A1" s="1"/>
      <c r="B1" s="1"/>
      <c r="C1" s="1"/>
      <c r="D1" s="1"/>
      <c r="E1" s="2"/>
      <c r="F1" s="176" t="s">
        <v>77</v>
      </c>
      <c r="G1" s="176"/>
    </row>
    <row r="2" spans="1:7" x14ac:dyDescent="0.25">
      <c r="A2" s="172" t="s">
        <v>154</v>
      </c>
      <c r="B2" s="172"/>
      <c r="C2" s="172"/>
      <c r="D2" s="172"/>
      <c r="E2" s="172"/>
      <c r="F2" s="172"/>
      <c r="G2" s="172"/>
    </row>
    <row r="3" spans="1:7" ht="15.75" customHeight="1" x14ac:dyDescent="0.25">
      <c r="A3" s="164" t="s">
        <v>9</v>
      </c>
      <c r="B3" s="164"/>
      <c r="C3" s="164"/>
      <c r="D3" s="164"/>
      <c r="E3" s="164"/>
      <c r="F3" s="164"/>
      <c r="G3" s="164"/>
    </row>
    <row r="4" spans="1:7" x14ac:dyDescent="0.25">
      <c r="A4" s="164" t="s">
        <v>78</v>
      </c>
      <c r="B4" s="164"/>
      <c r="C4" s="164"/>
      <c r="D4" s="164"/>
      <c r="E4" s="164"/>
      <c r="F4" s="164"/>
      <c r="G4" s="164"/>
    </row>
    <row r="5" spans="1:7" x14ac:dyDescent="0.25">
      <c r="A5" s="165" t="s">
        <v>79</v>
      </c>
      <c r="B5" s="165"/>
      <c r="C5" s="165"/>
      <c r="D5" s="165"/>
      <c r="E5" s="165"/>
      <c r="F5" s="165"/>
      <c r="G5" s="165"/>
    </row>
    <row r="6" spans="1:7" x14ac:dyDescent="0.25">
      <c r="A6" s="182"/>
      <c r="B6" s="182"/>
      <c r="C6" s="6"/>
      <c r="D6" s="6"/>
      <c r="E6" s="6"/>
      <c r="F6" s="5"/>
      <c r="G6" s="5"/>
    </row>
    <row r="7" spans="1:7" ht="22.5" customHeight="1" x14ac:dyDescent="0.25">
      <c r="A7" s="133" t="s">
        <v>13</v>
      </c>
      <c r="B7" s="134" t="s">
        <v>14</v>
      </c>
      <c r="C7" s="135" t="s">
        <v>7</v>
      </c>
      <c r="D7" s="135" t="s">
        <v>8</v>
      </c>
      <c r="E7" s="135" t="s">
        <v>80</v>
      </c>
      <c r="F7" s="135" t="s">
        <v>15</v>
      </c>
      <c r="G7" s="135" t="s">
        <v>63</v>
      </c>
    </row>
    <row r="8" spans="1:7" x14ac:dyDescent="0.25">
      <c r="A8" s="60"/>
      <c r="B8" s="61"/>
      <c r="C8" s="69"/>
      <c r="D8" s="78"/>
      <c r="E8" s="78"/>
      <c r="F8" s="60"/>
      <c r="G8" s="60"/>
    </row>
    <row r="9" spans="1:7" x14ac:dyDescent="0.25">
      <c r="A9" s="60">
        <v>321</v>
      </c>
      <c r="B9" s="61" t="s">
        <v>253</v>
      </c>
      <c r="C9" s="78">
        <v>-168456.33</v>
      </c>
      <c r="D9" s="78">
        <v>-250909.55</v>
      </c>
      <c r="E9" s="78">
        <f>C9-D9</f>
        <v>82453.22</v>
      </c>
      <c r="F9" s="60" t="s">
        <v>255</v>
      </c>
      <c r="G9" s="60" t="s">
        <v>252</v>
      </c>
    </row>
    <row r="10" spans="1:7" ht="24" x14ac:dyDescent="0.25">
      <c r="A10" s="60">
        <v>322</v>
      </c>
      <c r="B10" s="61" t="s">
        <v>254</v>
      </c>
      <c r="C10" s="78">
        <v>44748546.899999999</v>
      </c>
      <c r="D10" s="78">
        <v>44580090.57</v>
      </c>
      <c r="E10" s="78">
        <f>C10-D10</f>
        <v>168456.32999999821</v>
      </c>
      <c r="F10" s="60" t="s">
        <v>255</v>
      </c>
      <c r="G10" s="60" t="s">
        <v>252</v>
      </c>
    </row>
    <row r="11" spans="1:7" x14ac:dyDescent="0.25">
      <c r="A11" s="60"/>
      <c r="B11" s="79" t="s">
        <v>6</v>
      </c>
      <c r="C11" s="69">
        <f>SUM(C8:C10)</f>
        <v>44580090.57</v>
      </c>
      <c r="D11" s="69">
        <f t="shared" ref="D11:E11" si="0">SUM(D8:D10)</f>
        <v>44329181.020000003</v>
      </c>
      <c r="E11" s="69">
        <f t="shared" si="0"/>
        <v>250909.54999999821</v>
      </c>
      <c r="F11" s="60"/>
      <c r="G11" s="60"/>
    </row>
    <row r="12" spans="1:7" x14ac:dyDescent="0.25">
      <c r="A12" s="147"/>
      <c r="B12" s="147"/>
      <c r="C12" s="147"/>
      <c r="D12" s="147"/>
      <c r="G12" s="16"/>
    </row>
    <row r="13" spans="1:7" x14ac:dyDescent="0.25">
      <c r="A13" s="15"/>
      <c r="B13" s="30"/>
      <c r="C13" s="31"/>
      <c r="D13" s="32"/>
      <c r="E13" s="32"/>
      <c r="F13" s="16"/>
      <c r="G13" s="16"/>
    </row>
    <row r="14" spans="1:7" x14ac:dyDescent="0.25">
      <c r="A14" s="15"/>
      <c r="B14" s="30"/>
      <c r="C14" s="31"/>
      <c r="D14" s="32"/>
      <c r="E14" s="32"/>
      <c r="F14" s="16"/>
      <c r="G14" s="16"/>
    </row>
    <row r="15" spans="1:7" x14ac:dyDescent="0.25">
      <c r="A15" s="15"/>
      <c r="B15" s="30"/>
      <c r="C15" s="31"/>
      <c r="D15" s="32"/>
      <c r="E15" s="32"/>
      <c r="F15" s="16"/>
      <c r="G15" s="16"/>
    </row>
    <row r="16" spans="1:7" x14ac:dyDescent="0.25">
      <c r="A16" s="15"/>
      <c r="B16" s="30"/>
      <c r="C16" s="31"/>
      <c r="D16" s="32"/>
      <c r="E16" s="32"/>
      <c r="F16" s="16"/>
      <c r="G16" s="16"/>
    </row>
    <row r="17" spans="1:7" x14ac:dyDescent="0.25">
      <c r="A17" s="15"/>
      <c r="B17" s="30"/>
      <c r="C17" s="31"/>
      <c r="D17" s="32"/>
      <c r="E17" s="32"/>
      <c r="F17" s="16"/>
      <c r="G17" s="16"/>
    </row>
    <row r="18" spans="1:7" x14ac:dyDescent="0.25">
      <c r="A18" s="16"/>
      <c r="B18" s="201"/>
      <c r="C18" s="201"/>
      <c r="D18" s="202"/>
      <c r="E18" s="202"/>
      <c r="F18" s="16"/>
      <c r="G18" s="16"/>
    </row>
    <row r="19" spans="1:7" ht="15" customHeight="1" x14ac:dyDescent="0.25"/>
    <row r="20" spans="1:7" ht="20.25" customHeight="1" x14ac:dyDescent="0.25"/>
    <row r="21" spans="1:7" ht="19.5" customHeight="1" x14ac:dyDescent="0.25"/>
    <row r="22" spans="1:7" ht="22.5" customHeight="1" x14ac:dyDescent="0.25"/>
    <row r="23" spans="1:7" ht="19.5" customHeight="1" x14ac:dyDescent="0.25"/>
    <row r="24" spans="1:7" ht="20.25" customHeight="1" x14ac:dyDescent="0.25"/>
    <row r="25" spans="1:7" ht="23.25" customHeight="1" x14ac:dyDescent="0.25"/>
    <row r="26" spans="1:7" ht="15" customHeight="1" x14ac:dyDescent="0.25"/>
  </sheetData>
  <protectedRanges>
    <protectedRange sqref="B8:D8 B13:D17 D9:D10 B11:E11" name="Rango1_1"/>
    <protectedRange sqref="C9:C10" name="Rango1_1_1"/>
    <protectedRange sqref="B9:B10" name="Rango1_1_2"/>
  </protectedRanges>
  <mergeCells count="7">
    <mergeCell ref="F1:G1"/>
    <mergeCell ref="B18:E18"/>
    <mergeCell ref="A2:G2"/>
    <mergeCell ref="A3:G3"/>
    <mergeCell ref="A4:G4"/>
    <mergeCell ref="A5:G5"/>
    <mergeCell ref="A6:B6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8"/>
  <sheetViews>
    <sheetView workbookViewId="0">
      <selection activeCell="G16" sqref="G16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176" t="s">
        <v>81</v>
      </c>
      <c r="G1" s="176"/>
    </row>
    <row r="2" spans="1:7" x14ac:dyDescent="0.25">
      <c r="A2" s="172" t="s">
        <v>154</v>
      </c>
      <c r="B2" s="172"/>
      <c r="C2" s="172"/>
      <c r="D2" s="172"/>
      <c r="E2" s="172"/>
      <c r="F2" s="172"/>
      <c r="G2" s="172"/>
    </row>
    <row r="3" spans="1:7" ht="15.75" customHeight="1" x14ac:dyDescent="0.25">
      <c r="A3" s="164" t="s">
        <v>9</v>
      </c>
      <c r="B3" s="164"/>
      <c r="C3" s="164"/>
      <c r="D3" s="164"/>
      <c r="E3" s="164"/>
      <c r="F3" s="164"/>
      <c r="G3" s="164"/>
    </row>
    <row r="4" spans="1:7" x14ac:dyDescent="0.25">
      <c r="A4" s="164" t="s">
        <v>78</v>
      </c>
      <c r="B4" s="164"/>
      <c r="C4" s="164"/>
      <c r="D4" s="164"/>
      <c r="E4" s="164"/>
      <c r="F4" s="164"/>
      <c r="G4" s="164"/>
    </row>
    <row r="5" spans="1:7" x14ac:dyDescent="0.25">
      <c r="A5" s="165" t="s">
        <v>82</v>
      </c>
      <c r="B5" s="165"/>
      <c r="C5" s="165"/>
      <c r="D5" s="165"/>
      <c r="E5" s="165"/>
      <c r="F5" s="165"/>
      <c r="G5" s="165"/>
    </row>
    <row r="6" spans="1:7" x14ac:dyDescent="0.25">
      <c r="A6" s="182"/>
      <c r="B6" s="182"/>
      <c r="C6" s="6"/>
      <c r="D6" s="6"/>
      <c r="E6" s="6"/>
      <c r="F6" s="5"/>
      <c r="G6" s="5"/>
    </row>
    <row r="7" spans="1:7" ht="22.5" customHeight="1" x14ac:dyDescent="0.25">
      <c r="A7" s="133" t="s">
        <v>13</v>
      </c>
      <c r="B7" s="134" t="s">
        <v>14</v>
      </c>
      <c r="C7" s="135" t="s">
        <v>7</v>
      </c>
      <c r="D7" s="135" t="s">
        <v>8</v>
      </c>
      <c r="E7" s="135" t="s">
        <v>80</v>
      </c>
      <c r="F7" s="135" t="s">
        <v>15</v>
      </c>
      <c r="G7" s="135" t="s">
        <v>63</v>
      </c>
    </row>
    <row r="8" spans="1:7" x14ac:dyDescent="0.25">
      <c r="A8" s="4">
        <v>311</v>
      </c>
      <c r="B8" s="60" t="s">
        <v>251</v>
      </c>
      <c r="C8" s="78">
        <v>147104960.72999999</v>
      </c>
      <c r="D8" s="78">
        <v>147104960.72999999</v>
      </c>
      <c r="E8" s="78">
        <v>0</v>
      </c>
      <c r="F8" s="60"/>
      <c r="G8" s="60" t="s">
        <v>252</v>
      </c>
    </row>
    <row r="9" spans="1:7" x14ac:dyDescent="0.25">
      <c r="A9" s="60"/>
      <c r="B9" s="61"/>
      <c r="C9" s="69"/>
      <c r="D9" s="78"/>
      <c r="E9" s="78"/>
      <c r="F9" s="60"/>
      <c r="G9" s="60"/>
    </row>
    <row r="10" spans="1:7" x14ac:dyDescent="0.25">
      <c r="A10" s="60"/>
      <c r="B10" s="61"/>
      <c r="C10" s="69"/>
      <c r="D10" s="78"/>
      <c r="E10" s="78"/>
      <c r="F10" s="60"/>
      <c r="G10" s="60"/>
    </row>
    <row r="11" spans="1:7" x14ac:dyDescent="0.25">
      <c r="A11" s="60"/>
      <c r="B11" s="79" t="s">
        <v>6</v>
      </c>
      <c r="C11" s="69">
        <f>SUM(C8:C10)</f>
        <v>147104960.72999999</v>
      </c>
      <c r="D11" s="69">
        <f>SUM(D8:D10)</f>
        <v>147104960.72999999</v>
      </c>
      <c r="E11" s="78"/>
      <c r="F11" s="60"/>
      <c r="G11" s="60"/>
    </row>
    <row r="12" spans="1:7" x14ac:dyDescent="0.25">
      <c r="A12" s="147"/>
      <c r="B12" s="147"/>
      <c r="C12" s="147"/>
      <c r="D12" s="147"/>
      <c r="G12" s="148"/>
    </row>
    <row r="13" spans="1:7" x14ac:dyDescent="0.25">
      <c r="A13" s="15"/>
      <c r="B13" s="30"/>
      <c r="C13" s="31"/>
      <c r="D13" s="32"/>
      <c r="E13" s="32"/>
      <c r="F13" s="16"/>
      <c r="G13" s="16"/>
    </row>
    <row r="14" spans="1:7" x14ac:dyDescent="0.25">
      <c r="A14" s="15"/>
      <c r="B14" s="30"/>
      <c r="C14" s="31"/>
      <c r="D14" s="32"/>
      <c r="E14" s="32"/>
      <c r="F14" s="16"/>
      <c r="G14" s="16"/>
    </row>
    <row r="15" spans="1:7" x14ac:dyDescent="0.25">
      <c r="A15" s="15"/>
      <c r="B15" s="30"/>
      <c r="C15" s="31"/>
      <c r="D15" s="32"/>
      <c r="E15" s="32"/>
      <c r="F15" s="16"/>
      <c r="G15" s="16"/>
    </row>
    <row r="16" spans="1:7" x14ac:dyDescent="0.25">
      <c r="A16" s="15"/>
      <c r="B16" s="30"/>
      <c r="C16" s="31"/>
      <c r="D16" s="32"/>
      <c r="E16" s="32"/>
      <c r="F16" s="16"/>
      <c r="G16" s="16"/>
    </row>
    <row r="17" spans="1:7" x14ac:dyDescent="0.25">
      <c r="A17" s="15"/>
      <c r="B17" s="30"/>
      <c r="C17" s="31"/>
      <c r="D17" s="32"/>
      <c r="E17" s="32"/>
      <c r="F17" s="16"/>
      <c r="G17" s="16"/>
    </row>
    <row r="18" spans="1:7" x14ac:dyDescent="0.25">
      <c r="A18" s="16"/>
      <c r="B18" s="201"/>
      <c r="C18" s="201"/>
      <c r="D18" s="202"/>
      <c r="E18" s="202"/>
      <c r="F18" s="16"/>
      <c r="G18" s="16"/>
    </row>
  </sheetData>
  <protectedRanges>
    <protectedRange sqref="B13:D17 B9:D11" name="Rango1_1"/>
    <protectedRange sqref="C8:D8" name="Rango1_1_1"/>
  </protectedRanges>
  <mergeCells count="7">
    <mergeCell ref="F1:G1"/>
    <mergeCell ref="B18:E18"/>
    <mergeCell ref="A2:G2"/>
    <mergeCell ref="A3:G3"/>
    <mergeCell ref="A4:G4"/>
    <mergeCell ref="A5:G5"/>
    <mergeCell ref="A6:B6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8"/>
  <sheetViews>
    <sheetView tabSelected="1" topLeftCell="A31" workbookViewId="0">
      <selection activeCell="F9" sqref="F9"/>
    </sheetView>
  </sheetViews>
  <sheetFormatPr baseColWidth="10" defaultColWidth="11.42578125" defaultRowHeight="15" x14ac:dyDescent="0.25"/>
  <cols>
    <col min="1" max="1" width="14.42578125" style="46" customWidth="1"/>
    <col min="2" max="2" width="41.28515625" style="46" customWidth="1"/>
    <col min="3" max="3" width="19" style="46" customWidth="1"/>
    <col min="4" max="4" width="18.85546875" style="46" customWidth="1"/>
    <col min="5" max="16384" width="11.42578125" style="46"/>
  </cols>
  <sheetData>
    <row r="1" spans="1:7" x14ac:dyDescent="0.25">
      <c r="A1" s="44"/>
      <c r="B1" s="44"/>
      <c r="C1" s="44"/>
      <c r="D1" s="45" t="s">
        <v>83</v>
      </c>
    </row>
    <row r="2" spans="1:7" x14ac:dyDescent="0.25">
      <c r="A2" s="172" t="s">
        <v>154</v>
      </c>
      <c r="B2" s="172"/>
      <c r="C2" s="172"/>
      <c r="D2" s="172"/>
      <c r="E2" s="172"/>
      <c r="F2" s="172"/>
      <c r="G2" s="172"/>
    </row>
    <row r="3" spans="1:7" ht="15.75" customHeight="1" x14ac:dyDescent="0.25">
      <c r="A3" s="206" t="s">
        <v>9</v>
      </c>
      <c r="B3" s="206"/>
      <c r="C3" s="206"/>
      <c r="D3" s="206"/>
      <c r="E3" s="141"/>
      <c r="F3" s="141"/>
      <c r="G3" s="141"/>
    </row>
    <row r="4" spans="1:7" x14ac:dyDescent="0.25">
      <c r="A4" s="206" t="s">
        <v>84</v>
      </c>
      <c r="B4" s="206"/>
      <c r="C4" s="206"/>
      <c r="D4" s="206"/>
      <c r="E4" s="141"/>
      <c r="F4" s="141"/>
      <c r="G4" s="141"/>
    </row>
    <row r="5" spans="1:7" x14ac:dyDescent="0.25">
      <c r="A5" s="207" t="s">
        <v>1</v>
      </c>
      <c r="B5" s="207"/>
      <c r="C5" s="207"/>
      <c r="D5" s="207"/>
    </row>
    <row r="6" spans="1:7" x14ac:dyDescent="0.25">
      <c r="A6" s="208" t="s">
        <v>85</v>
      </c>
      <c r="B6" s="208"/>
      <c r="C6" s="104"/>
      <c r="D6" s="104"/>
    </row>
    <row r="7" spans="1:7" ht="22.5" customHeight="1" x14ac:dyDescent="0.25">
      <c r="A7" s="142" t="s">
        <v>13</v>
      </c>
      <c r="B7" s="143" t="s">
        <v>0</v>
      </c>
      <c r="C7" s="144">
        <v>2022</v>
      </c>
      <c r="D7" s="144">
        <v>2021</v>
      </c>
    </row>
    <row r="8" spans="1:7" x14ac:dyDescent="0.25">
      <c r="A8" s="204" t="s">
        <v>86</v>
      </c>
      <c r="B8" s="205"/>
      <c r="C8" s="155">
        <f>SUM(C9:C10)</f>
        <v>754257.43</v>
      </c>
      <c r="D8" s="155">
        <f>SUM(D9:D10)</f>
        <v>154770.28</v>
      </c>
    </row>
    <row r="9" spans="1:7" x14ac:dyDescent="0.25">
      <c r="A9" s="106">
        <v>1111</v>
      </c>
      <c r="B9" s="106" t="s">
        <v>171</v>
      </c>
      <c r="C9" s="156">
        <v>1413.18</v>
      </c>
      <c r="D9" s="157">
        <v>3208.58</v>
      </c>
    </row>
    <row r="10" spans="1:7" x14ac:dyDescent="0.25">
      <c r="A10" s="107">
        <v>1112</v>
      </c>
      <c r="B10" s="107" t="s">
        <v>172</v>
      </c>
      <c r="C10" s="158">
        <v>752844.25</v>
      </c>
      <c r="D10" s="159">
        <v>151561.70000000001</v>
      </c>
    </row>
    <row r="11" spans="1:7" x14ac:dyDescent="0.25">
      <c r="A11" s="204" t="s">
        <v>87</v>
      </c>
      <c r="B11" s="205"/>
      <c r="C11" s="105"/>
      <c r="D11" s="105"/>
    </row>
    <row r="12" spans="1:7" x14ac:dyDescent="0.25">
      <c r="A12" s="106"/>
      <c r="B12" s="106"/>
      <c r="C12" s="106"/>
      <c r="D12" s="106"/>
    </row>
    <row r="13" spans="1:7" x14ac:dyDescent="0.25">
      <c r="A13" s="107"/>
      <c r="B13" s="107"/>
      <c r="C13" s="107"/>
      <c r="D13" s="107"/>
    </row>
    <row r="14" spans="1:7" x14ac:dyDescent="0.25">
      <c r="A14" s="204" t="s">
        <v>88</v>
      </c>
      <c r="B14" s="205"/>
      <c r="C14" s="105"/>
      <c r="D14" s="105"/>
    </row>
    <row r="15" spans="1:7" x14ac:dyDescent="0.25">
      <c r="A15" s="106"/>
      <c r="B15" s="106"/>
      <c r="C15" s="106"/>
      <c r="D15" s="106"/>
    </row>
    <row r="16" spans="1:7" x14ac:dyDescent="0.25">
      <c r="A16" s="107"/>
      <c r="B16" s="107"/>
      <c r="C16" s="107"/>
      <c r="D16" s="107"/>
    </row>
    <row r="17" spans="1:8" x14ac:dyDescent="0.25">
      <c r="A17" s="204" t="s">
        <v>89</v>
      </c>
      <c r="B17" s="205"/>
      <c r="C17" s="105"/>
      <c r="D17" s="105"/>
    </row>
    <row r="18" spans="1:8" x14ac:dyDescent="0.25">
      <c r="A18" s="106"/>
      <c r="B18" s="106"/>
      <c r="C18" s="106"/>
      <c r="D18" s="106"/>
    </row>
    <row r="19" spans="1:8" x14ac:dyDescent="0.25">
      <c r="A19" s="108"/>
      <c r="B19" s="107"/>
      <c r="C19" s="107"/>
      <c r="D19" s="109"/>
    </row>
    <row r="20" spans="1:8" ht="14.25" customHeight="1" x14ac:dyDescent="0.25">
      <c r="A20" s="204" t="s">
        <v>90</v>
      </c>
      <c r="B20" s="205"/>
      <c r="C20" s="105"/>
      <c r="D20" s="105"/>
    </row>
    <row r="21" spans="1:8" ht="14.25" customHeight="1" x14ac:dyDescent="0.25">
      <c r="A21" s="110"/>
      <c r="B21" s="106"/>
      <c r="C21" s="106"/>
      <c r="D21" s="106"/>
    </row>
    <row r="22" spans="1:8" ht="14.25" customHeight="1" x14ac:dyDescent="0.25">
      <c r="A22" s="111"/>
      <c r="B22" s="107"/>
      <c r="C22" s="112"/>
      <c r="D22" s="107"/>
    </row>
    <row r="23" spans="1:8" x14ac:dyDescent="0.25">
      <c r="A23" s="47"/>
      <c r="B23" s="48" t="s">
        <v>91</v>
      </c>
      <c r="C23" s="49">
        <f>C20+C17+C14+C11+C8</f>
        <v>754257.43</v>
      </c>
      <c r="D23" s="49">
        <f>D20+D17+D14+D11+D8</f>
        <v>154770.28</v>
      </c>
    </row>
    <row r="24" spans="1:8" x14ac:dyDescent="0.25">
      <c r="A24" s="147"/>
      <c r="B24" s="147"/>
      <c r="C24" s="147"/>
      <c r="D24" s="147"/>
      <c r="E24" s="4"/>
      <c r="F24" s="4"/>
      <c r="G24" s="148"/>
      <c r="H24" s="4"/>
    </row>
    <row r="25" spans="1:8" ht="16.5" x14ac:dyDescent="0.3">
      <c r="A25" s="50"/>
      <c r="B25" s="50"/>
      <c r="C25" s="50"/>
      <c r="D25" s="50"/>
    </row>
    <row r="26" spans="1:8" ht="16.5" x14ac:dyDescent="0.3">
      <c r="A26" s="50"/>
      <c r="B26" s="50"/>
      <c r="C26" s="50"/>
      <c r="D26" s="50"/>
    </row>
    <row r="27" spans="1:8" ht="16.5" x14ac:dyDescent="0.3">
      <c r="A27" s="50"/>
      <c r="B27" s="50"/>
      <c r="C27" s="50"/>
      <c r="D27" s="50"/>
    </row>
    <row r="28" spans="1:8" ht="16.5" x14ac:dyDescent="0.3">
      <c r="A28" s="50"/>
      <c r="B28" s="50"/>
      <c r="C28" s="50"/>
      <c r="D28" s="50"/>
    </row>
  </sheetData>
  <protectedRanges>
    <protectedRange sqref="D8 C11:D11 C14:D14 C17:D17 C20:D20 B12:D13 B15:D16 B18:D19 C8:C10 B21:D23" name="Rango1_1"/>
    <protectedRange sqref="A19:A22" name="Rango1"/>
    <protectedRange sqref="B9:B10" name="Rango1_1_1"/>
    <protectedRange sqref="D9:D10" name="Rango1_1_2"/>
  </protectedRanges>
  <mergeCells count="10">
    <mergeCell ref="A11:B11"/>
    <mergeCell ref="A14:B14"/>
    <mergeCell ref="A17:B17"/>
    <mergeCell ref="A20:B20"/>
    <mergeCell ref="A2:G2"/>
    <mergeCell ref="A3:D3"/>
    <mergeCell ref="A4:D4"/>
    <mergeCell ref="A5:D5"/>
    <mergeCell ref="A6:B6"/>
    <mergeCell ref="A8:B8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7"/>
  <sheetViews>
    <sheetView showGridLines="0" topLeftCell="A31" zoomScaleNormal="100" workbookViewId="0">
      <selection activeCell="B14" sqref="B14:E14"/>
    </sheetView>
  </sheetViews>
  <sheetFormatPr baseColWidth="10" defaultColWidth="11.42578125" defaultRowHeight="15" x14ac:dyDescent="0.25"/>
  <cols>
    <col min="1" max="1" width="23.7109375" style="46" customWidth="1"/>
    <col min="2" max="2" width="46" style="46" customWidth="1"/>
    <col min="3" max="3" width="14.7109375" style="46" customWidth="1"/>
    <col min="4" max="5" width="14.5703125" style="46" customWidth="1"/>
    <col min="6" max="16384" width="11.42578125" style="46"/>
  </cols>
  <sheetData>
    <row r="1" spans="1:7" x14ac:dyDescent="0.25">
      <c r="A1" s="44"/>
      <c r="B1" s="44"/>
      <c r="D1" s="45" t="s">
        <v>143</v>
      </c>
      <c r="E1" s="45"/>
      <c r="F1" s="44"/>
    </row>
    <row r="2" spans="1:7" x14ac:dyDescent="0.25">
      <c r="A2" s="57" t="s">
        <v>154</v>
      </c>
      <c r="B2" s="57"/>
      <c r="C2" s="57"/>
      <c r="D2" s="58"/>
      <c r="E2" s="59"/>
      <c r="F2" s="44"/>
      <c r="G2" s="44"/>
    </row>
    <row r="3" spans="1:7" ht="15.75" customHeight="1" x14ac:dyDescent="0.25">
      <c r="A3" s="206" t="s">
        <v>140</v>
      </c>
      <c r="B3" s="206"/>
      <c r="C3" s="206"/>
      <c r="D3" s="58"/>
      <c r="E3" s="58"/>
      <c r="F3" s="44"/>
      <c r="G3" s="44"/>
    </row>
    <row r="4" spans="1:7" ht="8.25" customHeight="1" x14ac:dyDescent="0.25">
      <c r="A4" s="57"/>
      <c r="B4" s="57"/>
      <c r="C4" s="57"/>
      <c r="D4" s="57"/>
      <c r="E4" s="57"/>
      <c r="F4" s="44"/>
      <c r="G4" s="44"/>
    </row>
    <row r="5" spans="1:7" x14ac:dyDescent="0.25">
      <c r="A5" s="207" t="s">
        <v>139</v>
      </c>
      <c r="B5" s="207"/>
      <c r="C5" s="207"/>
      <c r="D5" s="56"/>
      <c r="E5" s="56"/>
      <c r="F5" s="44"/>
      <c r="G5" s="44"/>
    </row>
    <row r="6" spans="1:7" x14ac:dyDescent="0.25">
      <c r="A6" s="56"/>
      <c r="B6" s="56"/>
      <c r="C6" s="56"/>
      <c r="D6" s="56"/>
      <c r="E6" s="56"/>
      <c r="F6" s="44"/>
      <c r="G6" s="44"/>
    </row>
    <row r="7" spans="1:7" ht="40.5" customHeight="1" x14ac:dyDescent="0.25">
      <c r="A7" s="209" t="s">
        <v>138</v>
      </c>
      <c r="B7" s="209"/>
      <c r="C7" s="209"/>
      <c r="D7" s="209"/>
      <c r="E7" s="209"/>
      <c r="F7" s="44"/>
      <c r="G7" s="44"/>
    </row>
    <row r="8" spans="1:7" x14ac:dyDescent="0.25">
      <c r="A8" s="55"/>
      <c r="B8" s="55"/>
      <c r="C8" s="55"/>
      <c r="D8" s="55"/>
      <c r="E8" s="51"/>
      <c r="F8" s="44"/>
      <c r="G8" s="44"/>
    </row>
    <row r="9" spans="1:7" x14ac:dyDescent="0.25">
      <c r="A9" s="113" t="s">
        <v>147</v>
      </c>
      <c r="B9" s="113"/>
      <c r="C9" s="53"/>
      <c r="D9" s="53"/>
      <c r="E9" s="51"/>
      <c r="F9" s="44"/>
      <c r="G9" s="44"/>
    </row>
    <row r="10" spans="1:7" ht="15" customHeight="1" x14ac:dyDescent="0.25">
      <c r="A10" s="113"/>
      <c r="B10" s="113"/>
      <c r="C10" s="53"/>
      <c r="D10" s="53"/>
      <c r="E10" s="51"/>
    </row>
    <row r="11" spans="1:7" ht="18" customHeight="1" x14ac:dyDescent="0.25">
      <c r="A11" s="212" t="s">
        <v>137</v>
      </c>
      <c r="B11" s="212"/>
      <c r="C11" s="113"/>
      <c r="D11" s="113"/>
      <c r="E11" s="114"/>
    </row>
    <row r="12" spans="1:7" ht="32.25" customHeight="1" x14ac:dyDescent="0.25">
      <c r="A12" s="115" t="s">
        <v>136</v>
      </c>
      <c r="B12" s="209" t="s">
        <v>135</v>
      </c>
      <c r="C12" s="209"/>
      <c r="D12" s="209"/>
      <c r="E12" s="209"/>
    </row>
    <row r="13" spans="1:7" ht="32.25" customHeight="1" x14ac:dyDescent="0.25">
      <c r="A13" s="116" t="s">
        <v>134</v>
      </c>
      <c r="B13" s="116" t="s">
        <v>133</v>
      </c>
      <c r="C13" s="116"/>
      <c r="D13" s="116"/>
      <c r="E13" s="116"/>
    </row>
    <row r="14" spans="1:7" ht="36" customHeight="1" x14ac:dyDescent="0.25">
      <c r="A14" s="116" t="s">
        <v>132</v>
      </c>
      <c r="B14" s="209" t="s">
        <v>131</v>
      </c>
      <c r="C14" s="209"/>
      <c r="D14" s="209"/>
      <c r="E14" s="209"/>
      <c r="F14" s="44"/>
      <c r="G14" s="44"/>
    </row>
    <row r="15" spans="1:7" ht="22.5" customHeight="1" x14ac:dyDescent="0.25">
      <c r="A15" s="116" t="s">
        <v>130</v>
      </c>
      <c r="B15" s="209" t="s">
        <v>129</v>
      </c>
      <c r="C15" s="209"/>
      <c r="D15" s="209"/>
      <c r="E15" s="209"/>
      <c r="F15" s="44"/>
      <c r="G15" s="44"/>
    </row>
    <row r="16" spans="1:7" x14ac:dyDescent="0.25">
      <c r="A16" s="113"/>
      <c r="B16" s="117"/>
      <c r="C16" s="117"/>
      <c r="D16" s="117"/>
      <c r="E16" s="117"/>
      <c r="F16" s="44"/>
      <c r="G16" s="44"/>
    </row>
    <row r="17" spans="1:8" ht="47.25" customHeight="1" x14ac:dyDescent="0.25">
      <c r="A17" s="149" t="s">
        <v>128</v>
      </c>
      <c r="B17" s="116" t="s">
        <v>127</v>
      </c>
      <c r="C17" s="114"/>
      <c r="D17" s="114"/>
      <c r="E17" s="114"/>
      <c r="F17" s="54"/>
      <c r="G17" s="54"/>
    </row>
    <row r="18" spans="1:8" x14ac:dyDescent="0.25">
      <c r="A18" s="116" t="s">
        <v>126</v>
      </c>
      <c r="B18" s="114"/>
      <c r="C18" s="114"/>
      <c r="D18" s="114"/>
      <c r="E18" s="114"/>
      <c r="F18" s="44"/>
      <c r="G18" s="44"/>
      <c r="H18" s="52"/>
    </row>
    <row r="19" spans="1:8" x14ac:dyDescent="0.25">
      <c r="A19" s="113"/>
      <c r="B19" s="114"/>
      <c r="C19" s="114"/>
      <c r="D19" s="114"/>
      <c r="E19" s="114"/>
      <c r="F19" s="44"/>
      <c r="G19" s="44"/>
      <c r="H19" s="52"/>
    </row>
    <row r="20" spans="1:8" x14ac:dyDescent="0.25">
      <c r="A20" s="113" t="s">
        <v>125</v>
      </c>
      <c r="B20" s="113"/>
      <c r="C20" s="113"/>
      <c r="D20" s="113"/>
      <c r="E20" s="114"/>
      <c r="F20" s="52"/>
      <c r="G20" s="52"/>
      <c r="H20" s="52"/>
    </row>
    <row r="21" spans="1:8" x14ac:dyDescent="0.25">
      <c r="A21" s="113"/>
      <c r="B21" s="113"/>
      <c r="C21" s="113"/>
      <c r="D21" s="113"/>
      <c r="E21" s="114"/>
      <c r="F21" s="52"/>
      <c r="G21" s="52"/>
      <c r="H21" s="52"/>
    </row>
    <row r="22" spans="1:8" x14ac:dyDescent="0.25">
      <c r="A22" s="113"/>
      <c r="B22" s="113"/>
      <c r="C22" s="113"/>
      <c r="D22" s="113"/>
      <c r="E22" s="114"/>
      <c r="F22" s="52"/>
      <c r="G22" s="52"/>
      <c r="H22" s="52"/>
    </row>
    <row r="23" spans="1:8" ht="16.5" customHeight="1" x14ac:dyDescent="0.25">
      <c r="A23" s="118" t="s">
        <v>124</v>
      </c>
      <c r="B23" s="114"/>
      <c r="C23" s="114"/>
      <c r="D23" s="114"/>
      <c r="E23" s="114"/>
      <c r="F23" s="52"/>
      <c r="G23" s="52"/>
      <c r="H23" s="52"/>
    </row>
    <row r="24" spans="1:8" x14ac:dyDescent="0.25">
      <c r="A24" s="114"/>
      <c r="B24" s="210" t="s">
        <v>123</v>
      </c>
      <c r="C24" s="210"/>
      <c r="D24" s="210"/>
      <c r="E24" s="210"/>
      <c r="F24" s="52"/>
      <c r="G24" s="52"/>
      <c r="H24" s="52"/>
    </row>
    <row r="25" spans="1:8" x14ac:dyDescent="0.25">
      <c r="A25" s="145" t="s">
        <v>122</v>
      </c>
      <c r="B25" s="145" t="s">
        <v>121</v>
      </c>
      <c r="C25" s="146" t="s">
        <v>120</v>
      </c>
      <c r="D25" s="146" t="s">
        <v>119</v>
      </c>
      <c r="E25" s="146" t="s">
        <v>118</v>
      </c>
    </row>
    <row r="26" spans="1:8" x14ac:dyDescent="0.25">
      <c r="A26" s="120" t="s">
        <v>117</v>
      </c>
      <c r="B26" s="121" t="s">
        <v>116</v>
      </c>
      <c r="C26" s="150">
        <v>3875200</v>
      </c>
      <c r="D26" s="150">
        <v>3875200</v>
      </c>
      <c r="E26" s="151">
        <f>C26-D26</f>
        <v>0</v>
      </c>
    </row>
    <row r="27" spans="1:8" x14ac:dyDescent="0.25">
      <c r="A27" s="120" t="s">
        <v>115</v>
      </c>
      <c r="B27" s="121" t="s">
        <v>114</v>
      </c>
      <c r="C27" s="150">
        <v>3459147.72</v>
      </c>
      <c r="D27" s="150">
        <v>416052.28</v>
      </c>
      <c r="E27" s="151">
        <f t="shared" ref="E27:E37" si="0">C27-D27</f>
        <v>3043095.4400000004</v>
      </c>
    </row>
    <row r="28" spans="1:8" x14ac:dyDescent="0.25">
      <c r="A28" s="120" t="s">
        <v>113</v>
      </c>
      <c r="B28" s="121" t="s">
        <v>112</v>
      </c>
      <c r="C28" s="150"/>
      <c r="D28" s="150"/>
      <c r="E28" s="151">
        <f t="shared" si="0"/>
        <v>0</v>
      </c>
    </row>
    <row r="29" spans="1:8" x14ac:dyDescent="0.25">
      <c r="A29" s="121" t="s">
        <v>111</v>
      </c>
      <c r="B29" s="121" t="s">
        <v>110</v>
      </c>
      <c r="C29" s="150">
        <v>3459147.72</v>
      </c>
      <c r="D29" s="150">
        <v>0</v>
      </c>
      <c r="E29" s="151">
        <f t="shared" si="0"/>
        <v>3459147.72</v>
      </c>
    </row>
    <row r="30" spans="1:8" x14ac:dyDescent="0.25">
      <c r="A30" s="121" t="s">
        <v>109</v>
      </c>
      <c r="B30" s="121" t="s">
        <v>108</v>
      </c>
      <c r="C30" s="150">
        <v>3459147.72</v>
      </c>
      <c r="D30" s="150">
        <v>3459147.72</v>
      </c>
      <c r="E30" s="151">
        <f t="shared" si="0"/>
        <v>0</v>
      </c>
    </row>
    <row r="31" spans="1:8" x14ac:dyDescent="0.25">
      <c r="A31" s="121" t="s">
        <v>107</v>
      </c>
      <c r="B31" s="121" t="s">
        <v>106</v>
      </c>
      <c r="C31" s="150">
        <v>4169299.61</v>
      </c>
      <c r="D31" s="150">
        <v>219508.27</v>
      </c>
      <c r="E31" s="151">
        <f t="shared" si="0"/>
        <v>3949791.34</v>
      </c>
    </row>
    <row r="32" spans="1:8" x14ac:dyDescent="0.25">
      <c r="A32" s="121" t="s">
        <v>105</v>
      </c>
      <c r="B32" s="121" t="s">
        <v>104</v>
      </c>
      <c r="C32" s="150">
        <v>1723265.52</v>
      </c>
      <c r="D32" s="150">
        <v>1723265.52</v>
      </c>
      <c r="E32" s="151">
        <f t="shared" si="0"/>
        <v>0</v>
      </c>
    </row>
    <row r="33" spans="1:5" x14ac:dyDescent="0.25">
      <c r="A33" s="121" t="s">
        <v>103</v>
      </c>
      <c r="B33" s="121" t="s">
        <v>102</v>
      </c>
      <c r="C33" s="150">
        <v>294099.61</v>
      </c>
      <c r="D33" s="150">
        <v>0</v>
      </c>
      <c r="E33" s="151">
        <f t="shared" si="0"/>
        <v>294099.61</v>
      </c>
    </row>
    <row r="34" spans="1:5" x14ac:dyDescent="0.25">
      <c r="A34" s="121" t="s">
        <v>101</v>
      </c>
      <c r="B34" s="121" t="s">
        <v>100</v>
      </c>
      <c r="C34" s="150">
        <v>3655691.73</v>
      </c>
      <c r="D34" s="150">
        <v>0</v>
      </c>
      <c r="E34" s="151">
        <f t="shared" si="0"/>
        <v>3655691.73</v>
      </c>
    </row>
    <row r="35" spans="1:5" x14ac:dyDescent="0.25">
      <c r="A35" s="121" t="s">
        <v>99</v>
      </c>
      <c r="B35" s="121" t="s">
        <v>98</v>
      </c>
      <c r="C35" s="150">
        <v>3655691.73</v>
      </c>
      <c r="D35" s="150">
        <v>3655691.73</v>
      </c>
      <c r="E35" s="151">
        <f t="shared" si="0"/>
        <v>0</v>
      </c>
    </row>
    <row r="36" spans="1:5" x14ac:dyDescent="0.25">
      <c r="A36" s="121" t="s">
        <v>97</v>
      </c>
      <c r="B36" s="121" t="s">
        <v>96</v>
      </c>
      <c r="C36" s="150">
        <v>3655691.73</v>
      </c>
      <c r="D36" s="150">
        <v>3655691.73</v>
      </c>
      <c r="E36" s="151">
        <f t="shared" si="0"/>
        <v>0</v>
      </c>
    </row>
    <row r="37" spans="1:5" x14ac:dyDescent="0.25">
      <c r="A37" s="122" t="s">
        <v>95</v>
      </c>
      <c r="B37" s="122" t="s">
        <v>94</v>
      </c>
      <c r="C37" s="150">
        <v>3655691.73</v>
      </c>
      <c r="D37" s="150">
        <v>3655691.73</v>
      </c>
      <c r="E37" s="151">
        <f t="shared" si="0"/>
        <v>0</v>
      </c>
    </row>
    <row r="38" spans="1:5" x14ac:dyDescent="0.25">
      <c r="A38" s="123" t="s">
        <v>93</v>
      </c>
      <c r="B38" s="123" t="s">
        <v>93</v>
      </c>
      <c r="C38" s="119"/>
      <c r="D38" s="119"/>
      <c r="E38" s="119"/>
    </row>
    <row r="39" spans="1:5" x14ac:dyDescent="0.25">
      <c r="A39" s="114"/>
      <c r="B39" s="124" t="s">
        <v>92</v>
      </c>
      <c r="C39" s="125"/>
      <c r="D39" s="125"/>
      <c r="E39" s="125"/>
    </row>
    <row r="40" spans="1:5" x14ac:dyDescent="0.25">
      <c r="A40" s="114"/>
      <c r="B40" s="126"/>
      <c r="C40" s="127"/>
      <c r="D40" s="127"/>
      <c r="E40" s="127"/>
    </row>
    <row r="41" spans="1:5" x14ac:dyDescent="0.25">
      <c r="A41" s="114"/>
      <c r="B41" s="126"/>
      <c r="C41" s="127"/>
      <c r="D41" s="127"/>
      <c r="E41" s="127"/>
    </row>
    <row r="42" spans="1:5" x14ac:dyDescent="0.25">
      <c r="A42" s="114"/>
      <c r="B42" s="126"/>
      <c r="C42" s="127"/>
      <c r="D42" s="127"/>
      <c r="E42" s="127"/>
    </row>
    <row r="43" spans="1:5" x14ac:dyDescent="0.25">
      <c r="A43" s="114"/>
      <c r="B43" s="126"/>
      <c r="C43" s="127"/>
      <c r="D43" s="127"/>
      <c r="E43" s="127"/>
    </row>
    <row r="44" spans="1:5" x14ac:dyDescent="0.25">
      <c r="A44" s="128"/>
      <c r="B44" s="129"/>
      <c r="C44" s="129"/>
      <c r="D44" s="129"/>
      <c r="E44" s="129"/>
    </row>
    <row r="45" spans="1:5" x14ac:dyDescent="0.25">
      <c r="A45" s="128"/>
      <c r="B45" s="129"/>
      <c r="C45" s="129"/>
      <c r="D45" s="129"/>
      <c r="E45" s="129"/>
    </row>
    <row r="46" spans="1:5" ht="27.75" customHeight="1" x14ac:dyDescent="0.25">
      <c r="A46" s="211" t="s">
        <v>148</v>
      </c>
      <c r="B46" s="211"/>
      <c r="C46" s="211"/>
      <c r="D46" s="211"/>
      <c r="E46" s="211"/>
    </row>
    <row r="47" spans="1:5" x14ac:dyDescent="0.25">
      <c r="A47" s="130"/>
      <c r="B47" s="130"/>
      <c r="C47" s="131"/>
      <c r="D47" s="131"/>
      <c r="E47" s="131"/>
    </row>
  </sheetData>
  <protectedRanges>
    <protectedRange sqref="A9:G9" name="Rango1_1"/>
  </protectedRanges>
  <mergeCells count="9">
    <mergeCell ref="B14:E14"/>
    <mergeCell ref="B15:E15"/>
    <mergeCell ref="B24:E24"/>
    <mergeCell ref="A46:E46"/>
    <mergeCell ref="A3:C3"/>
    <mergeCell ref="A5:C5"/>
    <mergeCell ref="A7:E7"/>
    <mergeCell ref="A11:B11"/>
    <mergeCell ref="B12:E12"/>
  </mergeCells>
  <printOptions horizontalCentered="1"/>
  <pageMargins left="0.31496062992125984" right="0.31496062992125984" top="0.35433070866141736" bottom="0.35433070866141736" header="0" footer="0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"/>
  <sheetViews>
    <sheetView topLeftCell="A10" zoomScaleNormal="100" workbookViewId="0">
      <selection activeCell="F22" sqref="F22"/>
    </sheetView>
  </sheetViews>
  <sheetFormatPr baseColWidth="10" defaultColWidth="11.42578125" defaultRowHeight="15" x14ac:dyDescent="0.25"/>
  <cols>
    <col min="1" max="1" width="11.42578125" style="4"/>
    <col min="2" max="2" width="30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8" t="s">
        <v>142</v>
      </c>
    </row>
    <row r="2" spans="1:7" x14ac:dyDescent="0.25">
      <c r="A2" s="172" t="s">
        <v>154</v>
      </c>
      <c r="B2" s="172"/>
      <c r="C2" s="172"/>
      <c r="D2" s="172"/>
      <c r="E2" s="137"/>
      <c r="F2" s="1"/>
      <c r="G2" s="1"/>
    </row>
    <row r="3" spans="1:7" ht="15.75" customHeight="1" x14ac:dyDescent="0.25">
      <c r="A3" s="164" t="s">
        <v>9</v>
      </c>
      <c r="B3" s="164"/>
      <c r="C3" s="164"/>
      <c r="D3" s="164"/>
      <c r="E3" s="164"/>
      <c r="F3" s="1"/>
      <c r="G3" s="1"/>
    </row>
    <row r="4" spans="1:7" x14ac:dyDescent="0.25">
      <c r="A4" s="164" t="s">
        <v>10</v>
      </c>
      <c r="B4" s="164"/>
      <c r="C4" s="164"/>
      <c r="D4" s="164"/>
      <c r="E4" s="164"/>
      <c r="F4" s="1"/>
      <c r="G4" s="1"/>
    </row>
    <row r="5" spans="1:7" x14ac:dyDescent="0.25">
      <c r="A5" s="165" t="s">
        <v>11</v>
      </c>
      <c r="B5" s="165"/>
      <c r="C5" s="165"/>
      <c r="D5" s="165"/>
      <c r="E5" s="165"/>
      <c r="F5" s="1"/>
      <c r="G5" s="1"/>
    </row>
    <row r="6" spans="1:7" x14ac:dyDescent="0.25">
      <c r="A6" s="165" t="s">
        <v>22</v>
      </c>
      <c r="B6" s="165"/>
      <c r="C6" s="165"/>
      <c r="D6" s="165"/>
      <c r="E6" s="165"/>
      <c r="F6" s="1"/>
      <c r="G6" s="1"/>
    </row>
    <row r="7" spans="1:7" x14ac:dyDescent="0.25">
      <c r="A7" s="132"/>
      <c r="B7" s="132"/>
      <c r="C7" s="132"/>
      <c r="D7" s="132"/>
      <c r="E7" s="132"/>
      <c r="F7" s="1"/>
      <c r="G7" s="1"/>
    </row>
    <row r="8" spans="1:7" x14ac:dyDescent="0.25">
      <c r="A8" s="166" t="s">
        <v>23</v>
      </c>
      <c r="B8" s="166"/>
      <c r="C8" s="72"/>
      <c r="D8" s="72"/>
      <c r="E8" s="72"/>
      <c r="F8" s="67"/>
      <c r="G8" s="67"/>
    </row>
    <row r="9" spans="1:7" ht="24" customHeight="1" x14ac:dyDescent="0.25">
      <c r="A9" s="173" t="s">
        <v>13</v>
      </c>
      <c r="B9" s="173" t="s">
        <v>14</v>
      </c>
      <c r="C9" s="171" t="s">
        <v>16</v>
      </c>
      <c r="D9" s="174" t="s">
        <v>24</v>
      </c>
      <c r="E9" s="175"/>
      <c r="F9" s="174" t="s">
        <v>25</v>
      </c>
      <c r="G9" s="175"/>
    </row>
    <row r="10" spans="1:7" ht="24" x14ac:dyDescent="0.25">
      <c r="A10" s="173"/>
      <c r="B10" s="173"/>
      <c r="C10" s="171"/>
      <c r="D10" s="139" t="s">
        <v>149</v>
      </c>
      <c r="E10" s="139" t="s">
        <v>150</v>
      </c>
      <c r="F10" s="139" t="s">
        <v>15</v>
      </c>
      <c r="G10" s="139" t="s">
        <v>26</v>
      </c>
    </row>
    <row r="11" spans="1:7" ht="48" x14ac:dyDescent="0.25">
      <c r="A11" s="73"/>
      <c r="B11" s="61" t="s">
        <v>155</v>
      </c>
      <c r="C11" s="74"/>
      <c r="D11" s="75"/>
      <c r="E11" s="76"/>
      <c r="F11" s="60"/>
      <c r="G11" s="60"/>
    </row>
    <row r="12" spans="1:7" x14ac:dyDescent="0.25">
      <c r="A12" s="60"/>
      <c r="B12" s="64"/>
      <c r="C12" s="62"/>
      <c r="D12" s="75"/>
      <c r="E12" s="76"/>
      <c r="F12" s="60"/>
      <c r="G12" s="60"/>
    </row>
    <row r="13" spans="1:7" x14ac:dyDescent="0.25">
      <c r="A13" s="60"/>
      <c r="B13" s="64"/>
      <c r="C13" s="62"/>
      <c r="D13" s="75"/>
      <c r="E13" s="76"/>
      <c r="F13" s="60"/>
      <c r="G13" s="60"/>
    </row>
    <row r="14" spans="1:7" x14ac:dyDescent="0.25">
      <c r="A14" s="60"/>
      <c r="B14" s="64"/>
      <c r="C14" s="62"/>
      <c r="D14" s="75"/>
      <c r="E14" s="76"/>
      <c r="F14" s="60"/>
      <c r="G14" s="60"/>
    </row>
    <row r="15" spans="1:7" x14ac:dyDescent="0.25">
      <c r="A15" s="60"/>
      <c r="B15" s="65" t="s">
        <v>6</v>
      </c>
      <c r="C15" s="62">
        <f>SUM(C11:C14)</f>
        <v>0</v>
      </c>
      <c r="D15" s="75"/>
      <c r="E15" s="76"/>
      <c r="F15" s="60"/>
      <c r="G15" s="60"/>
    </row>
    <row r="16" spans="1:7" x14ac:dyDescent="0.25">
      <c r="A16" s="147"/>
      <c r="B16" s="147"/>
      <c r="C16" s="147"/>
      <c r="D16" s="147"/>
      <c r="E16" s="147"/>
      <c r="F16" s="147"/>
      <c r="G16" s="11"/>
    </row>
    <row r="17" spans="1:7" x14ac:dyDescent="0.25">
      <c r="A17" s="11"/>
      <c r="B17" s="12"/>
      <c r="C17" s="8"/>
      <c r="D17" s="13"/>
      <c r="E17" s="13"/>
      <c r="F17" s="11"/>
      <c r="G17" s="11"/>
    </row>
    <row r="18" spans="1:7" x14ac:dyDescent="0.25">
      <c r="A18" s="11"/>
      <c r="B18" s="12"/>
      <c r="C18" s="8"/>
      <c r="D18" s="13"/>
      <c r="E18" s="13"/>
      <c r="F18" s="11"/>
      <c r="G18" s="11"/>
    </row>
    <row r="19" spans="1:7" x14ac:dyDescent="0.25">
      <c r="A19" s="11"/>
      <c r="B19" s="12"/>
      <c r="C19" s="8"/>
      <c r="D19" s="13"/>
      <c r="E19" s="13"/>
      <c r="F19" s="11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</sheetData>
  <protectedRanges>
    <protectedRange sqref="B11:D15 B17:D22" name="Rango1_1"/>
  </protectedRanges>
  <mergeCells count="11">
    <mergeCell ref="A9:A10"/>
    <mergeCell ref="B9:B10"/>
    <mergeCell ref="C9:C10"/>
    <mergeCell ref="D9:E9"/>
    <mergeCell ref="F9:G9"/>
    <mergeCell ref="A8:B8"/>
    <mergeCell ref="A2:D2"/>
    <mergeCell ref="A3:E3"/>
    <mergeCell ref="A4:E4"/>
    <mergeCell ref="A5:E5"/>
    <mergeCell ref="A6:E6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1"/>
  <sheetViews>
    <sheetView zoomScaleNormal="100" workbookViewId="0">
      <selection activeCell="F16" sqref="F16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27</v>
      </c>
    </row>
    <row r="2" spans="1:11" x14ac:dyDescent="0.25">
      <c r="A2" s="172" t="s">
        <v>154</v>
      </c>
      <c r="B2" s="172"/>
      <c r="C2" s="172"/>
      <c r="D2" s="172"/>
      <c r="E2" s="172"/>
      <c r="F2" s="138"/>
      <c r="G2" s="138"/>
    </row>
    <row r="3" spans="1:11" ht="15.75" customHeight="1" x14ac:dyDescent="0.25">
      <c r="A3" s="164" t="s">
        <v>9</v>
      </c>
      <c r="B3" s="164"/>
      <c r="C3" s="164"/>
      <c r="D3" s="164"/>
      <c r="E3" s="164"/>
      <c r="F3" s="164"/>
      <c r="G3" s="164"/>
    </row>
    <row r="4" spans="1:11" x14ac:dyDescent="0.25">
      <c r="A4" s="164" t="s">
        <v>10</v>
      </c>
      <c r="B4" s="164"/>
      <c r="C4" s="164"/>
      <c r="D4" s="164"/>
      <c r="E4" s="164"/>
      <c r="F4" s="164"/>
      <c r="G4" s="164"/>
    </row>
    <row r="5" spans="1:11" x14ac:dyDescent="0.25">
      <c r="A5" s="165" t="s">
        <v>11</v>
      </c>
      <c r="B5" s="165"/>
      <c r="C5" s="165"/>
      <c r="D5" s="165"/>
      <c r="E5" s="165"/>
      <c r="F5" s="165"/>
      <c r="G5" s="165"/>
    </row>
    <row r="6" spans="1:11" x14ac:dyDescent="0.25">
      <c r="A6" s="176" t="s">
        <v>28</v>
      </c>
      <c r="B6" s="176"/>
      <c r="C6" s="176"/>
      <c r="D6" s="176"/>
      <c r="E6" s="176"/>
      <c r="F6" s="176"/>
      <c r="G6" s="176"/>
      <c r="H6" s="19"/>
      <c r="I6" s="20"/>
      <c r="J6" s="20"/>
      <c r="K6" s="20"/>
    </row>
    <row r="7" spans="1:11" x14ac:dyDescent="0.25">
      <c r="A7" s="77" t="s">
        <v>29</v>
      </c>
      <c r="B7" s="77"/>
      <c r="C7" s="72"/>
      <c r="D7" s="72"/>
      <c r="E7" s="72"/>
      <c r="F7" s="67"/>
      <c r="G7" s="67"/>
      <c r="H7" s="20"/>
      <c r="I7" s="20"/>
      <c r="J7" s="20"/>
      <c r="K7" s="20"/>
    </row>
    <row r="8" spans="1:11" ht="24" x14ac:dyDescent="0.25">
      <c r="A8" s="133" t="s">
        <v>13</v>
      </c>
      <c r="B8" s="134" t="s">
        <v>14</v>
      </c>
      <c r="C8" s="135" t="s">
        <v>16</v>
      </c>
      <c r="D8" s="135" t="s">
        <v>15</v>
      </c>
      <c r="E8" s="135" t="s">
        <v>30</v>
      </c>
      <c r="F8" s="135" t="s">
        <v>31</v>
      </c>
      <c r="G8" s="135" t="s">
        <v>32</v>
      </c>
    </row>
    <row r="9" spans="1:11" ht="48" x14ac:dyDescent="0.25">
      <c r="A9" s="60"/>
      <c r="B9" s="61" t="s">
        <v>155</v>
      </c>
      <c r="C9" s="69"/>
      <c r="D9" s="78"/>
      <c r="E9" s="78"/>
      <c r="F9" s="78"/>
      <c r="G9" s="60"/>
    </row>
    <row r="10" spans="1:11" x14ac:dyDescent="0.25">
      <c r="A10" s="60"/>
      <c r="B10" s="64"/>
      <c r="C10" s="69"/>
      <c r="D10" s="78"/>
      <c r="E10" s="78"/>
      <c r="F10" s="78"/>
      <c r="G10" s="60"/>
    </row>
    <row r="11" spans="1:11" x14ac:dyDescent="0.25">
      <c r="A11" s="60"/>
      <c r="B11" s="64"/>
      <c r="C11" s="69"/>
      <c r="D11" s="78"/>
      <c r="E11" s="78"/>
      <c r="F11" s="78"/>
      <c r="G11" s="60"/>
    </row>
    <row r="12" spans="1:11" x14ac:dyDescent="0.25">
      <c r="A12" s="60"/>
      <c r="B12" s="64"/>
      <c r="C12" s="69"/>
      <c r="D12" s="78"/>
      <c r="E12" s="78"/>
      <c r="F12" s="78"/>
      <c r="G12" s="60"/>
    </row>
    <row r="13" spans="1:11" x14ac:dyDescent="0.25">
      <c r="A13" s="60"/>
      <c r="B13" s="79" t="s">
        <v>33</v>
      </c>
      <c r="C13" s="69">
        <f>SUM(C9:C12)</f>
        <v>0</v>
      </c>
      <c r="D13" s="78"/>
      <c r="E13" s="78"/>
      <c r="F13" s="78"/>
      <c r="G13" s="60"/>
    </row>
    <row r="14" spans="1:11" x14ac:dyDescent="0.25">
      <c r="A14" s="147"/>
      <c r="B14" s="147"/>
      <c r="C14" s="147"/>
      <c r="D14" s="147"/>
      <c r="E14" s="147"/>
      <c r="F14" s="147"/>
      <c r="G14" s="11"/>
    </row>
    <row r="15" spans="1:11" x14ac:dyDescent="0.25">
      <c r="A15" s="11"/>
      <c r="B15" s="12"/>
      <c r="C15" s="8"/>
      <c r="D15" s="13"/>
      <c r="E15" s="13"/>
      <c r="F15" s="13"/>
      <c r="G15" s="11"/>
    </row>
    <row r="16" spans="1:11" x14ac:dyDescent="0.25">
      <c r="A16" s="11"/>
      <c r="B16" s="12"/>
      <c r="C16" s="8"/>
      <c r="D16" s="13"/>
      <c r="E16" s="13"/>
      <c r="F16" s="13"/>
      <c r="G16" s="11"/>
    </row>
    <row r="17" spans="1:7" x14ac:dyDescent="0.25">
      <c r="A17" s="11"/>
      <c r="B17" s="12"/>
      <c r="C17" s="8"/>
      <c r="D17" s="13"/>
      <c r="E17" s="13"/>
      <c r="F17" s="13"/>
      <c r="G17" s="11"/>
    </row>
    <row r="18" spans="1:7" x14ac:dyDescent="0.25">
      <c r="A18" s="11"/>
      <c r="B18" s="12"/>
      <c r="C18" s="8"/>
      <c r="D18" s="13"/>
      <c r="E18" s="13"/>
      <c r="F18" s="13"/>
      <c r="G18" s="11"/>
    </row>
    <row r="19" spans="1:7" x14ac:dyDescent="0.25">
      <c r="A19" s="11"/>
      <c r="B19" s="12"/>
      <c r="C19" s="8"/>
      <c r="D19" s="13"/>
      <c r="E19" s="13"/>
      <c r="F19" s="13"/>
      <c r="G19" s="11"/>
    </row>
    <row r="20" spans="1:7" x14ac:dyDescent="0.25">
      <c r="A20" s="11"/>
      <c r="B20" s="12"/>
      <c r="C20" s="8"/>
      <c r="D20" s="13"/>
      <c r="E20" s="13"/>
      <c r="F20" s="13"/>
      <c r="G20" s="11"/>
    </row>
    <row r="21" spans="1:7" x14ac:dyDescent="0.25">
      <c r="A21" s="11"/>
      <c r="B21" s="12"/>
      <c r="C21" s="8"/>
      <c r="D21" s="13"/>
      <c r="E21" s="13"/>
      <c r="F21" s="13"/>
      <c r="G21" s="11"/>
    </row>
  </sheetData>
  <protectedRanges>
    <protectedRange sqref="B9:D13 B15:D21" name="Rango1_1"/>
  </protectedRanges>
  <mergeCells count="5">
    <mergeCell ref="A2:E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"/>
  <sheetViews>
    <sheetView topLeftCell="A13" zoomScaleNormal="100" workbookViewId="0">
      <selection activeCell="C10" sqref="C10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35</v>
      </c>
      <c r="F1" s="21"/>
    </row>
    <row r="2" spans="1:7" x14ac:dyDescent="0.25">
      <c r="A2" s="172" t="s">
        <v>154</v>
      </c>
      <c r="B2" s="172"/>
      <c r="C2" s="172"/>
      <c r="D2" s="172"/>
      <c r="E2" s="172"/>
    </row>
    <row r="3" spans="1:7" ht="15.75" customHeight="1" x14ac:dyDescent="0.25">
      <c r="A3" s="164" t="s">
        <v>9</v>
      </c>
      <c r="B3" s="164"/>
      <c r="C3" s="164"/>
      <c r="D3" s="164"/>
      <c r="E3" s="164"/>
    </row>
    <row r="4" spans="1:7" x14ac:dyDescent="0.25">
      <c r="A4" s="164" t="s">
        <v>10</v>
      </c>
      <c r="B4" s="164"/>
      <c r="C4" s="164"/>
      <c r="D4" s="164"/>
      <c r="E4" s="164"/>
    </row>
    <row r="5" spans="1:7" x14ac:dyDescent="0.25">
      <c r="A5" s="165" t="s">
        <v>11</v>
      </c>
      <c r="B5" s="165"/>
      <c r="C5" s="165"/>
      <c r="D5" s="165"/>
      <c r="E5" s="165"/>
    </row>
    <row r="6" spans="1:7" x14ac:dyDescent="0.25">
      <c r="A6" s="165" t="s">
        <v>36</v>
      </c>
      <c r="B6" s="165"/>
      <c r="C6" s="165"/>
      <c r="D6" s="165"/>
      <c r="E6" s="165"/>
    </row>
    <row r="7" spans="1:7" x14ac:dyDescent="0.25">
      <c r="A7" s="166" t="s">
        <v>37</v>
      </c>
      <c r="B7" s="166"/>
      <c r="C7" s="72"/>
      <c r="D7" s="72"/>
      <c r="E7" s="72"/>
    </row>
    <row r="8" spans="1:7" ht="21.75" customHeight="1" x14ac:dyDescent="0.25">
      <c r="A8" s="133" t="s">
        <v>13</v>
      </c>
      <c r="B8" s="134" t="s">
        <v>14</v>
      </c>
      <c r="C8" s="135" t="s">
        <v>16</v>
      </c>
      <c r="D8" s="135" t="s">
        <v>15</v>
      </c>
      <c r="E8" s="135" t="s">
        <v>38</v>
      </c>
    </row>
    <row r="9" spans="1:7" ht="48.75" customHeight="1" x14ac:dyDescent="0.25">
      <c r="A9" s="60"/>
      <c r="B9" s="61" t="s">
        <v>155</v>
      </c>
      <c r="C9" s="69"/>
      <c r="D9" s="78"/>
      <c r="E9" s="78"/>
    </row>
    <row r="10" spans="1:7" x14ac:dyDescent="0.25">
      <c r="A10" s="60"/>
      <c r="B10" s="64"/>
      <c r="C10" s="69"/>
      <c r="D10" s="78"/>
      <c r="E10" s="78"/>
    </row>
    <row r="11" spans="1:7" x14ac:dyDescent="0.25">
      <c r="A11" s="60"/>
      <c r="B11" s="64"/>
      <c r="C11" s="69"/>
      <c r="D11" s="78"/>
      <c r="E11" s="78"/>
    </row>
    <row r="12" spans="1:7" x14ac:dyDescent="0.25">
      <c r="A12" s="60"/>
      <c r="B12" s="64"/>
      <c r="C12" s="69"/>
      <c r="D12" s="78"/>
      <c r="E12" s="78"/>
    </row>
    <row r="13" spans="1:7" x14ac:dyDescent="0.25">
      <c r="A13" s="60"/>
      <c r="B13" s="80" t="s">
        <v>6</v>
      </c>
      <c r="C13" s="69">
        <f>SUM(C9:C12)</f>
        <v>0</v>
      </c>
      <c r="D13" s="78"/>
      <c r="E13" s="78"/>
    </row>
    <row r="14" spans="1:7" x14ac:dyDescent="0.25">
      <c r="A14" s="147"/>
      <c r="B14" s="147"/>
      <c r="C14" s="147"/>
      <c r="D14" s="147"/>
      <c r="E14" s="147"/>
      <c r="F14" s="147"/>
      <c r="G14" s="11"/>
    </row>
    <row r="15" spans="1:7" x14ac:dyDescent="0.25">
      <c r="A15" s="16"/>
      <c r="B15" s="22"/>
      <c r="C15" s="22"/>
      <c r="D15" s="16"/>
      <c r="E15" s="16"/>
    </row>
    <row r="16" spans="1:7" x14ac:dyDescent="0.25">
      <c r="A16" s="16"/>
      <c r="B16" s="22"/>
      <c r="C16" s="22"/>
      <c r="D16" s="16"/>
      <c r="E16" s="16"/>
    </row>
    <row r="17" spans="1:5" x14ac:dyDescent="0.25">
      <c r="A17" s="16"/>
      <c r="B17" s="22"/>
      <c r="C17" s="22"/>
      <c r="D17" s="16"/>
      <c r="E17" s="16"/>
    </row>
    <row r="18" spans="1:5" x14ac:dyDescent="0.25">
      <c r="A18" s="16"/>
      <c r="B18" s="22"/>
      <c r="C18" s="22"/>
      <c r="D18" s="16"/>
      <c r="E18" s="16"/>
    </row>
    <row r="19" spans="1:5" x14ac:dyDescent="0.25">
      <c r="A19" s="16"/>
      <c r="B19" s="22"/>
      <c r="C19" s="22"/>
      <c r="D19" s="16"/>
      <c r="E19" s="16"/>
    </row>
    <row r="20" spans="1:5" x14ac:dyDescent="0.25">
      <c r="A20" s="16"/>
      <c r="B20" s="22"/>
      <c r="C20" s="22"/>
      <c r="D20" s="16"/>
      <c r="E20" s="16"/>
    </row>
    <row r="21" spans="1:5" x14ac:dyDescent="0.25">
      <c r="A21" s="16"/>
      <c r="B21" s="22"/>
      <c r="C21" s="22"/>
      <c r="D21" s="16"/>
      <c r="E21" s="16"/>
    </row>
    <row r="22" spans="1:5" x14ac:dyDescent="0.25">
      <c r="A22" s="16"/>
      <c r="B22" s="22"/>
      <c r="C22" s="22"/>
      <c r="D22" s="16"/>
      <c r="E22" s="16"/>
    </row>
  </sheetData>
  <protectedRanges>
    <protectedRange sqref="B9:D13" name="Rango1_1"/>
  </protectedRanges>
  <mergeCells count="6">
    <mergeCell ref="A7:B7"/>
    <mergeCell ref="A2:E2"/>
    <mergeCell ref="A3:E3"/>
    <mergeCell ref="A4:E4"/>
    <mergeCell ref="A5:E5"/>
    <mergeCell ref="A6:E6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6"/>
  <sheetViews>
    <sheetView topLeftCell="A26" zoomScaleNormal="100" workbookViewId="0">
      <selection activeCell="E36" sqref="E36"/>
    </sheetView>
  </sheetViews>
  <sheetFormatPr baseColWidth="10" defaultColWidth="11.42578125" defaultRowHeight="15" x14ac:dyDescent="0.25"/>
  <cols>
    <col min="1" max="1" width="11.42578125" style="4"/>
    <col min="2" max="2" width="34.85546875" style="4" customWidth="1"/>
    <col min="3" max="3" width="20.42578125" style="4" customWidth="1"/>
    <col min="4" max="4" width="18.7109375" style="4" customWidth="1"/>
    <col min="5" max="5" width="17.42578125" style="4" customWidth="1"/>
    <col min="6" max="6" width="18.2851562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1" spans="1:6" x14ac:dyDescent="0.25">
      <c r="A1" s="1"/>
      <c r="B1" s="1"/>
      <c r="C1" s="1"/>
      <c r="D1" s="1"/>
      <c r="E1" s="2"/>
      <c r="F1" s="3" t="s">
        <v>39</v>
      </c>
    </row>
    <row r="2" spans="1:6" x14ac:dyDescent="0.25">
      <c r="A2" s="172" t="s">
        <v>154</v>
      </c>
      <c r="B2" s="172"/>
      <c r="C2" s="172"/>
      <c r="D2" s="172"/>
      <c r="E2" s="172"/>
      <c r="F2" s="138"/>
    </row>
    <row r="3" spans="1:6" ht="15.75" customHeight="1" x14ac:dyDescent="0.25">
      <c r="A3" s="164" t="s">
        <v>9</v>
      </c>
      <c r="B3" s="164"/>
      <c r="C3" s="164"/>
      <c r="D3" s="164"/>
      <c r="E3" s="164"/>
      <c r="F3" s="164"/>
    </row>
    <row r="4" spans="1:6" x14ac:dyDescent="0.25">
      <c r="A4" s="164" t="s">
        <v>10</v>
      </c>
      <c r="B4" s="164"/>
      <c r="C4" s="164"/>
      <c r="D4" s="164"/>
      <c r="E4" s="164"/>
      <c r="F4" s="164"/>
    </row>
    <row r="5" spans="1:6" x14ac:dyDescent="0.25">
      <c r="A5" s="165" t="s">
        <v>11</v>
      </c>
      <c r="B5" s="165"/>
      <c r="C5" s="165"/>
      <c r="D5" s="165"/>
      <c r="E5" s="165"/>
      <c r="F5" s="165"/>
    </row>
    <row r="6" spans="1:6" x14ac:dyDescent="0.25">
      <c r="A6" s="165" t="s">
        <v>40</v>
      </c>
      <c r="B6" s="165"/>
      <c r="C6" s="165"/>
      <c r="D6" s="165"/>
      <c r="E6" s="165"/>
      <c r="F6" s="165"/>
    </row>
    <row r="7" spans="1:6" x14ac:dyDescent="0.25">
      <c r="A7" s="1"/>
      <c r="B7" s="1"/>
      <c r="C7" s="1"/>
      <c r="D7" s="1"/>
      <c r="E7" s="25"/>
      <c r="F7" s="1"/>
    </row>
    <row r="8" spans="1:6" x14ac:dyDescent="0.25">
      <c r="A8" s="1"/>
      <c r="B8" s="1"/>
      <c r="C8" s="1"/>
      <c r="D8" s="1"/>
      <c r="E8" s="25"/>
      <c r="F8" s="1"/>
    </row>
    <row r="9" spans="1:6" x14ac:dyDescent="0.25">
      <c r="A9" s="81" t="s">
        <v>41</v>
      </c>
      <c r="B9" s="66"/>
      <c r="C9" s="66"/>
      <c r="D9" s="66"/>
      <c r="E9" s="82"/>
      <c r="F9" s="66"/>
    </row>
    <row r="10" spans="1:6" x14ac:dyDescent="0.25">
      <c r="A10" s="133" t="s">
        <v>13</v>
      </c>
      <c r="B10" s="133" t="s">
        <v>42</v>
      </c>
      <c r="C10" s="133" t="s">
        <v>43</v>
      </c>
      <c r="D10" s="133" t="s">
        <v>44</v>
      </c>
      <c r="E10" s="135" t="s">
        <v>45</v>
      </c>
      <c r="F10" s="135" t="s">
        <v>46</v>
      </c>
    </row>
    <row r="11" spans="1:6" x14ac:dyDescent="0.25">
      <c r="A11" s="70">
        <v>126101</v>
      </c>
      <c r="B11" s="70" t="s">
        <v>156</v>
      </c>
      <c r="C11" s="83">
        <v>4202951.46</v>
      </c>
      <c r="D11" s="70"/>
      <c r="E11" s="83" t="s">
        <v>159</v>
      </c>
      <c r="F11" s="70" t="s">
        <v>160</v>
      </c>
    </row>
    <row r="12" spans="1:6" x14ac:dyDescent="0.25">
      <c r="A12" s="60">
        <v>126302</v>
      </c>
      <c r="B12" s="60" t="s">
        <v>157</v>
      </c>
      <c r="C12" s="152">
        <v>369630.81</v>
      </c>
      <c r="D12" s="70"/>
      <c r="E12" s="152" t="s">
        <v>159</v>
      </c>
      <c r="F12" s="60" t="s">
        <v>161</v>
      </c>
    </row>
    <row r="13" spans="1:6" x14ac:dyDescent="0.25">
      <c r="A13" s="60">
        <v>126303</v>
      </c>
      <c r="B13" s="60" t="s">
        <v>162</v>
      </c>
      <c r="C13" s="153">
        <v>0</v>
      </c>
      <c r="D13" s="70"/>
      <c r="E13" s="152"/>
      <c r="F13" s="60"/>
    </row>
    <row r="14" spans="1:6" x14ac:dyDescent="0.25">
      <c r="A14" s="60">
        <v>126304</v>
      </c>
      <c r="B14" s="60" t="s">
        <v>158</v>
      </c>
      <c r="C14" s="152">
        <v>81997.48</v>
      </c>
      <c r="D14" s="70"/>
      <c r="E14" s="152" t="s">
        <v>159</v>
      </c>
      <c r="F14" s="60" t="s">
        <v>161</v>
      </c>
    </row>
    <row r="15" spans="1:6" x14ac:dyDescent="0.25">
      <c r="A15" s="70"/>
      <c r="B15" s="70"/>
      <c r="C15" s="70"/>
      <c r="D15" s="70"/>
      <c r="E15" s="83"/>
      <c r="F15" s="70"/>
    </row>
    <row r="16" spans="1:6" x14ac:dyDescent="0.25">
      <c r="A16" s="84"/>
      <c r="B16" s="84"/>
      <c r="C16" s="84"/>
      <c r="D16" s="84"/>
      <c r="E16" s="85"/>
      <c r="F16" s="84"/>
    </row>
    <row r="17" spans="1:6" x14ac:dyDescent="0.25">
      <c r="A17" s="67"/>
      <c r="B17" s="67"/>
      <c r="C17" s="67"/>
      <c r="D17" s="67"/>
      <c r="E17" s="86"/>
      <c r="F17" s="67"/>
    </row>
    <row r="18" spans="1:6" ht="24" customHeight="1" x14ac:dyDescent="0.25">
      <c r="A18" s="133" t="s">
        <v>13</v>
      </c>
      <c r="B18" s="133" t="s">
        <v>42</v>
      </c>
      <c r="C18" s="135" t="s">
        <v>47</v>
      </c>
      <c r="D18" s="135" t="s">
        <v>48</v>
      </c>
      <c r="E18" s="135" t="s">
        <v>49</v>
      </c>
      <c r="F18" s="135" t="s">
        <v>50</v>
      </c>
    </row>
    <row r="19" spans="1:6" ht="26.25" customHeight="1" x14ac:dyDescent="0.25">
      <c r="A19" s="177" t="s">
        <v>2</v>
      </c>
      <c r="B19" s="178"/>
      <c r="C19" s="178"/>
      <c r="D19" s="178"/>
      <c r="E19" s="178"/>
      <c r="F19" s="179"/>
    </row>
    <row r="20" spans="1:6" x14ac:dyDescent="0.25">
      <c r="A20" s="60"/>
      <c r="B20" s="68"/>
      <c r="C20" s="87"/>
      <c r="D20" s="88"/>
      <c r="E20" s="88"/>
      <c r="F20" s="89"/>
    </row>
    <row r="21" spans="1:6" x14ac:dyDescent="0.25">
      <c r="A21" s="60"/>
      <c r="B21" s="68"/>
      <c r="C21" s="87"/>
      <c r="D21" s="88"/>
      <c r="E21" s="88"/>
      <c r="F21" s="89"/>
    </row>
    <row r="22" spans="1:6" x14ac:dyDescent="0.25">
      <c r="A22" s="60"/>
      <c r="B22" s="68"/>
      <c r="C22" s="87"/>
      <c r="D22" s="88"/>
      <c r="E22" s="88"/>
      <c r="F22" s="89"/>
    </row>
    <row r="23" spans="1:6" ht="24.75" customHeight="1" x14ac:dyDescent="0.25">
      <c r="A23" s="177" t="s">
        <v>3</v>
      </c>
      <c r="B23" s="178"/>
      <c r="C23" s="178"/>
      <c r="D23" s="178"/>
      <c r="E23" s="178"/>
      <c r="F23" s="179"/>
    </row>
    <row r="24" spans="1:6" x14ac:dyDescent="0.25">
      <c r="A24" s="60"/>
      <c r="B24" s="68"/>
      <c r="C24" s="87"/>
      <c r="D24" s="88"/>
      <c r="E24" s="88"/>
      <c r="F24" s="89"/>
    </row>
    <row r="25" spans="1:6" x14ac:dyDescent="0.25">
      <c r="A25" s="60"/>
      <c r="B25" s="68"/>
      <c r="C25" s="87"/>
      <c r="D25" s="88"/>
      <c r="E25" s="88"/>
      <c r="F25" s="89"/>
    </row>
    <row r="26" spans="1:6" x14ac:dyDescent="0.25">
      <c r="A26" s="60"/>
      <c r="B26" s="68"/>
      <c r="C26" s="87"/>
      <c r="D26" s="88"/>
      <c r="E26" s="88"/>
      <c r="F26" s="89"/>
    </row>
    <row r="27" spans="1:6" ht="24" customHeight="1" x14ac:dyDescent="0.25">
      <c r="A27" s="177" t="s">
        <v>51</v>
      </c>
      <c r="B27" s="178"/>
      <c r="C27" s="178"/>
      <c r="D27" s="178"/>
      <c r="E27" s="178"/>
      <c r="F27" s="179"/>
    </row>
    <row r="28" spans="1:6" x14ac:dyDescent="0.25">
      <c r="A28" s="60"/>
      <c r="B28" s="68"/>
      <c r="C28" s="87"/>
      <c r="D28" s="88"/>
      <c r="E28" s="88"/>
      <c r="F28" s="89"/>
    </row>
    <row r="29" spans="1:6" x14ac:dyDescent="0.25">
      <c r="A29" s="60"/>
      <c r="B29" s="68"/>
      <c r="C29" s="87"/>
      <c r="D29" s="88"/>
      <c r="E29" s="88"/>
      <c r="F29" s="89"/>
    </row>
    <row r="30" spans="1:6" x14ac:dyDescent="0.25">
      <c r="A30" s="60"/>
      <c r="B30" s="90" t="s">
        <v>33</v>
      </c>
      <c r="C30" s="91">
        <f>SUM(C19:C29)</f>
        <v>0</v>
      </c>
      <c r="D30" s="92">
        <f>SUM(D19:D29)</f>
        <v>0</v>
      </c>
      <c r="E30" s="92">
        <f>SUM(E19:E29)</f>
        <v>0</v>
      </c>
      <c r="F30" s="60"/>
    </row>
    <row r="31" spans="1:6" x14ac:dyDescent="0.25">
      <c r="A31" s="147"/>
      <c r="B31" s="147"/>
      <c r="C31" s="147"/>
      <c r="D31" s="147"/>
      <c r="E31" s="147"/>
      <c r="F31" s="147"/>
    </row>
    <row r="32" spans="1:6" x14ac:dyDescent="0.25">
      <c r="A32" s="1"/>
      <c r="B32" s="1"/>
      <c r="C32" s="1"/>
      <c r="D32" s="25"/>
      <c r="E32" s="25"/>
      <c r="F32" s="1"/>
    </row>
    <row r="33" spans="1:6" x14ac:dyDescent="0.25">
      <c r="A33" s="1"/>
      <c r="B33" s="1"/>
      <c r="C33" s="1"/>
      <c r="D33" s="25"/>
      <c r="E33" s="25"/>
      <c r="F33" s="1"/>
    </row>
    <row r="34" spans="1:6" x14ac:dyDescent="0.25">
      <c r="A34" s="1"/>
      <c r="B34" s="1"/>
      <c r="C34" s="1"/>
      <c r="D34" s="25"/>
      <c r="E34" s="25"/>
      <c r="F34" s="1"/>
    </row>
    <row r="35" spans="1:6" x14ac:dyDescent="0.25">
      <c r="A35" s="23"/>
      <c r="B35" s="23"/>
      <c r="C35" s="26"/>
      <c r="D35" s="26"/>
      <c r="E35" s="26"/>
      <c r="F35" s="23"/>
    </row>
    <row r="36" spans="1:6" x14ac:dyDescent="0.25">
      <c r="A36" s="23"/>
      <c r="B36" s="23"/>
      <c r="C36" s="26"/>
      <c r="D36" s="26"/>
      <c r="E36" s="26"/>
      <c r="F36" s="23"/>
    </row>
  </sheetData>
  <protectedRanges>
    <protectedRange sqref="B20:D22 B24:D26 E19:F30 B28:D30" name="Rango1"/>
  </protectedRanges>
  <mergeCells count="8">
    <mergeCell ref="A23:F23"/>
    <mergeCell ref="A27:F27"/>
    <mergeCell ref="A19:F19"/>
    <mergeCell ref="A2:E2"/>
    <mergeCell ref="A3:F3"/>
    <mergeCell ref="A4:F4"/>
    <mergeCell ref="A5:F5"/>
    <mergeCell ref="A6:F6"/>
  </mergeCells>
  <pageMargins left="1.6929133858267718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workbookViewId="0">
      <selection activeCell="C18" sqref="C18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2.7109375" style="4" customWidth="1"/>
    <col min="4" max="4" width="15.5703125" style="4" customWidth="1"/>
    <col min="5" max="5" width="11.42578125" style="4" customWidth="1"/>
    <col min="6" max="16384" width="11.42578125" style="4"/>
  </cols>
  <sheetData>
    <row r="1" spans="1:7" x14ac:dyDescent="0.25">
      <c r="A1" s="1"/>
      <c r="B1" s="1"/>
      <c r="C1" s="3" t="s">
        <v>52</v>
      </c>
      <c r="D1" s="2"/>
      <c r="E1" s="2"/>
      <c r="F1" s="1"/>
    </row>
    <row r="2" spans="1:7" x14ac:dyDescent="0.25">
      <c r="A2" s="172" t="s">
        <v>154</v>
      </c>
      <c r="B2" s="172"/>
      <c r="C2" s="172"/>
      <c r="D2" s="172"/>
      <c r="E2" s="138"/>
      <c r="F2" s="1"/>
      <c r="G2" s="1"/>
    </row>
    <row r="3" spans="1:7" ht="15.75" customHeight="1" x14ac:dyDescent="0.25">
      <c r="A3" s="164" t="s">
        <v>9</v>
      </c>
      <c r="B3" s="164"/>
      <c r="C3" s="164"/>
      <c r="D3" s="164"/>
      <c r="E3" s="164"/>
      <c r="F3" s="1"/>
      <c r="G3" s="1"/>
    </row>
    <row r="4" spans="1:7" x14ac:dyDescent="0.25">
      <c r="A4" s="164" t="s">
        <v>10</v>
      </c>
      <c r="B4" s="164"/>
      <c r="C4" s="164"/>
      <c r="D4" s="164"/>
      <c r="E4" s="164"/>
      <c r="F4" s="1"/>
      <c r="G4" s="1"/>
    </row>
    <row r="5" spans="1:7" x14ac:dyDescent="0.25">
      <c r="A5" s="165" t="s">
        <v>11</v>
      </c>
      <c r="B5" s="165"/>
      <c r="C5" s="165"/>
      <c r="D5" s="165"/>
      <c r="E5" s="165"/>
      <c r="F5" s="1"/>
      <c r="G5" s="1"/>
    </row>
    <row r="6" spans="1:7" x14ac:dyDescent="0.25">
      <c r="A6" s="165" t="s">
        <v>40</v>
      </c>
      <c r="B6" s="165"/>
      <c r="C6" s="165"/>
      <c r="D6" s="165"/>
      <c r="E6" s="165"/>
      <c r="F6" s="1"/>
      <c r="G6" s="1"/>
    </row>
    <row r="7" spans="1:7" x14ac:dyDescent="0.25">
      <c r="A7" s="166" t="s">
        <v>53</v>
      </c>
      <c r="B7" s="166"/>
      <c r="C7" s="166"/>
      <c r="D7" s="25"/>
      <c r="E7" s="1"/>
      <c r="F7" s="1"/>
      <c r="G7" s="1"/>
    </row>
    <row r="8" spans="1:7" x14ac:dyDescent="0.25">
      <c r="A8" s="67"/>
      <c r="B8" s="93"/>
      <c r="C8" s="93"/>
      <c r="D8" s="27"/>
      <c r="E8" s="1"/>
      <c r="F8" s="1"/>
      <c r="G8" s="1"/>
    </row>
    <row r="9" spans="1:7" x14ac:dyDescent="0.25">
      <c r="A9" s="94" t="s">
        <v>54</v>
      </c>
      <c r="B9" s="67"/>
      <c r="C9" s="67"/>
      <c r="D9" s="1"/>
      <c r="E9" s="1"/>
      <c r="F9" s="1"/>
      <c r="G9" s="1"/>
    </row>
    <row r="10" spans="1:7" ht="24.95" customHeight="1" x14ac:dyDescent="0.25">
      <c r="A10" s="133" t="s">
        <v>13</v>
      </c>
      <c r="B10" s="133" t="s">
        <v>152</v>
      </c>
      <c r="C10" s="133" t="s">
        <v>55</v>
      </c>
    </row>
    <row r="11" spans="1:7" ht="34.5" customHeight="1" x14ac:dyDescent="0.25">
      <c r="A11" s="95" t="s">
        <v>163</v>
      </c>
      <c r="B11" s="60"/>
      <c r="C11" s="60"/>
    </row>
    <row r="12" spans="1:7" ht="32.25" customHeight="1" x14ac:dyDescent="0.25">
      <c r="A12" s="96"/>
      <c r="B12" s="60"/>
      <c r="C12" s="60"/>
    </row>
    <row r="13" spans="1:7" ht="32.25" customHeight="1" x14ac:dyDescent="0.25">
      <c r="A13" s="96"/>
      <c r="B13" s="60"/>
      <c r="C13" s="60"/>
    </row>
    <row r="14" spans="1:7" ht="21.75" customHeight="1" x14ac:dyDescent="0.25">
      <c r="A14" s="95" t="s">
        <v>56</v>
      </c>
      <c r="B14" s="60"/>
      <c r="C14" s="60"/>
      <c r="D14" s="1"/>
      <c r="E14" s="1"/>
      <c r="F14" s="1"/>
      <c r="G14" s="1"/>
    </row>
    <row r="15" spans="1:7" x14ac:dyDescent="0.25">
      <c r="A15" s="147"/>
      <c r="B15" s="147"/>
      <c r="C15" s="147"/>
      <c r="D15" s="147"/>
      <c r="E15" s="147"/>
      <c r="F15" s="147"/>
      <c r="G15" s="1"/>
    </row>
    <row r="16" spans="1:7" x14ac:dyDescent="0.25">
      <c r="A16" s="67"/>
      <c r="B16" s="67"/>
      <c r="C16" s="67"/>
      <c r="D16" s="1"/>
      <c r="E16" s="1"/>
      <c r="F16" s="1"/>
      <c r="G16" s="1"/>
    </row>
    <row r="17" spans="1:8" ht="31.5" customHeight="1" x14ac:dyDescent="0.25">
      <c r="A17" s="180" t="s">
        <v>57</v>
      </c>
      <c r="B17" s="180"/>
      <c r="C17" s="180"/>
      <c r="D17" s="28"/>
      <c r="E17" s="28"/>
      <c r="F17" s="28"/>
      <c r="G17" s="28"/>
    </row>
    <row r="18" spans="1:8" x14ac:dyDescent="0.25">
      <c r="A18" s="1"/>
      <c r="B18" s="1"/>
      <c r="C18" s="1"/>
      <c r="D18" s="1"/>
      <c r="E18" s="1"/>
      <c r="F18" s="1"/>
      <c r="G18" s="1"/>
      <c r="H18" s="17"/>
    </row>
    <row r="19" spans="1:8" x14ac:dyDescent="0.25">
      <c r="A19" s="1"/>
      <c r="B19" s="1"/>
      <c r="C19" s="1"/>
      <c r="D19" s="1"/>
      <c r="E19" s="1"/>
      <c r="F19" s="1"/>
      <c r="G19" s="1"/>
      <c r="H19" s="17"/>
    </row>
    <row r="20" spans="1:8" x14ac:dyDescent="0.25">
      <c r="A20" s="17"/>
      <c r="B20" s="17"/>
      <c r="C20" s="17"/>
      <c r="D20" s="17"/>
      <c r="E20" s="17"/>
      <c r="F20" s="17"/>
      <c r="G20" s="17"/>
      <c r="H20" s="17"/>
    </row>
    <row r="21" spans="1:8" x14ac:dyDescent="0.25">
      <c r="A21" s="17"/>
      <c r="B21" s="17"/>
      <c r="C21" s="17"/>
      <c r="D21" s="17"/>
      <c r="E21" s="17"/>
      <c r="F21" s="17"/>
      <c r="G21" s="17"/>
      <c r="H21" s="17"/>
    </row>
    <row r="22" spans="1:8" x14ac:dyDescent="0.25">
      <c r="A22" s="17"/>
      <c r="B22" s="17"/>
      <c r="C22" s="17"/>
      <c r="D22" s="17"/>
      <c r="E22" s="17"/>
      <c r="F22" s="17"/>
      <c r="G22" s="17"/>
      <c r="H22" s="17"/>
    </row>
    <row r="23" spans="1:8" x14ac:dyDescent="0.25">
      <c r="A23" s="17"/>
      <c r="B23" s="17"/>
      <c r="C23" s="17"/>
      <c r="D23" s="17"/>
      <c r="E23" s="17"/>
      <c r="F23" s="17"/>
      <c r="G23" s="17"/>
      <c r="H23" s="17"/>
    </row>
    <row r="24" spans="1:8" x14ac:dyDescent="0.25">
      <c r="A24" s="17"/>
      <c r="B24" s="17"/>
      <c r="C24" s="17"/>
      <c r="D24" s="17"/>
      <c r="E24" s="17"/>
      <c r="F24" s="17"/>
      <c r="G24" s="17"/>
      <c r="H24" s="17"/>
    </row>
  </sheetData>
  <protectedRanges>
    <protectedRange sqref="A9:G9" name="Rango1_1"/>
  </protectedRanges>
  <mergeCells count="7">
    <mergeCell ref="A17:C17"/>
    <mergeCell ref="A2:D2"/>
    <mergeCell ref="A3:E3"/>
    <mergeCell ref="A4:E4"/>
    <mergeCell ref="A5:E5"/>
    <mergeCell ref="A6:E6"/>
    <mergeCell ref="A7:C7"/>
  </mergeCells>
  <pageMargins left="1.6929133858267718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7"/>
  <sheetViews>
    <sheetView showGridLines="0" workbookViewId="0">
      <selection activeCell="D15" sqref="D15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1"/>
      <c r="B1" s="1"/>
      <c r="C1" s="1"/>
      <c r="D1" s="3" t="s">
        <v>58</v>
      </c>
    </row>
    <row r="2" spans="1:5" x14ac:dyDescent="0.25">
      <c r="A2" s="172" t="s">
        <v>154</v>
      </c>
      <c r="B2" s="172"/>
      <c r="C2" s="172"/>
      <c r="D2" s="172"/>
    </row>
    <row r="3" spans="1:5" ht="15.75" customHeight="1" x14ac:dyDescent="0.25">
      <c r="A3" s="164" t="s">
        <v>9</v>
      </c>
      <c r="B3" s="164"/>
      <c r="C3" s="164"/>
      <c r="D3" s="164"/>
    </row>
    <row r="4" spans="1:5" x14ac:dyDescent="0.25">
      <c r="A4" s="164" t="s">
        <v>10</v>
      </c>
      <c r="B4" s="164"/>
      <c r="C4" s="164"/>
      <c r="D4" s="164"/>
    </row>
    <row r="5" spans="1:5" x14ac:dyDescent="0.25">
      <c r="A5" s="165" t="s">
        <v>11</v>
      </c>
      <c r="B5" s="165"/>
      <c r="C5" s="165"/>
      <c r="D5" s="165"/>
    </row>
    <row r="6" spans="1:5" x14ac:dyDescent="0.25">
      <c r="A6" s="165" t="s">
        <v>59</v>
      </c>
      <c r="B6" s="165"/>
      <c r="C6" s="165"/>
      <c r="D6" s="165"/>
    </row>
    <row r="7" spans="1:5" x14ac:dyDescent="0.25">
      <c r="A7" s="182"/>
      <c r="B7" s="182"/>
      <c r="C7" s="182"/>
      <c r="D7" s="182"/>
      <c r="E7" s="24"/>
    </row>
    <row r="8" spans="1:5" ht="24" customHeight="1" x14ac:dyDescent="0.25">
      <c r="A8" s="133" t="s">
        <v>13</v>
      </c>
      <c r="B8" s="133" t="s">
        <v>14</v>
      </c>
      <c r="C8" s="135" t="s">
        <v>16</v>
      </c>
      <c r="D8" s="135" t="s">
        <v>30</v>
      </c>
      <c r="E8" s="17"/>
    </row>
    <row r="9" spans="1:5" ht="18" customHeight="1" x14ac:dyDescent="0.25">
      <c r="A9" s="154">
        <v>1279</v>
      </c>
      <c r="B9" s="68" t="s">
        <v>164</v>
      </c>
      <c r="C9" s="87">
        <v>18000</v>
      </c>
      <c r="D9" s="88" t="s">
        <v>165</v>
      </c>
      <c r="E9" s="29"/>
    </row>
    <row r="10" spans="1:5" x14ac:dyDescent="0.25">
      <c r="A10" s="60"/>
      <c r="B10" s="68"/>
      <c r="C10" s="87"/>
      <c r="D10" s="88"/>
    </row>
    <row r="11" spans="1:5" x14ac:dyDescent="0.25">
      <c r="A11" s="97"/>
      <c r="B11" s="98"/>
      <c r="C11" s="87"/>
      <c r="D11" s="88"/>
    </row>
    <row r="12" spans="1:5" x14ac:dyDescent="0.25">
      <c r="A12" s="60"/>
      <c r="B12" s="68"/>
      <c r="C12" s="87"/>
      <c r="D12" s="88"/>
    </row>
    <row r="13" spans="1:5" x14ac:dyDescent="0.25">
      <c r="A13" s="60"/>
      <c r="B13" s="99" t="s">
        <v>33</v>
      </c>
      <c r="C13" s="69">
        <f>SUM(C9:C12)</f>
        <v>18000</v>
      </c>
      <c r="D13" s="78">
        <f>SUM(D9:D12)</f>
        <v>0</v>
      </c>
    </row>
    <row r="14" spans="1:5" ht="36.75" customHeight="1" x14ac:dyDescent="0.25">
      <c r="A14" s="181"/>
      <c r="B14" s="181"/>
      <c r="C14" s="181"/>
      <c r="D14" s="181"/>
    </row>
    <row r="15" spans="1:5" x14ac:dyDescent="0.25">
      <c r="A15" s="11"/>
      <c r="B15" s="12"/>
      <c r="C15" s="8"/>
      <c r="D15" s="13"/>
    </row>
    <row r="16" spans="1:5" x14ac:dyDescent="0.25">
      <c r="A16" s="11"/>
      <c r="B16" s="12"/>
      <c r="C16" s="8"/>
      <c r="D16" s="13"/>
    </row>
    <row r="17" spans="1:5" x14ac:dyDescent="0.25">
      <c r="A17" s="11"/>
      <c r="B17" s="12"/>
      <c r="C17" s="8"/>
      <c r="D17" s="13"/>
    </row>
    <row r="18" spans="1:5" x14ac:dyDescent="0.25">
      <c r="A18" s="11"/>
      <c r="B18" s="12"/>
      <c r="C18" s="8"/>
      <c r="D18" s="13"/>
    </row>
    <row r="19" spans="1:5" x14ac:dyDescent="0.25">
      <c r="A19" s="11"/>
      <c r="B19" s="12"/>
      <c r="C19" s="8"/>
      <c r="D19" s="13"/>
    </row>
    <row r="20" spans="1:5" x14ac:dyDescent="0.25">
      <c r="A20" s="11"/>
      <c r="B20" s="12"/>
      <c r="C20" s="8"/>
      <c r="D20" s="13"/>
    </row>
    <row r="21" spans="1:5" x14ac:dyDescent="0.25">
      <c r="A21" s="15"/>
      <c r="B21" s="30"/>
      <c r="C21" s="31"/>
      <c r="D21" s="32"/>
    </row>
    <row r="22" spans="1:5" ht="15" customHeight="1" x14ac:dyDescent="0.25">
      <c r="A22" s="183" t="s">
        <v>34</v>
      </c>
      <c r="B22" s="184"/>
      <c r="C22" s="184"/>
      <c r="D22" s="185"/>
      <c r="E22" s="33"/>
    </row>
    <row r="23" spans="1:5" x14ac:dyDescent="0.25">
      <c r="A23" s="186" t="s">
        <v>144</v>
      </c>
      <c r="B23" s="187"/>
      <c r="C23" s="187"/>
      <c r="D23" s="188"/>
      <c r="E23" s="34"/>
    </row>
    <row r="24" spans="1:5" x14ac:dyDescent="0.25">
      <c r="A24" s="189" t="s">
        <v>145</v>
      </c>
      <c r="B24" s="190"/>
      <c r="C24" s="190"/>
      <c r="D24" s="191"/>
      <c r="E24" s="34"/>
    </row>
    <row r="25" spans="1:5" ht="15" customHeight="1" x14ac:dyDescent="0.25">
      <c r="A25" s="192" t="s">
        <v>151</v>
      </c>
      <c r="B25" s="193"/>
      <c r="C25" s="193"/>
      <c r="D25" s="194"/>
      <c r="E25" s="35"/>
    </row>
    <row r="26" spans="1:5" x14ac:dyDescent="0.25">
      <c r="A26" s="195" t="s">
        <v>146</v>
      </c>
      <c r="B26" s="196"/>
      <c r="C26" s="196"/>
      <c r="D26" s="197"/>
      <c r="E26" s="36"/>
    </row>
    <row r="34" ht="15.75" customHeight="1" x14ac:dyDescent="0.25"/>
    <row r="37" ht="15" customHeight="1" x14ac:dyDescent="0.25"/>
  </sheetData>
  <protectedRanges>
    <protectedRange sqref="E8" name="Rango1_1"/>
    <protectedRange sqref="B10:D10 B12:D13 C11:D11 B15:D21" name="Rango1"/>
    <protectedRange sqref="B11" name="Rango1_2"/>
    <protectedRange sqref="B9:D9" name="Rango1_3"/>
  </protectedRanges>
  <mergeCells count="12">
    <mergeCell ref="A22:D22"/>
    <mergeCell ref="A23:D23"/>
    <mergeCell ref="A24:D24"/>
    <mergeCell ref="A25:D25"/>
    <mergeCell ref="A26:D26"/>
    <mergeCell ref="A14:D14"/>
    <mergeCell ref="A7:D7"/>
    <mergeCell ref="A2:D2"/>
    <mergeCell ref="A3:D3"/>
    <mergeCell ref="A4:D4"/>
    <mergeCell ref="A5:D5"/>
    <mergeCell ref="A6:D6"/>
  </mergeCells>
  <pageMargins left="1.6929133858267718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"/>
  <sheetViews>
    <sheetView workbookViewId="0">
      <selection activeCell="F16" sqref="F16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60</v>
      </c>
    </row>
    <row r="2" spans="1:7" x14ac:dyDescent="0.25">
      <c r="A2" s="172" t="s">
        <v>154</v>
      </c>
      <c r="B2" s="172"/>
      <c r="C2" s="172"/>
      <c r="D2" s="172"/>
      <c r="E2" s="172"/>
      <c r="F2" s="1"/>
      <c r="G2" s="1"/>
    </row>
    <row r="3" spans="1:7" ht="15.75" customHeight="1" x14ac:dyDescent="0.25">
      <c r="A3" s="164" t="s">
        <v>9</v>
      </c>
      <c r="B3" s="164"/>
      <c r="C3" s="164"/>
      <c r="D3" s="164"/>
      <c r="E3" s="164"/>
      <c r="F3" s="1"/>
      <c r="G3" s="1"/>
    </row>
    <row r="4" spans="1:7" x14ac:dyDescent="0.25">
      <c r="A4" s="164" t="s">
        <v>10</v>
      </c>
      <c r="B4" s="164"/>
      <c r="C4" s="164"/>
      <c r="D4" s="164"/>
      <c r="E4" s="164"/>
      <c r="F4" s="1"/>
      <c r="G4" s="1"/>
    </row>
    <row r="5" spans="1:7" x14ac:dyDescent="0.25">
      <c r="A5" s="165" t="s">
        <v>61</v>
      </c>
      <c r="B5" s="165"/>
      <c r="C5" s="165"/>
      <c r="D5" s="165"/>
      <c r="E5" s="165"/>
      <c r="F5" s="1"/>
      <c r="G5" s="1"/>
    </row>
    <row r="6" spans="1:7" x14ac:dyDescent="0.25">
      <c r="A6" s="132"/>
      <c r="B6" s="132"/>
      <c r="C6" s="132"/>
      <c r="D6" s="132"/>
      <c r="E6" s="132"/>
      <c r="F6" s="1"/>
      <c r="G6" s="1"/>
    </row>
    <row r="7" spans="1:7" x14ac:dyDescent="0.25">
      <c r="A7" s="72" t="s">
        <v>62</v>
      </c>
      <c r="B7" s="72"/>
      <c r="C7" s="100"/>
      <c r="D7" s="101"/>
      <c r="E7" s="101"/>
      <c r="F7" s="67"/>
      <c r="G7" s="67"/>
    </row>
    <row r="8" spans="1:7" x14ac:dyDescent="0.25">
      <c r="A8" s="167" t="s">
        <v>13</v>
      </c>
      <c r="B8" s="167" t="s">
        <v>14</v>
      </c>
      <c r="C8" s="169" t="s">
        <v>16</v>
      </c>
      <c r="D8" s="169" t="s">
        <v>63</v>
      </c>
      <c r="E8" s="169" t="s">
        <v>30</v>
      </c>
      <c r="F8" s="171" t="s">
        <v>64</v>
      </c>
      <c r="G8" s="171"/>
    </row>
    <row r="9" spans="1:7" x14ac:dyDescent="0.25">
      <c r="A9" s="168"/>
      <c r="B9" s="200"/>
      <c r="C9" s="170"/>
      <c r="D9" s="170"/>
      <c r="E9" s="170"/>
      <c r="F9" s="136" t="s">
        <v>65</v>
      </c>
      <c r="G9" s="136" t="s">
        <v>66</v>
      </c>
    </row>
    <row r="10" spans="1:7" x14ac:dyDescent="0.25">
      <c r="A10" s="60" t="s">
        <v>166</v>
      </c>
      <c r="B10" s="61"/>
      <c r="C10" s="69"/>
      <c r="D10" s="78"/>
      <c r="E10" s="78"/>
      <c r="F10" s="60"/>
      <c r="G10" s="60"/>
    </row>
    <row r="11" spans="1:7" x14ac:dyDescent="0.25">
      <c r="A11" s="60"/>
      <c r="B11" s="61"/>
      <c r="C11" s="69"/>
      <c r="D11" s="78"/>
      <c r="E11" s="78"/>
      <c r="F11" s="60"/>
      <c r="G11" s="60"/>
    </row>
    <row r="12" spans="1:7" x14ac:dyDescent="0.25">
      <c r="A12" s="60"/>
      <c r="B12" s="61"/>
      <c r="C12" s="69"/>
      <c r="D12" s="78"/>
      <c r="E12" s="78"/>
      <c r="F12" s="60"/>
      <c r="G12" s="60"/>
    </row>
    <row r="13" spans="1:7" x14ac:dyDescent="0.25">
      <c r="A13" s="60"/>
      <c r="B13" s="79" t="s">
        <v>6</v>
      </c>
      <c r="C13" s="69">
        <f>SUM(C9:C12)</f>
        <v>0</v>
      </c>
      <c r="D13" s="78"/>
      <c r="E13" s="78"/>
      <c r="F13" s="60"/>
      <c r="G13" s="60"/>
    </row>
    <row r="14" spans="1:7" x14ac:dyDescent="0.25">
      <c r="A14" s="147"/>
      <c r="B14" s="147"/>
      <c r="C14" s="147"/>
      <c r="D14" s="147"/>
      <c r="G14" s="11"/>
    </row>
    <row r="15" spans="1:7" x14ac:dyDescent="0.25">
      <c r="A15" s="11"/>
      <c r="B15" s="12"/>
      <c r="C15" s="8"/>
      <c r="D15" s="13"/>
      <c r="E15" s="13"/>
      <c r="F15" s="11"/>
      <c r="G15" s="11"/>
    </row>
    <row r="16" spans="1:7" x14ac:dyDescent="0.25">
      <c r="A16" s="11"/>
      <c r="B16" s="12"/>
      <c r="C16" s="8"/>
      <c r="D16" s="13"/>
      <c r="E16" s="13"/>
      <c r="F16" s="11"/>
      <c r="G16" s="11"/>
    </row>
    <row r="17" spans="1:7" x14ac:dyDescent="0.25">
      <c r="A17" s="11"/>
      <c r="B17" s="12"/>
      <c r="C17" s="8"/>
      <c r="D17" s="13"/>
      <c r="E17" s="13"/>
      <c r="F17" s="11"/>
      <c r="G17" s="11"/>
    </row>
    <row r="18" spans="1:7" x14ac:dyDescent="0.25">
      <c r="A18" s="11"/>
      <c r="B18" s="12"/>
      <c r="C18" s="8"/>
      <c r="D18" s="13"/>
      <c r="E18" s="13"/>
      <c r="F18" s="11"/>
      <c r="G18" s="11"/>
    </row>
    <row r="19" spans="1:7" x14ac:dyDescent="0.25">
      <c r="A19" s="11"/>
      <c r="B19" s="12"/>
      <c r="C19" s="8"/>
      <c r="D19" s="13"/>
      <c r="E19" s="13"/>
      <c r="F19" s="11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"/>
      <c r="B21" s="198"/>
      <c r="C21" s="198"/>
      <c r="D21" s="199"/>
      <c r="E21" s="199"/>
      <c r="F21" s="1"/>
      <c r="G21" s="1"/>
    </row>
    <row r="22" spans="1:7" ht="16.5" x14ac:dyDescent="0.3">
      <c r="A22" s="37"/>
      <c r="B22" s="37"/>
      <c r="C22" s="37"/>
      <c r="D22" s="37"/>
      <c r="E22" s="37"/>
      <c r="F22" s="37"/>
      <c r="G22" s="37"/>
    </row>
  </sheetData>
  <protectedRanges>
    <protectedRange sqref="C7:D7 B9:D13 B15:D20" name="Rango1_1"/>
    <protectedRange sqref="F9" name="Rango1_1_1"/>
  </protectedRanges>
  <mergeCells count="11">
    <mergeCell ref="F8:G8"/>
    <mergeCell ref="B21:E21"/>
    <mergeCell ref="A2:E2"/>
    <mergeCell ref="A3:E3"/>
    <mergeCell ref="A4:E4"/>
    <mergeCell ref="A5:E5"/>
    <mergeCell ref="A8:A9"/>
    <mergeCell ref="B8:B9"/>
    <mergeCell ref="C8:C9"/>
    <mergeCell ref="D8:D9"/>
    <mergeCell ref="E8:E9"/>
  </mergeCells>
  <pageMargins left="1.6929133858267718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8"/>
  <sheetViews>
    <sheetView workbookViewId="0">
      <selection activeCell="B18" sqref="B18:F18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7" x14ac:dyDescent="0.25">
      <c r="A1" s="1"/>
      <c r="B1" s="1"/>
      <c r="C1" s="1"/>
      <c r="D1" s="1"/>
      <c r="E1" s="1"/>
      <c r="F1" s="3" t="s">
        <v>68</v>
      </c>
    </row>
    <row r="2" spans="1:7" x14ac:dyDescent="0.25">
      <c r="A2" s="172" t="s">
        <v>154</v>
      </c>
      <c r="B2" s="172"/>
      <c r="C2" s="172"/>
      <c r="D2" s="172"/>
      <c r="E2" s="172"/>
      <c r="F2" s="172"/>
    </row>
    <row r="3" spans="1:7" ht="15.75" customHeight="1" x14ac:dyDescent="0.25">
      <c r="A3" s="164" t="s">
        <v>9</v>
      </c>
      <c r="B3" s="164"/>
      <c r="C3" s="164"/>
      <c r="D3" s="164"/>
      <c r="E3" s="164"/>
      <c r="F3" s="164"/>
    </row>
    <row r="4" spans="1:7" x14ac:dyDescent="0.25">
      <c r="A4" s="164" t="s">
        <v>10</v>
      </c>
      <c r="B4" s="164"/>
      <c r="C4" s="164"/>
      <c r="D4" s="164"/>
      <c r="E4" s="164"/>
      <c r="F4" s="164"/>
    </row>
    <row r="5" spans="1:7" x14ac:dyDescent="0.25">
      <c r="A5" s="165" t="s">
        <v>61</v>
      </c>
      <c r="B5" s="165"/>
      <c r="C5" s="165"/>
      <c r="D5" s="165"/>
      <c r="E5" s="165"/>
      <c r="F5" s="165"/>
    </row>
    <row r="6" spans="1:7" x14ac:dyDescent="0.25">
      <c r="A6" s="166" t="s">
        <v>67</v>
      </c>
      <c r="B6" s="166"/>
      <c r="C6" s="102"/>
      <c r="D6" s="72"/>
      <c r="E6" s="72"/>
      <c r="F6" s="72"/>
    </row>
    <row r="7" spans="1:7" ht="21.75" customHeight="1" x14ac:dyDescent="0.25">
      <c r="A7" s="133" t="s">
        <v>13</v>
      </c>
      <c r="B7" s="134" t="s">
        <v>14</v>
      </c>
      <c r="C7" s="135" t="s">
        <v>15</v>
      </c>
      <c r="D7" s="135" t="s">
        <v>16</v>
      </c>
      <c r="E7" s="135" t="s">
        <v>63</v>
      </c>
      <c r="F7" s="135" t="s">
        <v>30</v>
      </c>
    </row>
    <row r="8" spans="1:7" x14ac:dyDescent="0.25">
      <c r="A8" s="60" t="s">
        <v>167</v>
      </c>
      <c r="B8" s="61"/>
      <c r="C8" s="78"/>
      <c r="D8" s="69"/>
      <c r="E8" s="78"/>
      <c r="F8" s="78"/>
    </row>
    <row r="9" spans="1:7" x14ac:dyDescent="0.25">
      <c r="A9" s="60"/>
      <c r="B9" s="61"/>
      <c r="C9" s="78"/>
      <c r="D9" s="69"/>
      <c r="E9" s="78"/>
      <c r="F9" s="78"/>
    </row>
    <row r="10" spans="1:7" x14ac:dyDescent="0.25">
      <c r="A10" s="60"/>
      <c r="B10" s="61"/>
      <c r="C10" s="78"/>
      <c r="D10" s="69"/>
      <c r="E10" s="78"/>
      <c r="F10" s="78"/>
    </row>
    <row r="11" spans="1:7" x14ac:dyDescent="0.25">
      <c r="A11" s="60"/>
      <c r="B11" s="79" t="s">
        <v>6</v>
      </c>
      <c r="C11" s="78"/>
      <c r="D11" s="69">
        <f>SUM(D8:D10)</f>
        <v>0</v>
      </c>
      <c r="E11" s="78"/>
      <c r="F11" s="78"/>
    </row>
    <row r="12" spans="1:7" x14ac:dyDescent="0.25">
      <c r="A12" s="147"/>
      <c r="B12" s="147"/>
      <c r="C12" s="147"/>
      <c r="D12" s="147"/>
      <c r="G12" s="11"/>
    </row>
    <row r="13" spans="1:7" x14ac:dyDescent="0.25">
      <c r="A13" s="11"/>
      <c r="B13" s="12"/>
      <c r="C13" s="12"/>
      <c r="D13" s="8"/>
      <c r="E13" s="13"/>
      <c r="F13" s="13"/>
    </row>
    <row r="14" spans="1:7" x14ac:dyDescent="0.25">
      <c r="A14" s="11"/>
      <c r="B14" s="12"/>
      <c r="C14" s="12"/>
      <c r="D14" s="8"/>
      <c r="E14" s="13"/>
      <c r="F14" s="13"/>
    </row>
    <row r="15" spans="1:7" x14ac:dyDescent="0.25">
      <c r="A15" s="11"/>
      <c r="B15" s="12"/>
      <c r="C15" s="12"/>
      <c r="D15" s="8"/>
      <c r="E15" s="13"/>
      <c r="F15" s="13"/>
    </row>
    <row r="16" spans="1:7" x14ac:dyDescent="0.25">
      <c r="A16" s="11"/>
      <c r="B16" s="12"/>
      <c r="C16" s="12"/>
      <c r="D16" s="8"/>
      <c r="E16" s="13"/>
      <c r="F16" s="13"/>
    </row>
    <row r="17" spans="1:6" x14ac:dyDescent="0.25">
      <c r="A17" s="11"/>
      <c r="B17" s="40"/>
      <c r="C17" s="40"/>
      <c r="D17" s="39"/>
      <c r="E17" s="38"/>
      <c r="F17" s="38"/>
    </row>
    <row r="18" spans="1:6" x14ac:dyDescent="0.25">
      <c r="A18" s="16"/>
      <c r="B18" s="201"/>
      <c r="C18" s="201"/>
      <c r="D18" s="201"/>
      <c r="E18" s="202"/>
      <c r="F18" s="202"/>
    </row>
  </sheetData>
  <protectedRanges>
    <protectedRange sqref="B8:E11 B13:E17" name="Rango1_1"/>
  </protectedRanges>
  <mergeCells count="6">
    <mergeCell ref="B18:F18"/>
    <mergeCell ref="A2:F2"/>
    <mergeCell ref="A3:F3"/>
    <mergeCell ref="A4:F4"/>
    <mergeCell ref="A5:F5"/>
    <mergeCell ref="A6:B6"/>
  </mergeCells>
  <printOptions horizontalCentered="1"/>
  <pageMargins left="0.31496062992125984" right="0.31496062992125984" top="0.35433070866141736" bottom="0.35433070866141736" header="0" footer="0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T5</cp:lastModifiedBy>
  <cp:lastPrinted>2022-02-03T15:51:23Z</cp:lastPrinted>
  <dcterms:created xsi:type="dcterms:W3CDTF">2018-10-31T19:27:45Z</dcterms:created>
  <dcterms:modified xsi:type="dcterms:W3CDTF">2022-08-17T05:40:21Z</dcterms:modified>
</cp:coreProperties>
</file>