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O\Desktop\CUENTA PUBLICA 2021 SEFINA\LUCIA\"/>
    </mc:Choice>
  </mc:AlternateContent>
  <bookViews>
    <workbookView xWindow="-120" yWindow="-120" windowWidth="24240" windowHeight="13140" tabRatio="814" activeTab="1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31" l="1"/>
  <c r="C39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26" i="31"/>
  <c r="D21" i="30"/>
  <c r="C21" i="30"/>
  <c r="D11" i="29"/>
  <c r="E11" i="29"/>
  <c r="D16" i="28"/>
  <c r="E9" i="28"/>
  <c r="E10" i="28"/>
  <c r="E11" i="28"/>
  <c r="E12" i="28"/>
  <c r="E13" i="28"/>
  <c r="E14" i="28"/>
  <c r="E15" i="28"/>
  <c r="E8" i="28"/>
  <c r="C16" i="28"/>
  <c r="C132" i="27"/>
  <c r="E16" i="28" l="1"/>
  <c r="E39" i="31"/>
  <c r="C40" i="26"/>
  <c r="C76" i="25" l="1"/>
  <c r="C70" i="25"/>
  <c r="C67" i="25"/>
  <c r="C60" i="25"/>
  <c r="C52" i="25"/>
  <c r="C49" i="25" s="1"/>
  <c r="C42" i="25"/>
  <c r="C37" i="25"/>
  <c r="C36" i="25" s="1"/>
  <c r="C29" i="25"/>
  <c r="C26" i="25"/>
  <c r="C20" i="25"/>
  <c r="C9" i="25"/>
  <c r="C8" i="25" s="1"/>
  <c r="D17" i="24"/>
  <c r="D9" i="24"/>
  <c r="D21" i="24" s="1"/>
  <c r="D13" i="24"/>
  <c r="D48" i="20"/>
  <c r="E48" i="20"/>
  <c r="C48" i="20"/>
  <c r="C66" i="25" l="1"/>
  <c r="C80" i="25" s="1"/>
  <c r="C25" i="17"/>
  <c r="D14" i="16"/>
  <c r="C11" i="29" l="1"/>
  <c r="C22" i="23"/>
  <c r="D13" i="22"/>
  <c r="C13" i="22"/>
  <c r="C14" i="19"/>
  <c r="C14" i="18"/>
  <c r="D22" i="16"/>
</calcChain>
</file>

<file path=xl/sharedStrings.xml><?xml version="1.0" encoding="utf-8"?>
<sst xmlns="http://schemas.openxmlformats.org/spreadsheetml/2006/main" count="926" uniqueCount="704">
  <si>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</si>
  <si>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</si>
  <si>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</si>
  <si>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</si>
  <si>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</si>
  <si>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</si>
  <si>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</si>
  <si>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</si>
  <si>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</si>
  <si>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</si>
  <si>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</si>
  <si>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</si>
  <si>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</si>
  <si>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</si>
  <si>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</si>
  <si>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</si>
  <si>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</si>
  <si>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</si>
  <si>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</si>
  <si>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</si>
  <si>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</si>
  <si>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</si>
  <si>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</si>
  <si>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</si>
  <si>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</si>
  <si>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</si>
  <si>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</si>
  <si>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</si>
  <si>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</si>
  <si>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</si>
  <si>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</si>
  <si>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</si>
  <si>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</si>
  <si>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</si>
  <si>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</si>
  <si>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</si>
  <si>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</si>
  <si>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</si>
  <si>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</si>
  <si>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</si>
  <si>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</si>
  <si>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</si>
  <si>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</si>
  <si>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</si>
  <si>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</si>
  <si>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</si>
  <si>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</si>
  <si>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</si>
  <si>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</si>
  <si>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</si>
  <si>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</si>
  <si>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</si>
  <si>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</si>
  <si>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</si>
  <si>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</si>
  <si>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</si>
  <si>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</si>
  <si>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</si>
  <si>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</si>
  <si>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</si>
  <si>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</si>
  <si>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</si>
  <si>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</si>
  <si>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</si>
  <si>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</si>
  <si>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</si>
  <si>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</si>
  <si>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</si>
  <si>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</si>
  <si>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</si>
  <si>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</si>
  <si>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</si>
  <si>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</si>
  <si>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</si>
  <si>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</si>
  <si>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</si>
  <si>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</si>
  <si>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</si>
  <si>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</si>
  <si>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</si>
  <si>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</si>
  <si>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</si>
  <si>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</si>
  <si>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</si>
  <si>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</si>
  <si>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</si>
  <si>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</si>
  <si>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</si>
  <si>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</si>
  <si>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</si>
  <si>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</si>
  <si>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</si>
  <si>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</si>
  <si>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</si>
  <si>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</si>
  <si>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</si>
  <si>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</si>
  <si>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</si>
  <si>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</si>
  <si>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</si>
  <si>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</si>
  <si>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</si>
  <si>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</si>
  <si>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</si>
  <si>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</si>
  <si>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</si>
  <si>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</si>
  <si>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</si>
  <si>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</si>
  <si>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</si>
  <si>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</si>
  <si>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</si>
  <si>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</si>
  <si>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</si>
  <si>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</si>
  <si>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</si>
  <si>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</si>
  <si>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</si>
  <si>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</si>
  <si>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</si>
  <si>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</si>
  <si>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</si>
  <si>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</si>
  <si>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</si>
  <si>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</si>
  <si>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</si>
  <si>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</si>
  <si>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</si>
  <si>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</si>
  <si>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</si>
  <si>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</si>
  <si>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</si>
  <si>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</si>
  <si>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</si>
  <si>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</si>
  <si>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</si>
  <si>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</si>
  <si>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</si>
  <si>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</si>
  <si>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</si>
  <si>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B) Presupuestarias:</t>
  </si>
  <si>
    <r>
      <t xml:space="preserve">NOTA: </t>
    </r>
    <r>
      <rPr>
        <sz val="9"/>
        <rFont val="Arial"/>
        <family val="2"/>
      </rPr>
      <t>Las cuentas y conceptos utilizados en los instructivos es sólo para efectos de ejemplificar su llenado (se contemplarán las cuentas 7000 y 8000 del Plan de Cuentas).</t>
    </r>
  </si>
  <si>
    <t>Fondos con afectación específica</t>
  </si>
  <si>
    <t>Ingresos por recuperar a corto plazo</t>
  </si>
  <si>
    <t>Saldo inicial</t>
  </si>
  <si>
    <t>Saldo final</t>
  </si>
  <si>
    <t>Se informará de manera agrupada en las notas a los Estados Financieros las cuentas de orden contable y cuentas de orden presupuestario.</t>
  </si>
  <si>
    <t>INSTITUTO GUERRERENSE DE LA INFRAESTRUCTURA FISICA EDUCATIVA</t>
  </si>
  <si>
    <t>EFECTIVO</t>
  </si>
  <si>
    <t>BANCOS/DEPENDENCIAS Y OTROS</t>
  </si>
  <si>
    <t>BANCOS/TESORERÍA</t>
  </si>
  <si>
    <t>FONDOS CON AFECTACIÓN ESPECÍFICA</t>
  </si>
  <si>
    <t>INVERSIONES TEMPORALES (HASTA 3 MESES)</t>
  </si>
  <si>
    <t>INVERSIONES FINANCIERAS DE CORTO PLAZO</t>
  </si>
  <si>
    <t>INVERSIONES A LARGO PLAZO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</si>
  <si>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</si>
  <si>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</si>
  <si>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</si>
  <si>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</si>
  <si>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TESORERIA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</si>
  <si>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</si>
  <si>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</si>
  <si>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</si>
  <si>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</si>
  <si>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</si>
  <si>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</si>
  <si>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PUBLICAS A CORTO PLAZO</t>
  </si>
  <si>
    <t>OTROS DERECHOS A RECIBIR BIENES O SERVICIOS A CORTO PLAZO</t>
  </si>
  <si>
    <t>FIDEICOMISOS, MANDATOS Y CONTRATOS ANÁLOGOS</t>
  </si>
  <si>
    <t>PARTICIPACIONES Y APORTACIONES DE CAPITAL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</si>
  <si>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</si>
  <si>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</si>
  <si>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</si>
  <si>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</si>
  <si>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</si>
  <si>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</si>
  <si>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</si>
  <si>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</si>
  <si>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E INSTRUMENTAL MÉDICO Y DE LABORATORIO</t>
  </si>
  <si>
    <t>EQUIPO E INSTRUMENTAL MEDICO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</si>
  <si>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</si>
  <si>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</si>
  <si>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</si>
  <si>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</si>
  <si>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</si>
  <si>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SOFTWARE</t>
  </si>
  <si>
    <t>PATENTES, MARCAS Y DERECHOS</t>
  </si>
  <si>
    <t>CONCESIONES Y FRANQUICIAS</t>
  </si>
  <si>
    <t>LICENCIAS</t>
  </si>
  <si>
    <t>OTROS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</si>
  <si>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</si>
  <si>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</si>
  <si>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</si>
  <si>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</si>
  <si>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</si>
  <si>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 xml:space="preserve">OTROS ACTIVOS DIFERIDOS </t>
  </si>
  <si>
    <t>DEPRECIACION ACUMULADA DE BIENES INMUEBLES</t>
  </si>
  <si>
    <t>DEPRECIACION ACUMULADA DE INFRAESTRUCTURA</t>
  </si>
  <si>
    <t>DEPRECIACION ACUMULADA DE BIENES MUEBLES</t>
  </si>
  <si>
    <t>DETERIORO ACUMULADO DE ACTIVOS BIOLÓGICOS</t>
  </si>
  <si>
    <t>AMORTIZACIÓN ACUMULADA DE ACTIVOS INTANGIBLES</t>
  </si>
  <si>
    <t>ESTIMACIONES PARA CUENTAS INCOBRABLES POR DERECHOS A RECIBIR EFECTIVO O EQUIVALENTES</t>
  </si>
  <si>
    <t>ESTIMACIÓN POR DETERIORO DE INVENTARIOS</t>
  </si>
  <si>
    <t>DEPRECIACIÓN ACUMULADA DE BIENES INMUEBLES</t>
  </si>
  <si>
    <t>DEPRECIACIÓN ACUMULADA DE INFRAESTRUCTURA</t>
  </si>
  <si>
    <t>DEPRECIACIÓN ACUMULADA DE BIENES MUEBLES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</si>
  <si>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</si>
  <si>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</si>
  <si>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</si>
  <si>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</si>
  <si>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 xml:space="preserve">ESTIMACIONES POR PÉRDIDA DE OTRAS CUENTAS INCOBRABLES A LARGO PLAZO </t>
  </si>
  <si>
    <t>Guía de Vida Util Estimada y Porcentajes de Depreciación</t>
  </si>
  <si>
    <t>BIENES EN CONCESIÓN</t>
  </si>
  <si>
    <t>BIENES EN ARRENDAMIENTO FINANCIERO</t>
  </si>
  <si>
    <t>BIENES EN COMODATO</t>
  </si>
  <si>
    <t>FONDOS EN GARANTÍA A CORTO PLAZO</t>
  </si>
  <si>
    <t>FONDOS EN ADMINISTRACION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</si>
  <si>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</si>
  <si>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</si>
  <si>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</si>
  <si>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</si>
  <si>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</si>
  <si>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</si>
  <si>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</si>
  <si>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</si>
  <si>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</si>
  <si>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</si>
  <si>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2 1 5</t>
  </si>
  <si>
    <t>2 1 5 1</t>
  </si>
  <si>
    <t>2 1 5 2</t>
  </si>
  <si>
    <t>2 1 5 9</t>
  </si>
  <si>
    <t>2 1 9</t>
  </si>
  <si>
    <t>2 1 9 1</t>
  </si>
  <si>
    <t>2 1 9 2</t>
  </si>
  <si>
    <t>2 1 9 9</t>
  </si>
  <si>
    <t>2 2 4</t>
  </si>
  <si>
    <t>2 2 4 1</t>
  </si>
  <si>
    <t>2 2 4 2</t>
  </si>
  <si>
    <t>2 2 4 9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</si>
  <si>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</si>
  <si>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</si>
  <si>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</si>
  <si>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</si>
  <si>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Otros Pasivos a Corto Plazo</t>
  </si>
  <si>
    <t>Ingresos por Clasificar</t>
  </si>
  <si>
    <t>RECAUDACIÓN POR PARTICIPAR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</si>
  <si>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</si>
  <si>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</si>
  <si>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</si>
  <si>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</si>
  <si>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</si>
  <si>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DEL 1 DE ENERO AL 31 DE DICIEMBRE</t>
  </si>
  <si>
    <t>4 1</t>
  </si>
  <si>
    <t>4 1 1</t>
  </si>
  <si>
    <t>4 1 1 1</t>
  </si>
  <si>
    <t>4 1 1 2</t>
  </si>
  <si>
    <t>4 1 1 3</t>
  </si>
  <si>
    <t>4 1 1 4</t>
  </si>
  <si>
    <t>4 1 1 5</t>
  </si>
  <si>
    <t>4 1 1 6</t>
  </si>
  <si>
    <t>4 1 1 7</t>
  </si>
  <si>
    <t>4 1 1 8</t>
  </si>
  <si>
    <t>4 1 1 9</t>
  </si>
  <si>
    <t>4 1 2</t>
  </si>
  <si>
    <t>4 1 2 1</t>
  </si>
  <si>
    <t>4 1 2 2</t>
  </si>
  <si>
    <t>4 1 2 3</t>
  </si>
  <si>
    <t>4 1 2 4</t>
  </si>
  <si>
    <t>4 1 2 5</t>
  </si>
  <si>
    <t>4 1 3</t>
  </si>
  <si>
    <t>4 1 3 1</t>
  </si>
  <si>
    <t>4 1 3 9</t>
  </si>
  <si>
    <t>4 1 4</t>
  </si>
  <si>
    <t>4 1 4 1</t>
  </si>
  <si>
    <t>4 1 4 2</t>
  </si>
  <si>
    <t>4 1 4 3</t>
  </si>
  <si>
    <t>4 1 4 4</t>
  </si>
  <si>
    <t>4 1 4 5</t>
  </si>
  <si>
    <t>4 1 4 9</t>
  </si>
  <si>
    <t>4 1 5</t>
  </si>
  <si>
    <t>4 1 5 1</t>
  </si>
  <si>
    <t>4 1 5 2</t>
  </si>
  <si>
    <t>4 1 5 9</t>
  </si>
  <si>
    <t>4 1 6</t>
  </si>
  <si>
    <t>4 1 6 1</t>
  </si>
  <si>
    <t>4 1 6 2</t>
  </si>
  <si>
    <t>4 1 6 3</t>
  </si>
  <si>
    <t>4 1 6 8</t>
  </si>
  <si>
    <t>4 1 6 9</t>
  </si>
  <si>
    <t>4 1 7</t>
  </si>
  <si>
    <t>4 1 7 1</t>
  </si>
  <si>
    <t>4 1 7 2</t>
  </si>
  <si>
    <t>4 1 7 3</t>
  </si>
  <si>
    <t>4 1 7 4</t>
  </si>
  <si>
    <t>4 1 7 5</t>
  </si>
  <si>
    <t>4 1 7 6</t>
  </si>
  <si>
    <t>4 1 7 7</t>
  </si>
  <si>
    <t>4 1 7 8</t>
  </si>
  <si>
    <t>4 1 7 9</t>
  </si>
  <si>
    <t>4 1 8</t>
  </si>
  <si>
    <t>4 1 8 1</t>
  </si>
  <si>
    <t>4 1 8 2</t>
  </si>
  <si>
    <t>4 1 8 3</t>
  </si>
  <si>
    <t>4 1 8 4</t>
  </si>
  <si>
    <t>4 1 8 5</t>
  </si>
  <si>
    <t>4 1 9</t>
  </si>
  <si>
    <t>4 1 9 1</t>
  </si>
  <si>
    <t>4 1 9 2</t>
  </si>
  <si>
    <t>4 1 9 3</t>
  </si>
  <si>
    <t>4 1 9 4</t>
  </si>
  <si>
    <t>4 1 9 5</t>
  </si>
  <si>
    <t xml:space="preserve">4 1 9 6 </t>
  </si>
  <si>
    <t>4 1 9 7</t>
  </si>
  <si>
    <t>4 0</t>
  </si>
  <si>
    <t>4 0 0 1</t>
  </si>
  <si>
    <t>4 0 0 2</t>
  </si>
  <si>
    <t>4 0 0 3</t>
  </si>
  <si>
    <t>INGRESOS DE GESTIÓN</t>
  </si>
  <si>
    <t>IMPUESTOS</t>
  </si>
  <si>
    <t>IMPUESTOS SOBRE LOS INGRESOS</t>
  </si>
  <si>
    <t>11- RECURSOS FISCALES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</si>
  <si>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</si>
  <si>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</si>
  <si>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</si>
  <si>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</si>
  <si>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</si>
  <si>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</si>
  <si>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</si>
  <si>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LIQUIDACION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</si>
  <si>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</si>
  <si>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</si>
  <si>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</si>
  <si>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</si>
  <si>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</si>
  <si>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</si>
  <si>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</si>
  <si>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</si>
  <si>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</si>
  <si>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</si>
  <si>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</si>
  <si>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PARTIDA DEROGADA (20180927) DERECHOS A LOS HIDROCARBUROS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</si>
  <si>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</si>
  <si>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</si>
  <si>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</si>
  <si>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</si>
  <si>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</si>
  <si>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14 - INGRESOS PROPIOS</t>
  </si>
  <si>
    <t>PARTIDA DEROGADA (20180927) ENAJENACION DE BIENES MUEBLES NO SUJETOS A SER INVENTARIADOS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</si>
  <si>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</si>
  <si>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</si>
  <si>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</si>
  <si>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</si>
  <si>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enEjercicios Fiscales Anteriores Pendientes de Liquidación o Pago</t>
  </si>
  <si>
    <t>Ingresos por Venta de Bienes y Prestacion de Servicios</t>
  </si>
  <si>
    <t>Ingresos por Venta de Bienes y Prestación de Servicios de Instituciones Públicasde Seguridad Social</t>
  </si>
  <si>
    <t>Ingresos por Venta de Bienes y Prestación de Servicios de Empresas Productivasdel Estado</t>
  </si>
  <si>
    <t>Ingresos por Venta de Bienes y Prestación de Servicios de Entidades Paraestatales y Fideicomisos No Empresariales y No Financieros</t>
  </si>
  <si>
    <t>Ingresos por Venta de Bienes y Prestación de Servicios de EntidadesParaestatales Empresariales No Financieras con Participación Estatal Mayoritaria</t>
  </si>
  <si>
    <t>Ingresos por Venta de Bienes y Prestación de Servicios de EntidadesParaestatales Empresariales Financieras Monetarias con Participación EstatalMayoritaria</t>
  </si>
  <si>
    <t>Ingresos por Venta de Bienes y Prestación de Servicios de EntidadesParaestatales Empresariales Financieras No Monetarias con Participación EstatalMayoritaria</t>
  </si>
  <si>
    <t>Ingresos por Venta de Bienes y Prestación de Servicios de FideicomisosFinancieros Públicos con Participación Estatal Mayoritaria</t>
  </si>
  <si>
    <t>Ingresos por Venta de Bienes y Prestación de Servicios de los Poderes Legislativoy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</si>
  <si>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</si>
  <si>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</si>
  <si>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</si>
  <si>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</si>
  <si>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</si>
  <si>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</si>
  <si>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</si>
  <si>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</si>
  <si>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</si>
  <si>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11.- RECURSOS FISCALES</t>
  </si>
  <si>
    <t>Transferencias al Resto del Sector Público (Derogado)</t>
  </si>
  <si>
    <t>Subsidios y Subvenciones</t>
  </si>
  <si>
    <t>25.- RECURSOS FEDERALES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</si>
  <si>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</si>
  <si>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</si>
  <si>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</si>
  <si>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</si>
  <si>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</si>
  <si>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</si>
  <si>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</si>
  <si>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</si>
  <si>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/>
  </si>
  <si>
    <t>Municipales</t>
  </si>
  <si>
    <t>Propios</t>
  </si>
  <si>
    <t>Particulares</t>
  </si>
  <si>
    <t>Federales</t>
  </si>
  <si>
    <t>4 3 1</t>
  </si>
  <si>
    <t>4 3 1 1</t>
  </si>
  <si>
    <t>4 3 1 2</t>
  </si>
  <si>
    <t>4 3 1 9</t>
  </si>
  <si>
    <t>4 3 2</t>
  </si>
  <si>
    <t>4 3 2 1</t>
  </si>
  <si>
    <t>4 3 2 2</t>
  </si>
  <si>
    <t>4 3 2 3</t>
  </si>
  <si>
    <t>4 3 2 4</t>
  </si>
  <si>
    <t>4 3 2 5</t>
  </si>
  <si>
    <t>4 3 3</t>
  </si>
  <si>
    <t>4 3 3 1</t>
  </si>
  <si>
    <t>4 3 3 2</t>
  </si>
  <si>
    <t>4 3 3 3</t>
  </si>
  <si>
    <t>4 3 3 4</t>
  </si>
  <si>
    <t>4 3 3 5</t>
  </si>
  <si>
    <t>4 3 4</t>
  </si>
  <si>
    <t>4 3 4 1</t>
  </si>
  <si>
    <t>4 3 4 2</t>
  </si>
  <si>
    <t>4 3 4 3</t>
  </si>
  <si>
    <t>4 3 4 4</t>
  </si>
  <si>
    <t>4 3 4 9</t>
  </si>
  <si>
    <t>4 3 5</t>
  </si>
  <si>
    <t>4 3 9</t>
  </si>
  <si>
    <t>4 3 9 1</t>
  </si>
  <si>
    <t>4 3 9 2</t>
  </si>
  <si>
    <t>4 3 9 3</t>
  </si>
  <si>
    <t>4 3 9 4</t>
  </si>
  <si>
    <t>4 3 9 5</t>
  </si>
  <si>
    <t>4 3 9 6</t>
  </si>
  <si>
    <t>4 3 9 7</t>
  </si>
  <si>
    <t>4 3 9 9</t>
  </si>
  <si>
    <t>INGRESOS FINANCIEROS</t>
  </si>
  <si>
    <t>INTERESES GANADOS DE TÍTULOS, VALORES Y DEMÁS INSTRUMENTOS FINANCIEROS</t>
  </si>
  <si>
    <t>INTERESES GANADOS DE VALORES, CREDITOS, BONOS Y OTROS</t>
  </si>
  <si>
    <t>OTROS INGRESOS FINANCIEROS</t>
  </si>
  <si>
    <t>INCREMENTO POR VARIACIÓN DE INVENTARIOS</t>
  </si>
  <si>
    <t>INCREMENTO POR VARIACIÓN DE INVENTARIOS DE MERCANCÍAS PARA  SU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</si>
  <si>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</si>
  <si>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</si>
  <si>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</si>
  <si>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</si>
  <si>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</si>
  <si>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DISMINUCION DE ESTIMACIONES POR PERDIDAS O DETERIORO DE ACTIVOS NO CIRCULANTES POR EXCESO</t>
  </si>
  <si>
    <t>DISMINUCION DE PROVISIONES A CORTO PLAZO POR EXCESO</t>
  </si>
  <si>
    <t>DISMINUCION DE PROVISIONES A LARGO PLAZO POR EXCESO</t>
  </si>
  <si>
    <t>DISMINUCION DE RESERVAS DE CAPITAL POR EXCESO</t>
  </si>
  <si>
    <t>DISMINUCIÓN DEL EXCESO DE PROVISIONES</t>
  </si>
  <si>
    <t>DISMINUCIÓN DEL EXCESO EN PROVISIONES</t>
  </si>
  <si>
    <t>BONIFICACIONES Y DESCUENTOS OBTENIDOS</t>
  </si>
  <si>
    <t>DIFERENCIAS DE CAMBIO POSITIVA EN EFECTIVO Y EQUIVALENTE</t>
  </si>
  <si>
    <t>DIFERENCIAS DE COTIZACION POSITIVA EN VALORES NEGOCIABLES</t>
  </si>
  <si>
    <t>OTROS INGRESOS VARIOS</t>
  </si>
  <si>
    <t>INGRESOS EXTRAORDINARIOS</t>
  </si>
  <si>
    <t>OTROS INGRESOS Y BENEFICIOS VARIOS</t>
  </si>
  <si>
    <t>PARTIDA DEROGADA (20180927) OTROS INGRESOS DE EJERCICIOS ANTERIORES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</si>
  <si>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</si>
  <si>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</si>
  <si>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</si>
  <si>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</si>
  <si>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</si>
  <si>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5 1</t>
  </si>
  <si>
    <t>5 1 1</t>
  </si>
  <si>
    <t>5 1 1 1</t>
  </si>
  <si>
    <t>5 1 1 2</t>
  </si>
  <si>
    <t>5 1 1 3</t>
  </si>
  <si>
    <t>5 1 1 4</t>
  </si>
  <si>
    <t>5 1 1 5</t>
  </si>
  <si>
    <t>5 1 1 6</t>
  </si>
  <si>
    <t>5 1 2</t>
  </si>
  <si>
    <t>5 1 2 1</t>
  </si>
  <si>
    <t>5 1 2 2</t>
  </si>
  <si>
    <t>5 1 2 3</t>
  </si>
  <si>
    <t>5 1 2 4</t>
  </si>
  <si>
    <t>5 1 2 5</t>
  </si>
  <si>
    <t>5 1 2 6</t>
  </si>
  <si>
    <t>5 1 2 7</t>
  </si>
  <si>
    <t>5 1 2 8</t>
  </si>
  <si>
    <t>5 1 2 9</t>
  </si>
  <si>
    <t>5 1 3</t>
  </si>
  <si>
    <t>5 1 3 1</t>
  </si>
  <si>
    <t>5 1 3 2</t>
  </si>
  <si>
    <t>5 1 3 3</t>
  </si>
  <si>
    <t>5 1 3 4</t>
  </si>
  <si>
    <t>5 1 3 5</t>
  </si>
  <si>
    <t>5 1 3 6</t>
  </si>
  <si>
    <t>5 1 3 7</t>
  </si>
  <si>
    <t>5 1 3 8</t>
  </si>
  <si>
    <t>5 1 3 9</t>
  </si>
  <si>
    <t>5 2</t>
  </si>
  <si>
    <t>5 2 1</t>
  </si>
  <si>
    <t>5 2 1 1</t>
  </si>
  <si>
    <t>5 2 1 2</t>
  </si>
  <si>
    <t>5 2 2</t>
  </si>
  <si>
    <t>5 2 2 1</t>
  </si>
  <si>
    <t>5 2 2 2</t>
  </si>
  <si>
    <t>5 2 2 3</t>
  </si>
  <si>
    <t>5 2 3</t>
  </si>
  <si>
    <t>5 2 3 1</t>
  </si>
  <si>
    <t>5 2 3 2</t>
  </si>
  <si>
    <t>5 2 4</t>
  </si>
  <si>
    <t>5 2 4 1</t>
  </si>
  <si>
    <t>5 2 4 2</t>
  </si>
  <si>
    <t>5 2 4 3</t>
  </si>
  <si>
    <t>5 2 4 4</t>
  </si>
  <si>
    <t>5 2 5</t>
  </si>
  <si>
    <t>5 2 5 1</t>
  </si>
  <si>
    <t>5 2 5 2</t>
  </si>
  <si>
    <t>5 2 5 9</t>
  </si>
  <si>
    <t>5 2 6</t>
  </si>
  <si>
    <t>5 2 6 1</t>
  </si>
  <si>
    <t>5 2 6 2</t>
  </si>
  <si>
    <t>5 2 7</t>
  </si>
  <si>
    <t>5 2 7 1</t>
  </si>
  <si>
    <t>5 2 8</t>
  </si>
  <si>
    <t>5 2 8 1</t>
  </si>
  <si>
    <t>5 2 8 2</t>
  </si>
  <si>
    <t>5 2 8 3</t>
  </si>
  <si>
    <t>5 2 8 4</t>
  </si>
  <si>
    <t>5 2 8 5</t>
  </si>
  <si>
    <t>5 2 9</t>
  </si>
  <si>
    <t>5 2 9 1</t>
  </si>
  <si>
    <t>5 2 9 2</t>
  </si>
  <si>
    <t>5 3</t>
  </si>
  <si>
    <t>5 3 1</t>
  </si>
  <si>
    <t>5 3 1 1</t>
  </si>
  <si>
    <t>5 3 1 2</t>
  </si>
  <si>
    <t>5 3 2</t>
  </si>
  <si>
    <t>5 3 2 1</t>
  </si>
  <si>
    <t>5 3 2 2</t>
  </si>
  <si>
    <t>5 3 3</t>
  </si>
  <si>
    <t>5 3 3 1</t>
  </si>
  <si>
    <t>5 3 3 2</t>
  </si>
  <si>
    <t>5 4</t>
  </si>
  <si>
    <t>5 4 1</t>
  </si>
  <si>
    <t>5 4 1 1</t>
  </si>
  <si>
    <t>5 4 1 2</t>
  </si>
  <si>
    <t>5 4 2</t>
  </si>
  <si>
    <t>5 4 2 1</t>
  </si>
  <si>
    <t>5 4 2 2</t>
  </si>
  <si>
    <t>5 4 3</t>
  </si>
  <si>
    <t>5 4 3 1</t>
  </si>
  <si>
    <t>5 4 3 2</t>
  </si>
  <si>
    <t>5 4 4</t>
  </si>
  <si>
    <t>5 4 4 1</t>
  </si>
  <si>
    <t>5 4 5</t>
  </si>
  <si>
    <t>5 4 5 1</t>
  </si>
  <si>
    <t>5 4 5 2</t>
  </si>
  <si>
    <t>5 5</t>
  </si>
  <si>
    <t>5 5 1</t>
  </si>
  <si>
    <t>5 5 1 1</t>
  </si>
  <si>
    <t>5 5 1 2</t>
  </si>
  <si>
    <t>5 5 1 3</t>
  </si>
  <si>
    <t>5 5 1 4</t>
  </si>
  <si>
    <t>5 5 1 5</t>
  </si>
  <si>
    <t>5 5 1 6</t>
  </si>
  <si>
    <t>5 5 1 7</t>
  </si>
  <si>
    <t>5 5 1 8</t>
  </si>
  <si>
    <t>5 5 2</t>
  </si>
  <si>
    <t>5 5 2 1</t>
  </si>
  <si>
    <t>5 5 2 2</t>
  </si>
  <si>
    <t>5 5 3</t>
  </si>
  <si>
    <t>5 5 3 1</t>
  </si>
  <si>
    <t>5 5 3 2</t>
  </si>
  <si>
    <t>5 5 3 3</t>
  </si>
  <si>
    <t>5 5 3 4</t>
  </si>
  <si>
    <t>5 5 3 5</t>
  </si>
  <si>
    <t>5 5 4</t>
  </si>
  <si>
    <t>5 5 4 1</t>
  </si>
  <si>
    <t>5 5 5</t>
  </si>
  <si>
    <t>5 5 5 1</t>
  </si>
  <si>
    <t>5 5 9</t>
  </si>
  <si>
    <t>5 5 9 1</t>
  </si>
  <si>
    <t>5 5 9 2</t>
  </si>
  <si>
    <t>5 5 9 3</t>
  </si>
  <si>
    <t>5 5 9 4</t>
  </si>
  <si>
    <t>5 5 9 5</t>
  </si>
  <si>
    <t>5 5 9 6</t>
  </si>
  <si>
    <t>5 5 9 7</t>
  </si>
  <si>
    <t>5 5 9 8</t>
  </si>
  <si>
    <t>5 5 9 9</t>
  </si>
  <si>
    <t>5 6</t>
  </si>
  <si>
    <t>5 6 1</t>
  </si>
  <si>
    <t>5 6 1 1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</si>
  <si>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</si>
  <si>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</si>
  <si>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</si>
  <si>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</si>
  <si>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</si>
  <si>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</si>
  <si>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</si>
  <si>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</si>
  <si>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</si>
  <si>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</si>
  <si>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</si>
  <si>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</si>
  <si>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</si>
  <si>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</si>
  <si>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</si>
  <si>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</si>
  <si>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</si>
  <si>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</si>
  <si>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</si>
  <si>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</si>
  <si>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</si>
  <si>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</si>
  <si>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</si>
  <si>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</si>
  <si>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</si>
  <si>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</si>
  <si>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</si>
  <si>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</si>
  <si>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</si>
  <si>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</si>
  <si>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</si>
  <si>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</si>
  <si>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</si>
  <si>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</si>
  <si>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</si>
  <si>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TRANSFERENCIAS OTORGADAS PARA INSTITUCIONES PARAESTATALES PUBLICAS FINANCIERAS</t>
  </si>
  <si>
    <t>SUBSIDIOS Y SUBVENCIONES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</si>
  <si>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</si>
  <si>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</si>
  <si>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</si>
  <si>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</si>
  <si>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</si>
  <si>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</si>
  <si>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</si>
  <si>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</si>
  <si>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</si>
  <si>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</si>
  <si>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</si>
  <si>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</si>
  <si>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</si>
  <si>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</si>
  <si>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</si>
  <si>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</si>
  <si>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</si>
  <si>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</si>
  <si>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</si>
  <si>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</si>
  <si>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</si>
  <si>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</si>
  <si>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</si>
  <si>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</si>
  <si>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</si>
  <si>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</si>
  <si>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</t>
  </si>
  <si>
    <t>PARTICIPACIONES DE LA FEDERACIÓN A ENTIDADES FEDERATIVAS Y MUNICIPIOS</t>
  </si>
  <si>
    <t>PARTICIPACIONES DE LAS ENTIDADES FEDERATIVAS A LOS MUNICIPIOS</t>
  </si>
  <si>
    <t>APORTACIONES</t>
  </si>
  <si>
    <t>APORTACIONES DE LA FEDERACIÓN A ENTIDADES FEDERATIVAS Y MUNICIPIOS</t>
  </si>
  <si>
    <t>APORTACIONES DE LAS ENTIDADES FEDERATIVAS A LOS MUNICIPIOS</t>
  </si>
  <si>
    <t>CONVENIOS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</si>
  <si>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</si>
  <si>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</si>
  <si>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</si>
  <si>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</si>
  <si>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</si>
  <si>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</si>
  <si>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</si>
  <si>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</si>
  <si>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</si>
  <si>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</si>
  <si>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</si>
  <si>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</si>
  <si>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</si>
  <si>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</si>
  <si>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</si>
  <si>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</si>
  <si>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</si>
  <si>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</si>
  <si>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</si>
  <si>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</si>
  <si>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</si>
  <si>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</si>
  <si>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</si>
  <si>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</si>
  <si>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</si>
  <si>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</si>
  <si>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</si>
  <si>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</si>
  <si>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</si>
  <si>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</si>
  <si>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</si>
  <si>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</si>
  <si>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</si>
  <si>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</si>
  <si>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</si>
  <si>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</si>
  <si>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</si>
  <si>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</si>
  <si>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</si>
  <si>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</si>
  <si>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</si>
  <si>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</si>
  <si>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</si>
  <si>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</si>
  <si>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</si>
  <si>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</si>
  <si>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INVERSION PUBLICA</t>
  </si>
  <si>
    <t>INVERSION PUBLICA NO CAPITALIZABLE</t>
  </si>
  <si>
    <t>CONSTRUCCION EN BIENES NO CAPITALIZABLE</t>
  </si>
  <si>
    <t>DONACIONES DE CAPITAL</t>
  </si>
  <si>
    <t>ACTUALIZACIÓN DE LA HACIENDA PÚBLICA/PATRIMONIO</t>
  </si>
  <si>
    <t>RESULTADOS DEL EJERCICIO (AHORRO/DESAHORRO)</t>
  </si>
  <si>
    <t>RESULTADOS DE EJERCICIO</t>
  </si>
  <si>
    <t>REVALÚOS</t>
  </si>
  <si>
    <t>RESERVAS</t>
  </si>
  <si>
    <t>RECTIFICACIONES DE RESULTADOS DE EJERCICIOS ANTERIORES</t>
  </si>
  <si>
    <t>DEPÓSITOS DE FONDOS DE TERCEROS EN GARANTÍA Y/O ADMINISTRACIÓN</t>
  </si>
  <si>
    <t xml:space="preserve">OTROS EFECTIVOS Y EQUIVALENTES </t>
  </si>
  <si>
    <t>Se considera el Acuerdo emitido por el Gobierno del Estado, que establece Normas, para la depuración y cancelación de Cuentas Incobrables publicado em el Diario Oficial del Estado el 25 de junio de 2010</t>
  </si>
  <si>
    <t>No aplica</t>
  </si>
  <si>
    <t>Del 1 de enero al 31 de diciembre de 2021</t>
  </si>
  <si>
    <t>INSTITUTO DE LA INFRAESTRUCTURA FISICA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</si>
</sst>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6" fillId="0" borderId="0"/>
    <xf numFmtId="0" fontId="1" fillId="0" borderId="0"/>
  </cellStyleXfs>
  <cellXfs count="206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 applyAlignment="1">
      <alignment vertical="center"/>
    </xf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22" fillId="0" borderId="0" xfId="15" applyFont="1" applyFill="1" applyBorder="1" applyAlignment="1">
      <alignment horizontal="left" vertical="center" wrapText="1"/>
    </xf>
    <xf numFmtId="4" fontId="22" fillId="0" borderId="0" xfId="17" applyNumberFormat="1" applyFont="1" applyFill="1" applyBorder="1" applyAlignment="1">
      <alignment horizontal="right" wrapText="1"/>
    </xf>
    <xf numFmtId="2" fontId="22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6" xfId="18" applyFont="1" applyBorder="1"/>
    <xf numFmtId="4" fontId="12" fillId="0" borderId="6" xfId="18" applyNumberFormat="1" applyFont="1" applyFill="1" applyBorder="1" applyAlignment="1">
      <alignment horizontal="right" vertical="center" wrapText="1"/>
    </xf>
    <xf numFmtId="0" fontId="12" fillId="0" borderId="0" xfId="18" applyFont="1" applyFill="1" applyBorder="1" applyAlignment="1">
      <alignment horizontal="left" vertical="center" wrapText="1"/>
    </xf>
    <xf numFmtId="4" fontId="12" fillId="0" borderId="0" xfId="18" applyNumberFormat="1" applyFont="1" applyFill="1" applyBorder="1" applyAlignment="1">
      <alignment horizontal="right" vertical="center" wrapText="1"/>
    </xf>
    <xf numFmtId="4" fontId="12" fillId="0" borderId="0" xfId="18" applyNumberFormat="1" applyFont="1" applyFill="1" applyBorder="1" applyAlignment="1">
      <alignment horizontal="right" wrapText="1"/>
    </xf>
    <xf numFmtId="0" fontId="9" fillId="0" borderId="0" xfId="18" applyFont="1"/>
    <xf numFmtId="0" fontId="23" fillId="0" borderId="0" xfId="8" applyFont="1" applyFill="1" applyBorder="1"/>
    <xf numFmtId="0" fontId="16" fillId="0" borderId="0" xfId="18" applyFont="1"/>
    <xf numFmtId="0" fontId="23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3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4" fillId="0" borderId="6" xfId="15" applyFont="1" applyBorder="1"/>
    <xf numFmtId="49" fontId="4" fillId="0" borderId="14" xfId="15" applyNumberFormat="1" applyFont="1" applyFill="1" applyBorder="1" applyAlignment="1">
      <alignment horizontal="lef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" fontId="4" fillId="0" borderId="16" xfId="15" applyNumberFormat="1" applyFont="1" applyFill="1" applyBorder="1" applyAlignment="1">
      <alignment horizontal="right" vertical="center" wrapText="1"/>
    </xf>
    <xf numFmtId="49" fontId="4" fillId="0" borderId="17" xfId="15" applyNumberFormat="1" applyFont="1" applyFill="1" applyBorder="1" applyAlignment="1">
      <alignment horizontal="left" vertical="center" wrapText="1"/>
    </xf>
    <xf numFmtId="0" fontId="4" fillId="0" borderId="18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6" xfId="15" applyNumberFormat="1" applyFont="1" applyFill="1" applyBorder="1" applyAlignment="1">
      <alignment horizontal="left" vertical="center" wrapText="1"/>
    </xf>
    <xf numFmtId="4" fontId="4" fillId="0" borderId="6" xfId="15" applyNumberFormat="1" applyFont="1" applyFill="1" applyBorder="1" applyAlignment="1">
      <alignment horizontal="right" vertical="center" wrapText="1"/>
    </xf>
    <xf numFmtId="0" fontId="4" fillId="0" borderId="6" xfId="15" applyFont="1" applyFill="1" applyBorder="1"/>
    <xf numFmtId="0" fontId="4" fillId="0" borderId="6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10" xfId="15" applyFont="1" applyBorder="1"/>
    <xf numFmtId="4" fontId="4" fillId="0" borderId="19" xfId="15" applyNumberFormat="1" applyFont="1" applyFill="1" applyBorder="1" applyAlignment="1">
      <alignment horizontal="right" vertical="center" wrapText="1"/>
    </xf>
    <xf numFmtId="4" fontId="4" fillId="0" borderId="12" xfId="15" applyNumberFormat="1" applyFont="1" applyFill="1" applyBorder="1" applyAlignment="1">
      <alignment horizontal="right" wrapText="1"/>
    </xf>
    <xf numFmtId="4" fontId="4" fillId="0" borderId="16" xfId="15" applyNumberFormat="1" applyFont="1" applyFill="1" applyBorder="1" applyAlignment="1">
      <alignment horizontal="right" wrapText="1"/>
    </xf>
    <xf numFmtId="0" fontId="3" fillId="0" borderId="5" xfId="16" applyFont="1" applyFill="1" applyBorder="1" applyAlignment="1">
      <alignment vertical="top"/>
    </xf>
    <xf numFmtId="4" fontId="4" fillId="0" borderId="6" xfId="15" applyNumberFormat="1" applyFont="1" applyFill="1" applyBorder="1" applyAlignment="1">
      <alignment horizontal="right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6" xfId="15" applyNumberFormat="1" applyFont="1" applyFill="1" applyBorder="1"/>
    <xf numFmtId="0" fontId="4" fillId="0" borderId="0" xfId="15" applyFont="1" applyBorder="1"/>
    <xf numFmtId="4" fontId="4" fillId="0" borderId="0" xfId="15" applyNumberFormat="1" applyFont="1" applyBorder="1"/>
    <xf numFmtId="4" fontId="4" fillId="0" borderId="0" xfId="15" applyNumberFormat="1" applyFont="1"/>
    <xf numFmtId="4" fontId="4" fillId="0" borderId="6" xfId="15" applyNumberFormat="1" applyFont="1" applyFill="1" applyBorder="1" applyAlignment="1">
      <alignment wrapText="1"/>
    </xf>
    <xf numFmtId="4" fontId="4" fillId="0" borderId="6" xfId="15" applyNumberFormat="1" applyFont="1" applyBorder="1" applyAlignment="1">
      <alignment wrapText="1"/>
    </xf>
    <xf numFmtId="0" fontId="4" fillId="0" borderId="6" xfId="15" applyFont="1" applyBorder="1" applyAlignment="1">
      <alignment horizontal="left" wrapText="1"/>
    </xf>
    <xf numFmtId="0" fontId="6" fillId="0" borderId="15" xfId="15" applyFont="1" applyFill="1" applyBorder="1" applyAlignment="1">
      <alignment horizontal="left" vertical="center" wrapText="1"/>
    </xf>
    <xf numFmtId="4" fontId="6" fillId="0" borderId="6" xfId="15" applyNumberFormat="1" applyFont="1" applyFill="1" applyBorder="1" applyAlignment="1">
      <alignment horizontal="right" vertical="center" wrapText="1"/>
    </xf>
    <xf numFmtId="4" fontId="6" fillId="0" borderId="6" xfId="15" applyNumberFormat="1" applyFont="1" applyFill="1" applyBorder="1" applyAlignment="1">
      <alignment horizontal="right" wrapText="1"/>
    </xf>
    <xf numFmtId="0" fontId="6" fillId="0" borderId="0" xfId="15" applyFont="1"/>
    <xf numFmtId="0" fontId="4" fillId="0" borderId="6" xfId="15" applyFont="1" applyBorder="1" applyAlignment="1">
      <alignment vertical="top"/>
    </xf>
    <xf numFmtId="0" fontId="4" fillId="0" borderId="15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vertical="center" wrapText="1"/>
    </xf>
    <xf numFmtId="4" fontId="4" fillId="0" borderId="0" xfId="15" applyNumberFormat="1" applyFont="1" applyFill="1" applyBorder="1" applyAlignment="1">
      <alignment horizontal="right" wrapText="1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6" xfId="18" applyFont="1" applyBorder="1" applyAlignment="1">
      <alignment horizontal="center"/>
    </xf>
    <xf numFmtId="0" fontId="4" fillId="0" borderId="9" xfId="18" applyFont="1" applyBorder="1" applyAlignment="1">
      <alignment horizontal="center"/>
    </xf>
    <xf numFmtId="0" fontId="4" fillId="0" borderId="13" xfId="18" applyFont="1" applyBorder="1" applyAlignment="1">
      <alignment horizontal="center"/>
    </xf>
    <xf numFmtId="0" fontId="4" fillId="0" borderId="7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6" fillId="0" borderId="24" xfId="8" applyFont="1" applyFill="1" applyBorder="1" applyAlignment="1">
      <alignment horizontal="center" vertical="center" wrapText="1"/>
    </xf>
    <xf numFmtId="0" fontId="6" fillId="0" borderId="12" xfId="8" applyFont="1" applyFill="1" applyBorder="1" applyAlignment="1">
      <alignment horizontal="center" vertical="center" wrapText="1"/>
    </xf>
    <xf numFmtId="0" fontId="4" fillId="0" borderId="6" xfId="21" quotePrefix="1" applyFont="1" applyFill="1" applyBorder="1"/>
    <xf numFmtId="0" fontId="4" fillId="0" borderId="6" xfId="21" applyFont="1" applyFill="1" applyBorder="1"/>
    <xf numFmtId="0" fontId="6" fillId="0" borderId="18" xfId="8" applyFont="1" applyFill="1" applyBorder="1" applyAlignment="1">
      <alignment horizontal="center" vertical="center" wrapText="1"/>
    </xf>
    <xf numFmtId="0" fontId="4" fillId="0" borderId="8" xfId="21" applyFont="1" applyFill="1" applyBorder="1"/>
    <xf numFmtId="0" fontId="6" fillId="0" borderId="25" xfId="8" applyFont="1" applyFill="1" applyBorder="1" applyAlignment="1">
      <alignment horizontal="center" vertical="center" wrapText="1"/>
    </xf>
    <xf numFmtId="0" fontId="4" fillId="0" borderId="12" xfId="21" applyFont="1" applyFill="1" applyBorder="1"/>
    <xf numFmtId="0" fontId="6" fillId="0" borderId="11" xfId="8" applyFont="1" applyFill="1" applyBorder="1" applyAlignment="1">
      <alignment horizontal="left" vertical="center" wrapText="1"/>
    </xf>
    <xf numFmtId="4" fontId="6" fillId="0" borderId="11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1" fillId="0" borderId="0" xfId="15" applyFont="1" applyAlignment="1">
      <alignment horizontal="center"/>
    </xf>
    <xf numFmtId="0" fontId="13" fillId="0" borderId="0" xfId="15" applyFont="1"/>
    <xf numFmtId="0" fontId="10" fillId="0" borderId="0" xfId="15" applyFont="1" applyAlignment="1">
      <alignment vertical="center"/>
    </xf>
    <xf numFmtId="0" fontId="10" fillId="0" borderId="0" xfId="15" applyFont="1"/>
    <xf numFmtId="0" fontId="27" fillId="0" borderId="0" xfId="15" applyFont="1"/>
    <xf numFmtId="0" fontId="27" fillId="0" borderId="0" xfId="18" applyFont="1"/>
    <xf numFmtId="0" fontId="4" fillId="0" borderId="14" xfId="18" applyFont="1" applyFill="1" applyBorder="1" applyAlignment="1">
      <alignment horizontal="center" vertical="center" wrapText="1"/>
    </xf>
    <xf numFmtId="0" fontId="13" fillId="0" borderId="0" xfId="18" applyFont="1"/>
    <xf numFmtId="0" fontId="10" fillId="0" borderId="0" xfId="18" applyFont="1"/>
    <xf numFmtId="0" fontId="6" fillId="2" borderId="4" xfId="15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/>
    </xf>
    <xf numFmtId="4" fontId="6" fillId="2" borderId="6" xfId="17" applyNumberFormat="1" applyFont="1" applyFill="1" applyBorder="1" applyAlignment="1">
      <alignment horizontal="center" vertical="center" wrapText="1"/>
    </xf>
    <xf numFmtId="4" fontId="6" fillId="2" borderId="6" xfId="15" applyNumberFormat="1" applyFont="1" applyFill="1" applyBorder="1" applyAlignment="1">
      <alignment horizontal="center" vertical="center" wrapText="1"/>
    </xf>
    <xf numFmtId="0" fontId="6" fillId="2" borderId="6" xfId="15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 wrapText="1"/>
    </xf>
    <xf numFmtId="0" fontId="6" fillId="2" borderId="6" xfId="18" applyFont="1" applyFill="1" applyBorder="1" applyAlignment="1">
      <alignment horizontal="center" vertical="center"/>
    </xf>
    <xf numFmtId="0" fontId="6" fillId="2" borderId="4" xfId="1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vertical="top"/>
    </xf>
    <xf numFmtId="0" fontId="10" fillId="0" borderId="0" xfId="15" applyFont="1" applyAlignment="1"/>
    <xf numFmtId="0" fontId="3" fillId="0" borderId="0" xfId="16" applyFont="1" applyFill="1" applyBorder="1" applyAlignment="1">
      <alignment vertical="top"/>
    </xf>
    <xf numFmtId="0" fontId="6" fillId="0" borderId="10" xfId="15" applyFont="1" applyBorder="1"/>
    <xf numFmtId="49" fontId="6" fillId="0" borderId="14" xfId="15" applyNumberFormat="1" applyFont="1" applyFill="1" applyBorder="1" applyAlignment="1">
      <alignment horizontal="left" vertical="center" wrapText="1"/>
    </xf>
    <xf numFmtId="4" fontId="6" fillId="0" borderId="19" xfId="15" applyNumberFormat="1" applyFont="1" applyFill="1" applyBorder="1" applyAlignment="1">
      <alignment horizontal="right" vertical="center" wrapText="1"/>
    </xf>
    <xf numFmtId="4" fontId="6" fillId="0" borderId="12" xfId="15" applyNumberFormat="1" applyFont="1" applyFill="1" applyBorder="1" applyAlignment="1">
      <alignment horizontal="right" wrapText="1"/>
    </xf>
    <xf numFmtId="4" fontId="6" fillId="0" borderId="16" xfId="15" applyNumberFormat="1" applyFont="1" applyFill="1" applyBorder="1" applyAlignment="1">
      <alignment horizontal="right" wrapText="1"/>
    </xf>
    <xf numFmtId="0" fontId="6" fillId="0" borderId="6" xfId="15" applyFont="1" applyBorder="1"/>
    <xf numFmtId="49" fontId="6" fillId="0" borderId="17" xfId="15" applyNumberFormat="1" applyFont="1" applyFill="1" applyBorder="1" applyAlignment="1">
      <alignment horizontal="left" vertical="center" wrapText="1"/>
    </xf>
    <xf numFmtId="4" fontId="6" fillId="0" borderId="15" xfId="15" applyNumberFormat="1" applyFont="1" applyFill="1" applyBorder="1" applyAlignment="1">
      <alignment horizontal="right" vertical="center" wrapText="1"/>
    </xf>
    <xf numFmtId="0" fontId="4" fillId="0" borderId="6" xfId="15" applyFont="1" applyBorder="1" applyAlignment="1">
      <alignment vertical="top" wrapText="1"/>
    </xf>
    <xf numFmtId="0" fontId="4" fillId="0" borderId="6" xfId="15" applyFont="1" applyFill="1" applyBorder="1" applyAlignment="1">
      <alignment vertical="top" wrapText="1"/>
    </xf>
    <xf numFmtId="0" fontId="5" fillId="0" borderId="6" xfId="16" applyFont="1" applyFill="1" applyBorder="1" applyAlignment="1"/>
    <xf numFmtId="0" fontId="5" fillId="0" borderId="3" xfId="16" applyFont="1" applyFill="1" applyBorder="1" applyAlignment="1"/>
    <xf numFmtId="0" fontId="1" fillId="0" borderId="0" xfId="15" applyFont="1"/>
    <xf numFmtId="4" fontId="4" fillId="0" borderId="6" xfId="15" applyNumberFormat="1" applyFont="1" applyFill="1" applyBorder="1" applyAlignment="1">
      <alignment horizontal="left" wrapText="1"/>
    </xf>
    <xf numFmtId="4" fontId="6" fillId="0" borderId="6" xfId="15" applyNumberFormat="1" applyFont="1" applyFill="1" applyBorder="1" applyAlignment="1">
      <alignment horizontal="left" wrapText="1"/>
    </xf>
    <xf numFmtId="4" fontId="4" fillId="0" borderId="6" xfId="15" applyNumberFormat="1" applyFont="1" applyFill="1" applyBorder="1" applyAlignment="1">
      <alignment horizontal="left" vertical="center" wrapText="1"/>
    </xf>
    <xf numFmtId="4" fontId="6" fillId="0" borderId="6" xfId="15" applyNumberFormat="1" applyFont="1" applyFill="1" applyBorder="1" applyAlignment="1">
      <alignment horizontal="left" vertical="center" wrapText="1"/>
    </xf>
    <xf numFmtId="0" fontId="4" fillId="0" borderId="6" xfId="15" applyFont="1" applyBorder="1" applyAlignment="1">
      <alignment horizontal="left"/>
    </xf>
    <xf numFmtId="2" fontId="4" fillId="0" borderId="9" xfId="18" applyNumberFormat="1" applyFont="1" applyBorder="1" applyAlignment="1">
      <alignment horizontal="center"/>
    </xf>
    <xf numFmtId="0" fontId="6" fillId="2" borderId="8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4" fontId="6" fillId="2" borderId="8" xfId="17" applyNumberFormat="1" applyFont="1" applyFill="1" applyBorder="1" applyAlignment="1">
      <alignment horizontal="center" vertical="center" wrapText="1"/>
    </xf>
    <xf numFmtId="4" fontId="6" fillId="2" borderId="10" xfId="17" applyNumberFormat="1" applyFont="1" applyFill="1" applyBorder="1" applyAlignment="1">
      <alignment horizontal="center" vertical="center" wrapText="1"/>
    </xf>
    <xf numFmtId="4" fontId="6" fillId="2" borderId="6" xfId="17" applyNumberFormat="1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15" fillId="0" borderId="0" xfId="15" applyFont="1" applyAlignment="1">
      <alignment horizontal="center"/>
    </xf>
    <xf numFmtId="0" fontId="15" fillId="0" borderId="0" xfId="15" applyFont="1"/>
    <xf numFmtId="0" fontId="6" fillId="2" borderId="2" xfId="15" applyFont="1" applyFill="1" applyBorder="1" applyAlignment="1">
      <alignment horizontal="center" vertical="center" wrapText="1"/>
    </xf>
    <xf numFmtId="0" fontId="6" fillId="2" borderId="4" xfId="15" applyFont="1" applyFill="1" applyBorder="1" applyAlignment="1">
      <alignment horizontal="center" vertical="center" wrapText="1"/>
    </xf>
    <xf numFmtId="0" fontId="3" fillId="0" borderId="5" xfId="16" applyFont="1" applyFill="1" applyBorder="1" applyAlignment="1">
      <alignment horizontal="left" vertical="top"/>
    </xf>
    <xf numFmtId="0" fontId="10" fillId="0" borderId="0" xfId="15" applyFont="1" applyAlignment="1">
      <alignment horizontal="left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0" fontId="3" fillId="0" borderId="4" xfId="16" applyFont="1" applyFill="1" applyBorder="1" applyAlignment="1">
      <alignment horizontal="left"/>
    </xf>
    <xf numFmtId="0" fontId="4" fillId="0" borderId="0" xfId="15" applyFont="1" applyAlignment="1">
      <alignment horizontal="justify" vertical="center" wrapText="1"/>
    </xf>
    <xf numFmtId="0" fontId="3" fillId="0" borderId="0" xfId="16" applyFont="1" applyFill="1" applyBorder="1" applyAlignment="1">
      <alignment horizontal="center" vertical="top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1" xfId="15" applyFont="1" applyFill="1" applyBorder="1" applyAlignment="1">
      <alignment horizontal="center" vertical="center"/>
    </xf>
    <xf numFmtId="0" fontId="3" fillId="0" borderId="5" xfId="16" applyFont="1" applyFill="1" applyBorder="1" applyAlignment="1">
      <alignment horizontal="left" vertical="top" wrapText="1"/>
    </xf>
    <xf numFmtId="0" fontId="4" fillId="2" borderId="2" xfId="18" applyFont="1" applyFill="1" applyBorder="1" applyAlignment="1">
      <alignment horizontal="left" vertical="center"/>
    </xf>
    <xf numFmtId="0" fontId="4" fillId="2" borderId="4" xfId="18" applyFont="1" applyFill="1" applyBorder="1" applyAlignment="1">
      <alignment horizontal="left" vertical="center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justify" vertical="center" wrapText="1"/>
    </xf>
    <xf numFmtId="0" fontId="5" fillId="0" borderId="0" xfId="8" applyFont="1" applyFill="1" applyBorder="1" applyAlignment="1">
      <alignment horizontal="justify" wrapText="1"/>
    </xf>
    <xf numFmtId="0" fontId="3" fillId="0" borderId="0" xfId="8" applyFont="1" applyFill="1" applyBorder="1" applyAlignment="1">
      <alignment horizontal="left" wrapText="1"/>
    </xf>
    <xf numFmtId="0" fontId="3" fillId="0" borderId="14" xfId="8" applyFont="1" applyFill="1" applyBorder="1" applyAlignment="1">
      <alignment horizontal="center"/>
    </xf>
    <xf numFmtId="0" fontId="3" fillId="0" borderId="0" xfId="18" applyFont="1" applyAlignment="1">
      <alignment horizontal="left" vertical="center" wrapText="1"/>
    </xf>
    <xf numFmtId="0" fontId="4" fillId="0" borderId="6" xfId="15" applyFont="1" applyBorder="1" applyAlignment="1">
      <alignment wrapText="1"/>
    </xf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23</xdr:row>
      <xdr:rowOff>30480</xdr:rowOff>
    </xdr:from>
    <xdr:to>
      <xdr:col>5</xdr:col>
      <xdr:colOff>1045846</xdr:colOff>
      <xdr:row>27</xdr:row>
      <xdr:rowOff>24949</xdr:rowOff>
    </xdr:to>
    <xdr:grpSp>
      <xdr:nvGrpSpPr>
        <xdr:cNvPr id="2" name="Grupo 1"/>
        <xdr:cNvGrpSpPr/>
      </xdr:nvGrpSpPr>
      <xdr:grpSpPr>
        <a:xfrm>
          <a:off x="600075" y="4697730"/>
          <a:ext cx="7198996" cy="756469"/>
          <a:chOff x="600075" y="4697730"/>
          <a:chExt cx="7198996" cy="756469"/>
        </a:xfrm>
      </xdr:grpSpPr>
      <xdr:sp macro="" textlink="">
        <xdr:nvSpPr>
          <xdr:cNvPr id="10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11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84</xdr:row>
      <xdr:rowOff>95250</xdr:rowOff>
    </xdr:from>
    <xdr:to>
      <xdr:col>4</xdr:col>
      <xdr:colOff>1188721</xdr:colOff>
      <xdr:row>89</xdr:row>
      <xdr:rowOff>85725</xdr:rowOff>
    </xdr:to>
    <xdr:grpSp>
      <xdr:nvGrpSpPr>
        <xdr:cNvPr id="5" name="Grupo 4"/>
        <xdr:cNvGrpSpPr/>
      </xdr:nvGrpSpPr>
      <xdr:grpSpPr>
        <a:xfrm>
          <a:off x="333375" y="23069550"/>
          <a:ext cx="7198996" cy="942975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42</xdr:row>
      <xdr:rowOff>123825</xdr:rowOff>
    </xdr:from>
    <xdr:to>
      <xdr:col>4</xdr:col>
      <xdr:colOff>1131571</xdr:colOff>
      <xdr:row>47</xdr:row>
      <xdr:rowOff>118294</xdr:rowOff>
    </xdr:to>
    <xdr:grpSp>
      <xdr:nvGrpSpPr>
        <xdr:cNvPr id="5" name="Grupo 4"/>
        <xdr:cNvGrpSpPr/>
      </xdr:nvGrpSpPr>
      <xdr:grpSpPr>
        <a:xfrm>
          <a:off x="276225" y="12144375"/>
          <a:ext cx="7198996" cy="946969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136</xdr:row>
      <xdr:rowOff>114300</xdr:rowOff>
    </xdr:from>
    <xdr:to>
      <xdr:col>4</xdr:col>
      <xdr:colOff>1226821</xdr:colOff>
      <xdr:row>141</xdr:row>
      <xdr:rowOff>108769</xdr:rowOff>
    </xdr:to>
    <xdr:grpSp>
      <xdr:nvGrpSpPr>
        <xdr:cNvPr id="5" name="Grupo 4"/>
        <xdr:cNvGrpSpPr/>
      </xdr:nvGrpSpPr>
      <xdr:grpSpPr>
        <a:xfrm>
          <a:off x="142875" y="36261675"/>
          <a:ext cx="7198996" cy="946969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18</xdr:row>
      <xdr:rowOff>28575</xdr:rowOff>
    </xdr:from>
    <xdr:to>
      <xdr:col>6</xdr:col>
      <xdr:colOff>502921</xdr:colOff>
      <xdr:row>23</xdr:row>
      <xdr:rowOff>0</xdr:rowOff>
    </xdr:to>
    <xdr:grpSp>
      <xdr:nvGrpSpPr>
        <xdr:cNvPr id="5" name="Grupo 4"/>
        <xdr:cNvGrpSpPr/>
      </xdr:nvGrpSpPr>
      <xdr:grpSpPr>
        <a:xfrm>
          <a:off x="245364" y="3928872"/>
          <a:ext cx="7738111" cy="896493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13</xdr:row>
      <xdr:rowOff>47625</xdr:rowOff>
    </xdr:from>
    <xdr:to>
      <xdr:col>6</xdr:col>
      <xdr:colOff>617221</xdr:colOff>
      <xdr:row>18</xdr:row>
      <xdr:rowOff>0</xdr:rowOff>
    </xdr:to>
    <xdr:grpSp>
      <xdr:nvGrpSpPr>
        <xdr:cNvPr id="5" name="Grupo 4"/>
        <xdr:cNvGrpSpPr/>
      </xdr:nvGrpSpPr>
      <xdr:grpSpPr>
        <a:xfrm>
          <a:off x="342900" y="2838450"/>
          <a:ext cx="7198996" cy="904875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5</xdr:col>
      <xdr:colOff>198121</xdr:colOff>
      <xdr:row>26</xdr:row>
      <xdr:rowOff>23044</xdr:rowOff>
    </xdr:to>
    <xdr:grpSp>
      <xdr:nvGrpSpPr>
        <xdr:cNvPr id="7" name="Grupo 6"/>
        <xdr:cNvGrpSpPr/>
      </xdr:nvGrpSpPr>
      <xdr:grpSpPr>
        <a:xfrm>
          <a:off x="0" y="4362450"/>
          <a:ext cx="7198996" cy="946969"/>
          <a:chOff x="600075" y="4697730"/>
          <a:chExt cx="7198996" cy="756469"/>
        </a:xfrm>
      </xdr:grpSpPr>
      <xdr:sp macro="" textlink="">
        <xdr:nvSpPr>
          <xdr:cNvPr id="8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8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8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8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8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8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8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8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8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8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8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8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8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40</xdr:row>
      <xdr:rowOff>47625</xdr:rowOff>
    </xdr:from>
    <xdr:to>
      <xdr:col>4</xdr:col>
      <xdr:colOff>750571</xdr:colOff>
      <xdr:row>45</xdr:row>
      <xdr:rowOff>42094</xdr:rowOff>
    </xdr:to>
    <xdr:grpSp>
      <xdr:nvGrpSpPr>
        <xdr:cNvPr id="5" name="Grupo 4"/>
        <xdr:cNvGrpSpPr/>
      </xdr:nvGrpSpPr>
      <xdr:grpSpPr>
        <a:xfrm>
          <a:off x="152400" y="9467850"/>
          <a:ext cx="7198996" cy="946969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350921</xdr:colOff>
      <xdr:row>28</xdr:row>
      <xdr:rowOff>100264</xdr:rowOff>
    </xdr:from>
    <xdr:to>
      <xdr:col>6</xdr:col>
      <xdr:colOff>541522</xdr:colOff>
      <xdr:row>32</xdr:row>
      <xdr:rowOff>94733</xdr:rowOff>
    </xdr:to>
    <xdr:grpSp>
      <xdr:nvGrpSpPr>
        <xdr:cNvPr id="7" name="Grupo 6"/>
        <xdr:cNvGrpSpPr/>
      </xdr:nvGrpSpPr>
      <xdr:grpSpPr>
        <a:xfrm>
          <a:off x="350921" y="8311817"/>
          <a:ext cx="7198996" cy="756469"/>
          <a:chOff x="600075" y="4697730"/>
          <a:chExt cx="7198996" cy="756469"/>
        </a:xfrm>
      </xdr:grpSpPr>
      <xdr:sp macro="" textlink="">
        <xdr:nvSpPr>
          <xdr:cNvPr id="8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104775</xdr:rowOff>
    </xdr:from>
    <xdr:to>
      <xdr:col>6</xdr:col>
      <xdr:colOff>293371</xdr:colOff>
      <xdr:row>20</xdr:row>
      <xdr:rowOff>99244</xdr:rowOff>
    </xdr:to>
    <xdr:grpSp>
      <xdr:nvGrpSpPr>
        <xdr:cNvPr id="5" name="Grupo 4"/>
        <xdr:cNvGrpSpPr/>
      </xdr:nvGrpSpPr>
      <xdr:grpSpPr>
        <a:xfrm>
          <a:off x="542925" y="3390900"/>
          <a:ext cx="7198996" cy="756469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16</xdr:row>
      <xdr:rowOff>66675</xdr:rowOff>
    </xdr:from>
    <xdr:to>
      <xdr:col>4</xdr:col>
      <xdr:colOff>1483996</xdr:colOff>
      <xdr:row>20</xdr:row>
      <xdr:rowOff>61144</xdr:rowOff>
    </xdr:to>
    <xdr:grpSp>
      <xdr:nvGrpSpPr>
        <xdr:cNvPr id="5" name="Grupo 4"/>
        <xdr:cNvGrpSpPr/>
      </xdr:nvGrpSpPr>
      <xdr:grpSpPr>
        <a:xfrm>
          <a:off x="266700" y="3324225"/>
          <a:ext cx="7198996" cy="756469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49</xdr:row>
      <xdr:rowOff>9525</xdr:rowOff>
    </xdr:from>
    <xdr:to>
      <xdr:col>5</xdr:col>
      <xdr:colOff>798196</xdr:colOff>
      <xdr:row>54</xdr:row>
      <xdr:rowOff>0</xdr:rowOff>
    </xdr:to>
    <xdr:grpSp>
      <xdr:nvGrpSpPr>
        <xdr:cNvPr id="5" name="Grupo 4"/>
        <xdr:cNvGrpSpPr/>
      </xdr:nvGrpSpPr>
      <xdr:grpSpPr>
        <a:xfrm>
          <a:off x="457200" y="11268075"/>
          <a:ext cx="7198996" cy="942975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23</xdr:row>
      <xdr:rowOff>133350</xdr:rowOff>
    </xdr:from>
    <xdr:to>
      <xdr:col>2</xdr:col>
      <xdr:colOff>1331596</xdr:colOff>
      <xdr:row>28</xdr:row>
      <xdr:rowOff>127819</xdr:rowOff>
    </xdr:to>
    <xdr:grpSp>
      <xdr:nvGrpSpPr>
        <xdr:cNvPr id="5" name="Grupo 4"/>
        <xdr:cNvGrpSpPr/>
      </xdr:nvGrpSpPr>
      <xdr:grpSpPr>
        <a:xfrm>
          <a:off x="314325" y="7915275"/>
          <a:ext cx="7198996" cy="946969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4</xdr:col>
      <xdr:colOff>340996</xdr:colOff>
      <xdr:row>19</xdr:row>
      <xdr:rowOff>184969</xdr:rowOff>
    </xdr:to>
    <xdr:grpSp>
      <xdr:nvGrpSpPr>
        <xdr:cNvPr id="5" name="Grupo 4"/>
        <xdr:cNvGrpSpPr/>
      </xdr:nvGrpSpPr>
      <xdr:grpSpPr>
        <a:xfrm>
          <a:off x="0" y="3019425"/>
          <a:ext cx="7198996" cy="946969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23</xdr:row>
      <xdr:rowOff>161925</xdr:rowOff>
    </xdr:from>
    <xdr:to>
      <xdr:col>6</xdr:col>
      <xdr:colOff>588646</xdr:colOff>
      <xdr:row>28</xdr:row>
      <xdr:rowOff>156394</xdr:rowOff>
    </xdr:to>
    <xdr:grpSp>
      <xdr:nvGrpSpPr>
        <xdr:cNvPr id="5" name="Grupo 4"/>
        <xdr:cNvGrpSpPr/>
      </xdr:nvGrpSpPr>
      <xdr:grpSpPr>
        <a:xfrm>
          <a:off x="361950" y="6838950"/>
          <a:ext cx="7198996" cy="946969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23</xdr:row>
      <xdr:rowOff>28575</xdr:rowOff>
    </xdr:from>
    <xdr:to>
      <xdr:col>5</xdr:col>
      <xdr:colOff>160021</xdr:colOff>
      <xdr:row>28</xdr:row>
      <xdr:rowOff>23044</xdr:rowOff>
    </xdr:to>
    <xdr:grpSp>
      <xdr:nvGrpSpPr>
        <xdr:cNvPr id="5" name="Grupo 4"/>
        <xdr:cNvGrpSpPr/>
      </xdr:nvGrpSpPr>
      <xdr:grpSpPr>
        <a:xfrm>
          <a:off x="523875" y="4876800"/>
          <a:ext cx="7198996" cy="946969"/>
          <a:chOff x="600075" y="4697730"/>
          <a:chExt cx="7198996" cy="756469"/>
        </a:xfrm>
      </xdr:grpSpPr>
      <xdr:sp macro="" textlink="">
        <xdr:nvSpPr>
          <xdr:cNvPr id="6" name="Text 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0075" y="4707255"/>
            <a:ext cx="1800225" cy="7469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Elaboró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L.C. Lucia Martínez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Esquivel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Subdirectora de Finanzas</a:t>
            </a: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8475" y="4697730"/>
            <a:ext cx="2109280" cy="731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Revisó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C.P. Juan Enrique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Cadena Espinoza</a:t>
            </a:r>
          </a:p>
          <a:p>
            <a:pPr algn="ctr" rtl="1">
              <a:defRPr sz="1000"/>
            </a:pP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Director Administrativo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4086" y="4720590"/>
            <a:ext cx="1784985" cy="702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900" b="0" i="0" strike="noStrike">
                <a:solidFill>
                  <a:srgbClr val="000000"/>
                </a:solidFill>
                <a:latin typeface="Arial"/>
                <a:cs typeface="Arial"/>
              </a:rPr>
              <a:t>Autorizó</a:t>
            </a: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Ing. Martin Vega Gonzalez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Normal="100" workbookViewId="0">
      <selection activeCell="A7" sqref="A7:G7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136</v>
      </c>
    </row>
    <row r="2" spans="1:7" x14ac:dyDescent="0.25">
      <c r="A2" s="131" t="s">
        <v>147</v>
      </c>
      <c r="B2" s="131"/>
      <c r="C2" s="131"/>
      <c r="D2" s="131"/>
      <c r="E2" s="131"/>
      <c r="F2" s="6"/>
      <c r="G2" s="6"/>
    </row>
    <row r="3" spans="1:7" ht="15.75" customHeight="1" x14ac:dyDescent="0.25">
      <c r="A3" s="174" t="s">
        <v>9</v>
      </c>
      <c r="B3" s="174"/>
      <c r="C3" s="174"/>
      <c r="D3" s="174"/>
      <c r="E3" s="174"/>
      <c r="F3" s="174"/>
      <c r="G3" s="174"/>
    </row>
    <row r="4" spans="1:7" x14ac:dyDescent="0.25">
      <c r="A4" s="174" t="s">
        <v>10</v>
      </c>
      <c r="B4" s="174"/>
      <c r="C4" s="174"/>
      <c r="D4" s="174"/>
      <c r="E4" s="174"/>
      <c r="F4" s="174"/>
      <c r="G4" s="174"/>
    </row>
    <row r="5" spans="1:7" x14ac:dyDescent="0.25">
      <c r="A5" s="175" t="s">
        <v>11</v>
      </c>
      <c r="B5" s="175"/>
      <c r="C5" s="175"/>
      <c r="D5" s="175"/>
      <c r="E5" s="175"/>
      <c r="F5" s="175"/>
      <c r="G5" s="175"/>
    </row>
    <row r="6" spans="1:7" x14ac:dyDescent="0.25">
      <c r="A6" s="175" t="s">
        <v>1</v>
      </c>
      <c r="B6" s="175"/>
      <c r="C6" s="175"/>
      <c r="D6" s="175"/>
      <c r="E6" s="175"/>
      <c r="F6" s="175"/>
      <c r="G6" s="175"/>
    </row>
    <row r="7" spans="1:7" x14ac:dyDescent="0.25">
      <c r="A7" s="175" t="s">
        <v>702</v>
      </c>
      <c r="B7" s="175"/>
      <c r="C7" s="175"/>
      <c r="D7" s="175"/>
      <c r="E7" s="175"/>
      <c r="F7" s="175"/>
      <c r="G7" s="175"/>
    </row>
    <row r="8" spans="1:7" x14ac:dyDescent="0.25">
      <c r="A8" s="176" t="s">
        <v>142</v>
      </c>
      <c r="B8" s="176"/>
      <c r="C8" s="176"/>
      <c r="D8" s="176"/>
      <c r="E8" s="7"/>
      <c r="F8" s="8"/>
      <c r="G8" s="6"/>
    </row>
    <row r="9" spans="1:7" ht="24" customHeight="1" x14ac:dyDescent="0.25">
      <c r="A9" s="139" t="s">
        <v>12</v>
      </c>
      <c r="B9" s="138" t="s">
        <v>13</v>
      </c>
      <c r="C9" s="140" t="s">
        <v>14</v>
      </c>
      <c r="D9" s="140" t="s">
        <v>15</v>
      </c>
      <c r="E9" s="9"/>
      <c r="F9" s="10"/>
      <c r="G9" s="1"/>
    </row>
    <row r="10" spans="1:7" x14ac:dyDescent="0.25">
      <c r="A10" s="59">
        <v>1111</v>
      </c>
      <c r="B10" s="60" t="s">
        <v>148</v>
      </c>
      <c r="C10" s="61"/>
      <c r="D10" s="62">
        <v>0</v>
      </c>
      <c r="E10" s="9"/>
      <c r="F10" s="10"/>
      <c r="G10" s="1"/>
    </row>
    <row r="11" spans="1:7" x14ac:dyDescent="0.25">
      <c r="A11" s="59">
        <v>1112</v>
      </c>
      <c r="B11" s="63" t="s">
        <v>150</v>
      </c>
      <c r="C11" s="61"/>
      <c r="D11" s="62">
        <v>0</v>
      </c>
      <c r="E11" s="9"/>
      <c r="F11" s="10"/>
      <c r="G11" s="1"/>
    </row>
    <row r="12" spans="1:7" x14ac:dyDescent="0.25">
      <c r="A12" s="59">
        <v>1113</v>
      </c>
      <c r="B12" s="63" t="s">
        <v>149</v>
      </c>
      <c r="C12" s="61"/>
      <c r="D12" s="62">
        <v>59906844</v>
      </c>
      <c r="E12" s="9"/>
      <c r="F12" s="11"/>
      <c r="G12" s="1"/>
    </row>
    <row r="13" spans="1:7" x14ac:dyDescent="0.25">
      <c r="A13" s="59">
        <v>1115</v>
      </c>
      <c r="B13" s="63" t="s">
        <v>151</v>
      </c>
      <c r="C13" s="61"/>
      <c r="D13" s="62">
        <v>0</v>
      </c>
      <c r="E13" s="9"/>
      <c r="F13" s="11"/>
      <c r="G13" s="1"/>
    </row>
    <row r="14" spans="1:7" x14ac:dyDescent="0.25">
      <c r="A14" s="59"/>
      <c r="B14" s="64" t="s">
        <v>6</v>
      </c>
      <c r="C14" s="61"/>
      <c r="D14" s="62">
        <f>SUM(D10:D13)</f>
        <v>59906844</v>
      </c>
      <c r="E14" s="9"/>
      <c r="F14" s="11"/>
      <c r="G14" s="1"/>
    </row>
    <row r="15" spans="1:7" x14ac:dyDescent="0.25">
      <c r="A15" s="12"/>
      <c r="B15" s="13"/>
      <c r="C15" s="9"/>
      <c r="D15" s="14"/>
      <c r="E15" s="9"/>
      <c r="F15" s="11"/>
      <c r="G15" s="1"/>
    </row>
    <row r="16" spans="1:7" x14ac:dyDescent="0.25">
      <c r="A16" s="173" t="s">
        <v>16</v>
      </c>
      <c r="B16" s="173"/>
      <c r="C16" s="173"/>
      <c r="D16" s="173"/>
      <c r="E16" s="173"/>
      <c r="F16" s="65"/>
      <c r="G16" s="66"/>
    </row>
    <row r="17" spans="1:7" ht="18.75" customHeight="1" x14ac:dyDescent="0.25">
      <c r="A17" s="168" t="s">
        <v>12</v>
      </c>
      <c r="B17" s="168" t="s">
        <v>13</v>
      </c>
      <c r="C17" s="170" t="s">
        <v>14</v>
      </c>
      <c r="D17" s="170" t="s">
        <v>15</v>
      </c>
      <c r="E17" s="172" t="s">
        <v>17</v>
      </c>
      <c r="F17" s="172"/>
      <c r="G17" s="172"/>
    </row>
    <row r="18" spans="1:7" x14ac:dyDescent="0.25">
      <c r="A18" s="169"/>
      <c r="B18" s="169"/>
      <c r="C18" s="171"/>
      <c r="D18" s="171"/>
      <c r="E18" s="141" t="s">
        <v>18</v>
      </c>
      <c r="F18" s="141" t="s">
        <v>19</v>
      </c>
      <c r="G18" s="141" t="s">
        <v>20</v>
      </c>
    </row>
    <row r="19" spans="1:7" x14ac:dyDescent="0.25">
      <c r="A19" s="59">
        <v>1114</v>
      </c>
      <c r="B19" s="67" t="s">
        <v>152</v>
      </c>
      <c r="C19" s="68"/>
      <c r="D19" s="68">
        <v>0</v>
      </c>
      <c r="E19" s="68">
        <v>0</v>
      </c>
      <c r="F19" s="69"/>
      <c r="G19" s="59"/>
    </row>
    <row r="20" spans="1:7" ht="24" x14ac:dyDescent="0.25">
      <c r="A20" s="59">
        <v>1121</v>
      </c>
      <c r="B20" s="67" t="s">
        <v>153</v>
      </c>
      <c r="C20" s="68"/>
      <c r="D20" s="68">
        <v>0</v>
      </c>
      <c r="E20" s="68"/>
      <c r="F20" s="69">
        <v>0</v>
      </c>
      <c r="G20" s="59"/>
    </row>
    <row r="21" spans="1:7" x14ac:dyDescent="0.25">
      <c r="A21" s="59">
        <v>1211</v>
      </c>
      <c r="B21" s="70" t="s">
        <v>154</v>
      </c>
      <c r="C21" s="68"/>
      <c r="D21" s="68">
        <v>0</v>
      </c>
      <c r="E21" s="68"/>
      <c r="F21" s="69"/>
      <c r="G21" s="59">
        <v>0</v>
      </c>
    </row>
    <row r="22" spans="1:7" x14ac:dyDescent="0.25">
      <c r="A22" s="59"/>
      <c r="B22" s="70" t="s">
        <v>6</v>
      </c>
      <c r="C22" s="68"/>
      <c r="D22" s="68">
        <f>+D21</f>
        <v>0</v>
      </c>
      <c r="E22" s="68"/>
      <c r="F22" s="69"/>
      <c r="G22" s="59"/>
    </row>
    <row r="23" spans="1:7" x14ac:dyDescent="0.25">
      <c r="A23" s="127"/>
      <c r="B23" s="13"/>
      <c r="C23" s="9"/>
      <c r="D23" s="9"/>
      <c r="E23" s="9"/>
      <c r="F23" s="15"/>
      <c r="G23" s="12"/>
    </row>
    <row r="24" spans="1:7" x14ac:dyDescent="0.25">
      <c r="A24" s="12"/>
      <c r="B24" s="13"/>
      <c r="C24" s="9"/>
      <c r="D24" s="9"/>
      <c r="E24" s="9"/>
      <c r="F24" s="15"/>
      <c r="G24" s="12"/>
    </row>
    <row r="25" spans="1:7" x14ac:dyDescent="0.25">
      <c r="A25" s="12"/>
      <c r="B25" s="13"/>
      <c r="C25" s="9"/>
      <c r="D25" s="9"/>
      <c r="E25" s="9"/>
      <c r="F25" s="15"/>
      <c r="G25" s="12"/>
    </row>
    <row r="26" spans="1:7" x14ac:dyDescent="0.25">
      <c r="A26" s="12"/>
      <c r="B26" s="13"/>
      <c r="C26" s="9"/>
      <c r="D26" s="9"/>
      <c r="E26" s="9"/>
      <c r="F26" s="15"/>
      <c r="G26" s="12"/>
    </row>
    <row r="27" spans="1:7" x14ac:dyDescent="0.25">
      <c r="A27" s="12"/>
      <c r="B27" s="13"/>
      <c r="C27" s="9"/>
      <c r="D27" s="9"/>
      <c r="E27" s="9"/>
      <c r="F27" s="15"/>
      <c r="G27" s="12"/>
    </row>
    <row r="28" spans="1:7" x14ac:dyDescent="0.25">
      <c r="A28" s="16"/>
      <c r="B28" s="17"/>
      <c r="C28" s="18"/>
      <c r="D28" s="17"/>
      <c r="E28" s="18"/>
      <c r="F28" s="17"/>
      <c r="G28" s="17"/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17"/>
      <c r="B31" s="17"/>
      <c r="C31" s="17"/>
      <c r="D31" s="17"/>
      <c r="E31" s="17"/>
      <c r="F31" s="17"/>
      <c r="G31" s="17"/>
    </row>
    <row r="32" spans="1:7" x14ac:dyDescent="0.25">
      <c r="A32" s="17"/>
      <c r="B32" s="17"/>
      <c r="C32" s="17"/>
      <c r="D32" s="17"/>
      <c r="E32" s="17"/>
      <c r="F32" s="17"/>
      <c r="G32" s="17"/>
    </row>
    <row r="33" spans="1:7" ht="10.5" customHeight="1" x14ac:dyDescent="0.25">
      <c r="A33" s="17"/>
      <c r="B33" s="17"/>
      <c r="C33" s="17"/>
      <c r="D33" s="17"/>
      <c r="E33" s="17"/>
      <c r="F33" s="17"/>
      <c r="G33" s="17"/>
    </row>
    <row r="34" spans="1:7" hidden="1" x14ac:dyDescent="0.25">
      <c r="A34" s="17"/>
      <c r="B34" s="17"/>
      <c r="C34" s="17"/>
      <c r="D34" s="17"/>
      <c r="E34" s="17"/>
      <c r="F34" s="17"/>
      <c r="G34" s="17"/>
    </row>
    <row r="35" spans="1:7" hidden="1" x14ac:dyDescent="0.25">
      <c r="A35" s="17"/>
      <c r="B35" s="17"/>
      <c r="C35" s="17"/>
      <c r="D35" s="17"/>
      <c r="E35" s="17"/>
      <c r="F35" s="17"/>
      <c r="G35" s="17"/>
    </row>
    <row r="36" spans="1:7" x14ac:dyDescent="0.25">
      <c r="A36" s="17"/>
      <c r="B36" s="17"/>
      <c r="C36" s="17"/>
      <c r="D36" s="17"/>
      <c r="E36" s="17"/>
      <c r="F36" s="17"/>
      <c r="G36" s="17"/>
    </row>
    <row r="37" spans="1:7" x14ac:dyDescent="0.25">
      <c r="A37" s="19"/>
      <c r="B37" s="19"/>
      <c r="C37" s="19"/>
      <c r="D37" s="19"/>
      <c r="E37" s="19"/>
      <c r="F37" s="19"/>
      <c r="G37" s="19"/>
    </row>
    <row r="38" spans="1:7" x14ac:dyDescent="0.25">
      <c r="A38" s="19"/>
      <c r="B38" s="19"/>
      <c r="C38" s="19"/>
      <c r="D38" s="19"/>
      <c r="E38" s="19"/>
      <c r="F38" s="19"/>
      <c r="G38" s="19"/>
    </row>
    <row r="39" spans="1:7" x14ac:dyDescent="0.25">
      <c r="A39" s="19"/>
      <c r="B39" s="19"/>
      <c r="C39" s="19"/>
      <c r="D39" s="19"/>
      <c r="E39" s="19"/>
      <c r="F39" s="19"/>
      <c r="G39" s="19"/>
    </row>
    <row r="40" spans="1:7" x14ac:dyDescent="0.25">
      <c r="A40" s="19"/>
      <c r="B40" s="19"/>
      <c r="C40" s="19"/>
      <c r="D40" s="19"/>
      <c r="E40" s="19"/>
      <c r="F40" s="19"/>
      <c r="G40" s="19"/>
    </row>
  </sheetData>
  <protectedRanges>
    <protectedRange sqref="B10:D15 B18:E21" name="Rango1_1"/>
  </protectedRanges>
  <dataConsolidate/>
  <mergeCells count="12">
    <mergeCell ref="A16:E16"/>
    <mergeCell ref="A3:G3"/>
    <mergeCell ref="A4:G4"/>
    <mergeCell ref="A5:G5"/>
    <mergeCell ref="A7:G7"/>
    <mergeCell ref="A8:D8"/>
    <mergeCell ref="A6:G6"/>
    <mergeCell ref="A17:A18"/>
    <mergeCell ref="B17:B18"/>
    <mergeCell ref="C17:C18"/>
    <mergeCell ref="D17:D18"/>
    <mergeCell ref="E17:G17"/>
  </mergeCells>
  <dataValidations count="1">
    <dataValidation allowBlank="1" showErrorMessage="1" sqref="J17"/>
  </dataValidation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showGridLines="0" workbookViewId="0">
      <selection activeCell="F13" sqref="F13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7" x14ac:dyDescent="0.25">
      <c r="A1" s="130"/>
      <c r="B1" s="130"/>
      <c r="C1" s="130"/>
      <c r="D1" s="130"/>
      <c r="E1" s="129" t="s">
        <v>66</v>
      </c>
      <c r="F1" s="133"/>
    </row>
    <row r="2" spans="1:7" x14ac:dyDescent="0.25">
      <c r="A2" s="182" t="s">
        <v>147</v>
      </c>
      <c r="B2" s="182"/>
      <c r="C2" s="182"/>
      <c r="D2" s="182"/>
      <c r="E2" s="182"/>
      <c r="F2" s="182"/>
    </row>
    <row r="3" spans="1:7" ht="15.75" customHeight="1" x14ac:dyDescent="0.25">
      <c r="A3" s="174" t="s">
        <v>9</v>
      </c>
      <c r="B3" s="174"/>
      <c r="C3" s="174"/>
      <c r="D3" s="174"/>
      <c r="E3" s="174"/>
      <c r="F3" s="133"/>
    </row>
    <row r="4" spans="1:7" x14ac:dyDescent="0.25">
      <c r="A4" s="174" t="s">
        <v>67</v>
      </c>
      <c r="B4" s="174"/>
      <c r="C4" s="174"/>
      <c r="D4" s="174"/>
      <c r="E4" s="174"/>
      <c r="F4" s="133"/>
    </row>
    <row r="5" spans="1:7" x14ac:dyDescent="0.25">
      <c r="A5" s="175" t="s">
        <v>4</v>
      </c>
      <c r="B5" s="175"/>
      <c r="C5" s="175"/>
      <c r="D5" s="175"/>
      <c r="E5" s="175"/>
      <c r="F5" s="133"/>
    </row>
    <row r="6" spans="1:7" x14ac:dyDescent="0.25">
      <c r="A6" s="175" t="s">
        <v>702</v>
      </c>
      <c r="B6" s="175"/>
      <c r="C6" s="175"/>
      <c r="D6" s="175"/>
      <c r="E6" s="175"/>
      <c r="F6" s="175"/>
      <c r="G6" s="175"/>
    </row>
    <row r="7" spans="1:7" ht="20.25" customHeight="1" x14ac:dyDescent="0.25">
      <c r="A7" s="139" t="s">
        <v>12</v>
      </c>
      <c r="B7" s="138" t="s">
        <v>13</v>
      </c>
      <c r="C7" s="140" t="s">
        <v>15</v>
      </c>
      <c r="D7" s="140" t="s">
        <v>60</v>
      </c>
      <c r="E7" s="140" t="s">
        <v>28</v>
      </c>
    </row>
    <row r="8" spans="1:7" s="133" customFormat="1" x14ac:dyDescent="0.25">
      <c r="A8" s="154" t="s">
        <v>252</v>
      </c>
      <c r="B8" s="165" t="s">
        <v>317</v>
      </c>
      <c r="C8" s="91">
        <f>C9+C20+C26+C29+C36+C42+C49</f>
        <v>2521184.67</v>
      </c>
      <c r="D8" s="163" t="s">
        <v>383</v>
      </c>
      <c r="E8" s="91"/>
    </row>
    <row r="9" spans="1:7" s="133" customFormat="1" x14ac:dyDescent="0.25">
      <c r="A9" s="154" t="s">
        <v>253</v>
      </c>
      <c r="B9" s="165" t="s">
        <v>318</v>
      </c>
      <c r="C9" s="91">
        <f>SUM(C10:C19)</f>
        <v>0</v>
      </c>
      <c r="D9" s="163" t="s">
        <v>383</v>
      </c>
      <c r="E9" s="91"/>
    </row>
    <row r="10" spans="1:7" x14ac:dyDescent="0.25">
      <c r="A10" s="59" t="s">
        <v>254</v>
      </c>
      <c r="B10" s="164" t="s">
        <v>319</v>
      </c>
      <c r="C10" s="77">
        <v>0</v>
      </c>
      <c r="D10" s="162" t="s">
        <v>383</v>
      </c>
      <c r="E10" s="77"/>
    </row>
    <row r="11" spans="1:7" x14ac:dyDescent="0.25">
      <c r="A11" s="59" t="s">
        <v>254</v>
      </c>
      <c r="B11" s="164" t="s">
        <v>320</v>
      </c>
      <c r="C11" s="77">
        <v>0</v>
      </c>
      <c r="D11" s="162" t="s">
        <v>384</v>
      </c>
      <c r="E11" s="77"/>
    </row>
    <row r="12" spans="1:7" x14ac:dyDescent="0.25">
      <c r="A12" s="59" t="s">
        <v>255</v>
      </c>
      <c r="B12" s="164" t="s">
        <v>321</v>
      </c>
      <c r="C12" s="77">
        <v>0</v>
      </c>
      <c r="D12" s="162" t="s">
        <v>383</v>
      </c>
      <c r="E12" s="77"/>
    </row>
    <row r="13" spans="1:7" ht="24" x14ac:dyDescent="0.25">
      <c r="A13" s="59" t="s">
        <v>256</v>
      </c>
      <c r="B13" s="164" t="s">
        <v>322</v>
      </c>
      <c r="C13" s="77">
        <v>0</v>
      </c>
      <c r="D13" s="162" t="s">
        <v>383</v>
      </c>
      <c r="E13" s="77"/>
    </row>
    <row r="14" spans="1:7" x14ac:dyDescent="0.25">
      <c r="A14" s="59" t="s">
        <v>257</v>
      </c>
      <c r="B14" s="164" t="s">
        <v>323</v>
      </c>
      <c r="C14" s="77">
        <v>0</v>
      </c>
      <c r="D14" s="162" t="s">
        <v>383</v>
      </c>
      <c r="E14" s="77"/>
    </row>
    <row r="15" spans="1:7" x14ac:dyDescent="0.25">
      <c r="A15" s="59" t="s">
        <v>258</v>
      </c>
      <c r="B15" s="164" t="s">
        <v>324</v>
      </c>
      <c r="C15" s="77">
        <v>0</v>
      </c>
      <c r="D15" s="162" t="s">
        <v>383</v>
      </c>
      <c r="E15" s="77"/>
    </row>
    <row r="16" spans="1:7" x14ac:dyDescent="0.25">
      <c r="A16" s="59" t="s">
        <v>259</v>
      </c>
      <c r="B16" s="164" t="s">
        <v>325</v>
      </c>
      <c r="C16" s="77">
        <v>0</v>
      </c>
      <c r="D16" s="162" t="s">
        <v>383</v>
      </c>
      <c r="E16" s="77"/>
    </row>
    <row r="17" spans="1:5" x14ac:dyDescent="0.25">
      <c r="A17" s="59" t="s">
        <v>260</v>
      </c>
      <c r="B17" s="164" t="s">
        <v>326</v>
      </c>
      <c r="C17" s="77">
        <v>0</v>
      </c>
      <c r="D17" s="162" t="s">
        <v>383</v>
      </c>
      <c r="E17" s="77"/>
    </row>
    <row r="18" spans="1:5" x14ac:dyDescent="0.25">
      <c r="A18" s="59" t="s">
        <v>261</v>
      </c>
      <c r="B18" s="164" t="s">
        <v>327</v>
      </c>
      <c r="C18" s="77">
        <v>0</v>
      </c>
      <c r="D18" s="162" t="s">
        <v>383</v>
      </c>
      <c r="E18" s="77"/>
    </row>
    <row r="19" spans="1:5" ht="48" x14ac:dyDescent="0.25">
      <c r="A19" s="59" t="s">
        <v>262</v>
      </c>
      <c r="B19" s="164" t="s">
        <v>328</v>
      </c>
      <c r="C19" s="77">
        <v>0</v>
      </c>
      <c r="D19" s="162" t="s">
        <v>383</v>
      </c>
      <c r="E19" s="77"/>
    </row>
    <row r="20" spans="1:5" s="133" customFormat="1" ht="24" x14ac:dyDescent="0.25">
      <c r="A20" s="154" t="s">
        <v>263</v>
      </c>
      <c r="B20" s="165" t="s">
        <v>329</v>
      </c>
      <c r="C20" s="91">
        <f>SUM(C21:C25)</f>
        <v>0</v>
      </c>
      <c r="D20" s="163" t="s">
        <v>383</v>
      </c>
      <c r="E20" s="91"/>
    </row>
    <row r="21" spans="1:5" x14ac:dyDescent="0.25">
      <c r="A21" s="59" t="s">
        <v>264</v>
      </c>
      <c r="B21" s="164" t="s">
        <v>330</v>
      </c>
      <c r="C21" s="77">
        <v>0</v>
      </c>
      <c r="D21" s="162" t="s">
        <v>383</v>
      </c>
      <c r="E21" s="77"/>
    </row>
    <row r="22" spans="1:5" x14ac:dyDescent="0.25">
      <c r="A22" s="59" t="s">
        <v>265</v>
      </c>
      <c r="B22" s="164" t="s">
        <v>331</v>
      </c>
      <c r="C22" s="77">
        <v>0</v>
      </c>
      <c r="D22" s="162" t="s">
        <v>383</v>
      </c>
      <c r="E22" s="77"/>
    </row>
    <row r="23" spans="1:5" x14ac:dyDescent="0.25">
      <c r="A23" s="59" t="s">
        <v>266</v>
      </c>
      <c r="B23" s="164" t="s">
        <v>332</v>
      </c>
      <c r="C23" s="77">
        <v>0</v>
      </c>
      <c r="D23" s="162" t="s">
        <v>383</v>
      </c>
      <c r="E23" s="77"/>
    </row>
    <row r="24" spans="1:5" ht="24" x14ac:dyDescent="0.25">
      <c r="A24" s="59" t="s">
        <v>267</v>
      </c>
      <c r="B24" s="164" t="s">
        <v>333</v>
      </c>
      <c r="C24" s="77">
        <v>0</v>
      </c>
      <c r="D24" s="162" t="s">
        <v>383</v>
      </c>
      <c r="E24" s="77"/>
    </row>
    <row r="25" spans="1:5" ht="24" x14ac:dyDescent="0.25">
      <c r="A25" s="59" t="s">
        <v>268</v>
      </c>
      <c r="B25" s="164" t="s">
        <v>334</v>
      </c>
      <c r="C25" s="77">
        <v>0</v>
      </c>
      <c r="D25" s="162" t="s">
        <v>383</v>
      </c>
      <c r="E25" s="77"/>
    </row>
    <row r="26" spans="1:5" s="133" customFormat="1" x14ac:dyDescent="0.25">
      <c r="A26" s="154" t="s">
        <v>269</v>
      </c>
      <c r="B26" s="165" t="s">
        <v>335</v>
      </c>
      <c r="C26" s="91">
        <f>SUM(C27:C28)</f>
        <v>0</v>
      </c>
      <c r="D26" s="163" t="s">
        <v>383</v>
      </c>
      <c r="E26" s="91"/>
    </row>
    <row r="27" spans="1:5" ht="24" x14ac:dyDescent="0.25">
      <c r="A27" s="59" t="s">
        <v>270</v>
      </c>
      <c r="B27" s="164" t="s">
        <v>336</v>
      </c>
      <c r="C27" s="77">
        <v>0</v>
      </c>
      <c r="D27" s="162" t="s">
        <v>383</v>
      </c>
      <c r="E27" s="77"/>
    </row>
    <row r="28" spans="1:5" ht="60" x14ac:dyDescent="0.25">
      <c r="A28" s="59" t="s">
        <v>271</v>
      </c>
      <c r="B28" s="164" t="s">
        <v>337</v>
      </c>
      <c r="C28" s="77">
        <v>0</v>
      </c>
      <c r="D28" s="162" t="s">
        <v>383</v>
      </c>
      <c r="E28" s="77"/>
    </row>
    <row r="29" spans="1:5" s="133" customFormat="1" x14ac:dyDescent="0.25">
      <c r="A29" s="154" t="s">
        <v>272</v>
      </c>
      <c r="B29" s="165" t="s">
        <v>338</v>
      </c>
      <c r="C29" s="91">
        <f>SUM(C30:C35)</f>
        <v>0</v>
      </c>
      <c r="D29" s="163" t="s">
        <v>383</v>
      </c>
      <c r="E29" s="91"/>
    </row>
    <row r="30" spans="1:5" ht="36" x14ac:dyDescent="0.25">
      <c r="A30" s="59" t="s">
        <v>273</v>
      </c>
      <c r="B30" s="164" t="s">
        <v>339</v>
      </c>
      <c r="C30" s="77">
        <v>0</v>
      </c>
      <c r="D30" s="162" t="s">
        <v>383</v>
      </c>
      <c r="E30" s="77"/>
    </row>
    <row r="31" spans="1:5" ht="24" x14ac:dyDescent="0.25">
      <c r="A31" s="59" t="s">
        <v>274</v>
      </c>
      <c r="B31" s="164" t="s">
        <v>340</v>
      </c>
      <c r="C31" s="77">
        <v>0</v>
      </c>
      <c r="D31" s="162" t="s">
        <v>383</v>
      </c>
      <c r="E31" s="77"/>
    </row>
    <row r="32" spans="1:5" x14ac:dyDescent="0.25">
      <c r="A32" s="59" t="s">
        <v>275</v>
      </c>
      <c r="B32" s="164" t="s">
        <v>341</v>
      </c>
      <c r="C32" s="77">
        <v>0</v>
      </c>
      <c r="D32" s="162" t="s">
        <v>383</v>
      </c>
      <c r="E32" s="77"/>
    </row>
    <row r="33" spans="1:5" x14ac:dyDescent="0.25">
      <c r="A33" s="59" t="s">
        <v>276</v>
      </c>
      <c r="B33" s="164" t="s">
        <v>342</v>
      </c>
      <c r="C33" s="77">
        <v>0</v>
      </c>
      <c r="D33" s="162" t="s">
        <v>383</v>
      </c>
      <c r="E33" s="77"/>
    </row>
    <row r="34" spans="1:5" x14ac:dyDescent="0.25">
      <c r="A34" s="59" t="s">
        <v>277</v>
      </c>
      <c r="B34" s="164" t="s">
        <v>343</v>
      </c>
      <c r="C34" s="77">
        <v>0</v>
      </c>
      <c r="D34" s="162" t="s">
        <v>383</v>
      </c>
      <c r="E34" s="77"/>
    </row>
    <row r="35" spans="1:5" ht="48" x14ac:dyDescent="0.25">
      <c r="A35" s="59" t="s">
        <v>278</v>
      </c>
      <c r="B35" s="164" t="s">
        <v>344</v>
      </c>
      <c r="C35" s="77">
        <v>0</v>
      </c>
      <c r="D35" s="162" t="s">
        <v>383</v>
      </c>
      <c r="E35" s="77"/>
    </row>
    <row r="36" spans="1:5" s="133" customFormat="1" x14ac:dyDescent="0.25">
      <c r="A36" s="154" t="s">
        <v>279</v>
      </c>
      <c r="B36" s="165" t="s">
        <v>345</v>
      </c>
      <c r="C36" s="91">
        <f>C37</f>
        <v>66.67</v>
      </c>
      <c r="D36" s="163" t="s">
        <v>383</v>
      </c>
      <c r="E36" s="91"/>
    </row>
    <row r="37" spans="1:5" s="133" customFormat="1" x14ac:dyDescent="0.25">
      <c r="A37" s="154" t="s">
        <v>280</v>
      </c>
      <c r="B37" s="165" t="s">
        <v>345</v>
      </c>
      <c r="C37" s="91">
        <f>SUM(C38:C41)</f>
        <v>66.67</v>
      </c>
      <c r="D37" s="163" t="s">
        <v>383</v>
      </c>
      <c r="E37" s="91"/>
    </row>
    <row r="38" spans="1:5" x14ac:dyDescent="0.25">
      <c r="A38" s="59" t="s">
        <v>280</v>
      </c>
      <c r="B38" s="164" t="s">
        <v>320</v>
      </c>
      <c r="C38" s="77">
        <v>19.2</v>
      </c>
      <c r="D38" s="162" t="s">
        <v>385</v>
      </c>
      <c r="E38" s="77"/>
    </row>
    <row r="39" spans="1:5" x14ac:dyDescent="0.25">
      <c r="A39" s="59" t="s">
        <v>280</v>
      </c>
      <c r="B39" s="164" t="s">
        <v>346</v>
      </c>
      <c r="C39" s="77">
        <v>47.47</v>
      </c>
      <c r="D39" s="162" t="s">
        <v>385</v>
      </c>
      <c r="E39" s="77"/>
    </row>
    <row r="40" spans="1:5" ht="36" x14ac:dyDescent="0.25">
      <c r="A40" s="59" t="s">
        <v>281</v>
      </c>
      <c r="B40" s="164" t="s">
        <v>347</v>
      </c>
      <c r="C40" s="77">
        <v>0</v>
      </c>
      <c r="D40" s="162" t="s">
        <v>383</v>
      </c>
      <c r="E40" s="77"/>
    </row>
    <row r="41" spans="1:5" ht="48" x14ac:dyDescent="0.25">
      <c r="A41" s="59" t="s">
        <v>282</v>
      </c>
      <c r="B41" s="164" t="s">
        <v>348</v>
      </c>
      <c r="C41" s="77">
        <v>0</v>
      </c>
      <c r="D41" s="162" t="s">
        <v>383</v>
      </c>
      <c r="E41" s="77"/>
    </row>
    <row r="42" spans="1:5" s="133" customFormat="1" x14ac:dyDescent="0.25">
      <c r="A42" s="154" t="s">
        <v>283</v>
      </c>
      <c r="B42" s="165" t="s">
        <v>349</v>
      </c>
      <c r="C42" s="91">
        <f>SUM(C43:C48)</f>
        <v>0</v>
      </c>
      <c r="D42" s="163" t="s">
        <v>383</v>
      </c>
      <c r="E42" s="91"/>
    </row>
    <row r="43" spans="1:5" x14ac:dyDescent="0.25">
      <c r="A43" s="59" t="s">
        <v>284</v>
      </c>
      <c r="B43" s="164" t="s">
        <v>349</v>
      </c>
      <c r="C43" s="77">
        <v>0</v>
      </c>
      <c r="D43" s="162" t="s">
        <v>383</v>
      </c>
      <c r="E43" s="77"/>
    </row>
    <row r="44" spans="1:5" x14ac:dyDescent="0.25">
      <c r="A44" s="59" t="s">
        <v>284</v>
      </c>
      <c r="B44" s="164" t="s">
        <v>320</v>
      </c>
      <c r="C44" s="77">
        <v>0</v>
      </c>
      <c r="D44" s="162"/>
      <c r="E44" s="77"/>
    </row>
    <row r="45" spans="1:5" x14ac:dyDescent="0.25">
      <c r="A45" s="59" t="s">
        <v>285</v>
      </c>
      <c r="B45" s="164" t="s">
        <v>350</v>
      </c>
      <c r="C45" s="77">
        <v>0</v>
      </c>
      <c r="D45" s="162" t="s">
        <v>383</v>
      </c>
      <c r="E45" s="77"/>
    </row>
    <row r="46" spans="1:5" x14ac:dyDescent="0.25">
      <c r="A46" s="59" t="s">
        <v>286</v>
      </c>
      <c r="B46" s="164" t="s">
        <v>351</v>
      </c>
      <c r="C46" s="77">
        <v>0</v>
      </c>
      <c r="D46" s="162" t="s">
        <v>383</v>
      </c>
      <c r="E46" s="77"/>
    </row>
    <row r="47" spans="1:5" x14ac:dyDescent="0.25">
      <c r="A47" s="59" t="s">
        <v>287</v>
      </c>
      <c r="B47" s="164" t="s">
        <v>351</v>
      </c>
      <c r="C47" s="77">
        <v>0</v>
      </c>
      <c r="D47" s="162" t="s">
        <v>383</v>
      </c>
      <c r="E47" s="77"/>
    </row>
    <row r="48" spans="1:5" ht="48" x14ac:dyDescent="0.25">
      <c r="A48" s="59" t="s">
        <v>288</v>
      </c>
      <c r="B48" s="164" t="s">
        <v>352</v>
      </c>
      <c r="C48" s="77">
        <v>0</v>
      </c>
      <c r="D48" s="162" t="s">
        <v>383</v>
      </c>
      <c r="E48" s="77"/>
    </row>
    <row r="49" spans="1:5" s="133" customFormat="1" ht="24" x14ac:dyDescent="0.25">
      <c r="A49" s="154" t="s">
        <v>289</v>
      </c>
      <c r="B49" s="165" t="s">
        <v>353</v>
      </c>
      <c r="C49" s="91">
        <f>SUM(C50:C52)</f>
        <v>2521118</v>
      </c>
      <c r="D49" s="163" t="s">
        <v>383</v>
      </c>
      <c r="E49" s="91"/>
    </row>
    <row r="50" spans="1:5" ht="36" x14ac:dyDescent="0.25">
      <c r="A50" s="59" t="s">
        <v>290</v>
      </c>
      <c r="B50" s="164" t="s">
        <v>354</v>
      </c>
      <c r="C50" s="77">
        <v>0</v>
      </c>
      <c r="D50" s="162" t="s">
        <v>383</v>
      </c>
      <c r="E50" s="77"/>
    </row>
    <row r="51" spans="1:5" ht="24" x14ac:dyDescent="0.25">
      <c r="A51" s="59" t="s">
        <v>291</v>
      </c>
      <c r="B51" s="164" t="s">
        <v>355</v>
      </c>
      <c r="C51" s="77">
        <v>0</v>
      </c>
      <c r="D51" s="162" t="s">
        <v>383</v>
      </c>
      <c r="E51" s="77"/>
    </row>
    <row r="52" spans="1:5" s="133" customFormat="1" ht="48" x14ac:dyDescent="0.25">
      <c r="A52" s="154" t="s">
        <v>292</v>
      </c>
      <c r="B52" s="165" t="s">
        <v>356</v>
      </c>
      <c r="C52" s="91">
        <f>SUM(C53)</f>
        <v>2521118</v>
      </c>
      <c r="D52" s="163" t="s">
        <v>383</v>
      </c>
      <c r="E52" s="91"/>
    </row>
    <row r="53" spans="1:5" s="133" customFormat="1" x14ac:dyDescent="0.25">
      <c r="A53" s="154" t="s">
        <v>292</v>
      </c>
      <c r="B53" s="165" t="s">
        <v>346</v>
      </c>
      <c r="C53" s="77">
        <v>2521118</v>
      </c>
      <c r="D53" s="162" t="s">
        <v>386</v>
      </c>
      <c r="E53" s="77"/>
    </row>
    <row r="54" spans="1:5" ht="48" x14ac:dyDescent="0.25">
      <c r="A54" s="59" t="s">
        <v>293</v>
      </c>
      <c r="B54" s="164" t="s">
        <v>357</v>
      </c>
      <c r="C54" s="77">
        <v>0</v>
      </c>
      <c r="D54" s="162" t="s">
        <v>383</v>
      </c>
      <c r="E54" s="77"/>
    </row>
    <row r="55" spans="1:5" ht="48" x14ac:dyDescent="0.25">
      <c r="A55" s="59" t="s">
        <v>294</v>
      </c>
      <c r="B55" s="164" t="s">
        <v>358</v>
      </c>
      <c r="C55" s="77">
        <v>0</v>
      </c>
      <c r="D55" s="162" t="s">
        <v>383</v>
      </c>
      <c r="E55" s="77"/>
    </row>
    <row r="56" spans="1:5" ht="48" x14ac:dyDescent="0.25">
      <c r="A56" s="59" t="s">
        <v>295</v>
      </c>
      <c r="B56" s="164" t="s">
        <v>359</v>
      </c>
      <c r="C56" s="77">
        <v>0</v>
      </c>
      <c r="D56" s="162" t="s">
        <v>383</v>
      </c>
      <c r="E56" s="77"/>
    </row>
    <row r="57" spans="1:5" ht="36" x14ac:dyDescent="0.25">
      <c r="A57" s="59" t="s">
        <v>296</v>
      </c>
      <c r="B57" s="164" t="s">
        <v>360</v>
      </c>
      <c r="C57" s="77">
        <v>0</v>
      </c>
      <c r="D57" s="162" t="s">
        <v>383</v>
      </c>
      <c r="E57" s="77"/>
    </row>
    <row r="58" spans="1:5" ht="36" x14ac:dyDescent="0.25">
      <c r="A58" s="59" t="s">
        <v>297</v>
      </c>
      <c r="B58" s="164" t="s">
        <v>361</v>
      </c>
      <c r="C58" s="77">
        <v>0</v>
      </c>
      <c r="D58" s="162" t="s">
        <v>383</v>
      </c>
      <c r="E58" s="77"/>
    </row>
    <row r="59" spans="1:5" x14ac:dyDescent="0.25">
      <c r="A59" s="59" t="s">
        <v>298</v>
      </c>
      <c r="B59" s="164" t="s">
        <v>362</v>
      </c>
      <c r="C59" s="77">
        <v>0</v>
      </c>
      <c r="D59" s="162"/>
      <c r="E59" s="77"/>
    </row>
    <row r="60" spans="1:5" s="133" customFormat="1" ht="36" x14ac:dyDescent="0.25">
      <c r="A60" s="154" t="s">
        <v>299</v>
      </c>
      <c r="B60" s="165" t="s">
        <v>363</v>
      </c>
      <c r="C60" s="91">
        <f>SUM(C61:C65)</f>
        <v>0</v>
      </c>
      <c r="D60" s="163"/>
      <c r="E60" s="91"/>
    </row>
    <row r="61" spans="1:5" x14ac:dyDescent="0.25">
      <c r="A61" s="59" t="s">
        <v>300</v>
      </c>
      <c r="B61" s="164" t="s">
        <v>364</v>
      </c>
      <c r="C61" s="77">
        <v>0</v>
      </c>
      <c r="D61" s="162"/>
      <c r="E61" s="77"/>
    </row>
    <row r="62" spans="1:5" x14ac:dyDescent="0.25">
      <c r="A62" s="59" t="s">
        <v>301</v>
      </c>
      <c r="B62" s="164" t="s">
        <v>365</v>
      </c>
      <c r="C62" s="77">
        <v>0</v>
      </c>
      <c r="D62" s="162"/>
      <c r="E62" s="77"/>
    </row>
    <row r="63" spans="1:5" x14ac:dyDescent="0.25">
      <c r="A63" s="59" t="s">
        <v>302</v>
      </c>
      <c r="B63" s="164" t="s">
        <v>366</v>
      </c>
      <c r="C63" s="77">
        <v>0</v>
      </c>
      <c r="D63" s="162"/>
      <c r="E63" s="77"/>
    </row>
    <row r="64" spans="1:5" x14ac:dyDescent="0.25">
      <c r="A64" s="59" t="s">
        <v>303</v>
      </c>
      <c r="B64" s="164" t="s">
        <v>367</v>
      </c>
      <c r="C64" s="77">
        <v>0</v>
      </c>
      <c r="D64" s="162"/>
      <c r="E64" s="77"/>
    </row>
    <row r="65" spans="1:5" x14ac:dyDescent="0.25">
      <c r="A65" s="59" t="s">
        <v>304</v>
      </c>
      <c r="B65" s="164" t="s">
        <v>368</v>
      </c>
      <c r="C65" s="77">
        <v>0</v>
      </c>
      <c r="D65" s="162"/>
      <c r="E65" s="77"/>
    </row>
    <row r="66" spans="1:5" s="133" customFormat="1" ht="24" x14ac:dyDescent="0.25">
      <c r="A66" s="154" t="s">
        <v>305</v>
      </c>
      <c r="B66" s="165" t="s">
        <v>369</v>
      </c>
      <c r="C66" s="91">
        <f>C67+C70</f>
        <v>330941927.94</v>
      </c>
      <c r="D66" s="163" t="s">
        <v>383</v>
      </c>
      <c r="E66" s="91"/>
    </row>
    <row r="67" spans="1:5" x14ac:dyDescent="0.25">
      <c r="A67" s="59" t="s">
        <v>306</v>
      </c>
      <c r="B67" s="164" t="s">
        <v>370</v>
      </c>
      <c r="C67" s="77">
        <f>C68</f>
        <v>22890717.73</v>
      </c>
      <c r="D67" s="162" t="s">
        <v>383</v>
      </c>
      <c r="E67" s="77"/>
    </row>
    <row r="68" spans="1:5" x14ac:dyDescent="0.25">
      <c r="A68" s="59"/>
      <c r="B68" s="165" t="s">
        <v>371</v>
      </c>
      <c r="C68" s="77">
        <v>22890717.73</v>
      </c>
      <c r="D68" s="162" t="s">
        <v>387</v>
      </c>
      <c r="E68" s="77"/>
    </row>
    <row r="69" spans="1:5" ht="24" x14ac:dyDescent="0.25">
      <c r="A69" s="59" t="s">
        <v>307</v>
      </c>
      <c r="B69" s="164" t="s">
        <v>372</v>
      </c>
      <c r="C69" s="77">
        <v>0</v>
      </c>
      <c r="D69" s="162" t="s">
        <v>383</v>
      </c>
      <c r="E69" s="77"/>
    </row>
    <row r="70" spans="1:5" x14ac:dyDescent="0.25">
      <c r="A70" s="59" t="s">
        <v>308</v>
      </c>
      <c r="B70" s="164" t="s">
        <v>373</v>
      </c>
      <c r="C70" s="77">
        <f>C71</f>
        <v>308051210.20999998</v>
      </c>
      <c r="D70" s="162" t="s">
        <v>383</v>
      </c>
      <c r="E70" s="77"/>
    </row>
    <row r="71" spans="1:5" x14ac:dyDescent="0.25">
      <c r="A71" s="59"/>
      <c r="B71" s="165" t="s">
        <v>374</v>
      </c>
      <c r="C71" s="77">
        <v>308051210.20999998</v>
      </c>
      <c r="D71" s="162" t="s">
        <v>387</v>
      </c>
      <c r="E71" s="77"/>
    </row>
    <row r="72" spans="1:5" x14ac:dyDescent="0.25">
      <c r="A72" s="59" t="s">
        <v>309</v>
      </c>
      <c r="B72" s="164" t="s">
        <v>375</v>
      </c>
      <c r="C72" s="77">
        <v>0</v>
      </c>
      <c r="D72" s="162" t="s">
        <v>383</v>
      </c>
      <c r="E72" s="77"/>
    </row>
    <row r="73" spans="1:5" x14ac:dyDescent="0.25">
      <c r="A73" s="59" t="s">
        <v>310</v>
      </c>
      <c r="B73" s="164" t="s">
        <v>376</v>
      </c>
      <c r="C73" s="77">
        <v>0</v>
      </c>
      <c r="D73" s="162" t="s">
        <v>383</v>
      </c>
      <c r="E73" s="77"/>
    </row>
    <row r="74" spans="1:5" ht="24" x14ac:dyDescent="0.25">
      <c r="A74" s="59" t="s">
        <v>311</v>
      </c>
      <c r="B74" s="164" t="s">
        <v>377</v>
      </c>
      <c r="C74" s="77">
        <v>0</v>
      </c>
      <c r="D74" s="162"/>
      <c r="E74" s="77"/>
    </row>
    <row r="75" spans="1:5" ht="24" x14ac:dyDescent="0.25">
      <c r="A75" s="59" t="s">
        <v>312</v>
      </c>
      <c r="B75" s="164" t="s">
        <v>378</v>
      </c>
      <c r="C75" s="77">
        <v>0</v>
      </c>
      <c r="D75" s="162"/>
      <c r="E75" s="77"/>
    </row>
    <row r="76" spans="1:5" s="133" customFormat="1" x14ac:dyDescent="0.25">
      <c r="A76" s="154" t="s">
        <v>313</v>
      </c>
      <c r="B76" s="165" t="s">
        <v>379</v>
      </c>
      <c r="C76" s="91">
        <f>SUM(C77:C79)</f>
        <v>0</v>
      </c>
      <c r="D76" s="163"/>
      <c r="E76" s="91"/>
    </row>
    <row r="77" spans="1:5" x14ac:dyDescent="0.25">
      <c r="A77" s="59" t="s">
        <v>314</v>
      </c>
      <c r="B77" s="164" t="s">
        <v>380</v>
      </c>
      <c r="C77" s="77">
        <v>0</v>
      </c>
      <c r="D77" s="162"/>
      <c r="E77" s="77"/>
    </row>
    <row r="78" spans="1:5" x14ac:dyDescent="0.25">
      <c r="A78" s="59" t="s">
        <v>315</v>
      </c>
      <c r="B78" s="164" t="s">
        <v>381</v>
      </c>
      <c r="C78" s="77">
        <v>0</v>
      </c>
      <c r="D78" s="162"/>
      <c r="E78" s="77"/>
    </row>
    <row r="79" spans="1:5" x14ac:dyDescent="0.25">
      <c r="A79" s="59" t="s">
        <v>316</v>
      </c>
      <c r="B79" s="164" t="s">
        <v>382</v>
      </c>
      <c r="C79" s="77">
        <v>0</v>
      </c>
      <c r="D79" s="162"/>
      <c r="E79" s="77"/>
    </row>
    <row r="80" spans="1:5" x14ac:dyDescent="0.25">
      <c r="A80" s="59"/>
      <c r="B80" s="78" t="s">
        <v>6</v>
      </c>
      <c r="C80" s="68">
        <f>C66+C60+C49+C42+C36+C29+C26+C20+C9</f>
        <v>333463112.61000001</v>
      </c>
      <c r="D80" s="77"/>
      <c r="E80" s="77"/>
    </row>
    <row r="81" spans="1:5" x14ac:dyDescent="0.25">
      <c r="A81" s="146"/>
      <c r="B81" s="101"/>
      <c r="C81" s="95"/>
      <c r="D81" s="96"/>
      <c r="E81" s="96"/>
    </row>
    <row r="82" spans="1:5" x14ac:dyDescent="0.25">
      <c r="A82" s="83"/>
      <c r="B82" s="101"/>
      <c r="C82" s="95"/>
      <c r="D82" s="96"/>
      <c r="E82" s="96"/>
    </row>
    <row r="83" spans="1:5" x14ac:dyDescent="0.25">
      <c r="A83" s="83"/>
      <c r="B83" s="101"/>
      <c r="C83" s="95"/>
      <c r="D83" s="96"/>
      <c r="E83" s="96"/>
    </row>
    <row r="84" spans="1:5" x14ac:dyDescent="0.25">
      <c r="A84" s="83"/>
      <c r="B84" s="101"/>
      <c r="C84" s="95"/>
      <c r="D84" s="96"/>
      <c r="E84" s="96"/>
    </row>
    <row r="85" spans="1:5" x14ac:dyDescent="0.25">
      <c r="A85" s="83"/>
      <c r="B85" s="101"/>
      <c r="C85" s="95"/>
      <c r="D85" s="96"/>
      <c r="E85" s="96"/>
    </row>
    <row r="86" spans="1:5" x14ac:dyDescent="0.25">
      <c r="A86" s="12"/>
      <c r="B86" s="39"/>
      <c r="C86" s="38"/>
      <c r="D86" s="37"/>
      <c r="E86" s="37"/>
    </row>
    <row r="87" spans="1:5" x14ac:dyDescent="0.25">
      <c r="A87" s="12"/>
      <c r="B87" s="39"/>
      <c r="C87" s="38"/>
      <c r="D87" s="37"/>
      <c r="E87" s="37"/>
    </row>
    <row r="88" spans="1:5" x14ac:dyDescent="0.25">
      <c r="A88" s="17"/>
      <c r="B88" s="183"/>
      <c r="C88" s="183"/>
      <c r="D88" s="184"/>
      <c r="E88" s="184"/>
    </row>
    <row r="90" spans="1:5" x14ac:dyDescent="0.25">
      <c r="A90" s="19"/>
      <c r="B90" s="19"/>
      <c r="C90" s="19"/>
      <c r="D90" s="19"/>
      <c r="E90" s="19"/>
    </row>
  </sheetData>
  <protectedRanges>
    <protectedRange sqref="B8:D87" name="Rango1_1"/>
  </protectedRanges>
  <mergeCells count="6">
    <mergeCell ref="A2:F2"/>
    <mergeCell ref="A3:E3"/>
    <mergeCell ref="A4:E4"/>
    <mergeCell ref="A5:E5"/>
    <mergeCell ref="B88:E88"/>
    <mergeCell ref="A6:G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>
      <selection activeCell="D13" sqref="D13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7" x14ac:dyDescent="0.25">
      <c r="A1" s="130"/>
      <c r="B1" s="130"/>
      <c r="C1" s="130"/>
      <c r="D1" s="130"/>
      <c r="E1" s="129" t="s">
        <v>68</v>
      </c>
    </row>
    <row r="2" spans="1:7" x14ac:dyDescent="0.25">
      <c r="A2" s="182" t="s">
        <v>147</v>
      </c>
      <c r="B2" s="182"/>
      <c r="C2" s="182"/>
      <c r="D2" s="182"/>
      <c r="E2" s="182"/>
    </row>
    <row r="3" spans="1:7" ht="15.75" customHeight="1" x14ac:dyDescent="0.25">
      <c r="A3" s="174" t="s">
        <v>9</v>
      </c>
      <c r="B3" s="174"/>
      <c r="C3" s="174"/>
      <c r="D3" s="174"/>
      <c r="E3" s="174"/>
    </row>
    <row r="4" spans="1:7" x14ac:dyDescent="0.25">
      <c r="A4" s="174" t="s">
        <v>67</v>
      </c>
      <c r="B4" s="174"/>
      <c r="C4" s="174"/>
      <c r="D4" s="174"/>
      <c r="E4" s="174"/>
    </row>
    <row r="5" spans="1:7" x14ac:dyDescent="0.25">
      <c r="A5" s="175" t="s">
        <v>5</v>
      </c>
      <c r="B5" s="175"/>
      <c r="C5" s="175"/>
      <c r="D5" s="175"/>
      <c r="E5" s="175"/>
    </row>
    <row r="6" spans="1:7" x14ac:dyDescent="0.25">
      <c r="A6" s="175" t="s">
        <v>702</v>
      </c>
      <c r="B6" s="175"/>
      <c r="C6" s="175"/>
      <c r="D6" s="175"/>
      <c r="E6" s="175"/>
      <c r="F6" s="175"/>
      <c r="G6" s="175"/>
    </row>
    <row r="7" spans="1:7" ht="20.25" customHeight="1" x14ac:dyDescent="0.25">
      <c r="A7" s="142" t="s">
        <v>12</v>
      </c>
      <c r="B7" s="138" t="s">
        <v>13</v>
      </c>
      <c r="C7" s="140" t="s">
        <v>14</v>
      </c>
      <c r="D7" s="140" t="s">
        <v>60</v>
      </c>
      <c r="E7" s="140" t="s">
        <v>28</v>
      </c>
    </row>
    <row r="8" spans="1:7" s="133" customFormat="1" x14ac:dyDescent="0.25">
      <c r="A8" s="163" t="s">
        <v>388</v>
      </c>
      <c r="B8" s="162" t="s">
        <v>420</v>
      </c>
      <c r="C8" s="90">
        <v>0</v>
      </c>
      <c r="D8" s="91"/>
      <c r="E8" s="91"/>
    </row>
    <row r="9" spans="1:7" ht="24.75" x14ac:dyDescent="0.25">
      <c r="A9" s="162" t="s">
        <v>389</v>
      </c>
      <c r="B9" s="162" t="s">
        <v>421</v>
      </c>
      <c r="C9" s="68">
        <v>0</v>
      </c>
      <c r="D9" s="77"/>
      <c r="E9" s="77"/>
    </row>
    <row r="10" spans="1:7" ht="24.75" x14ac:dyDescent="0.25">
      <c r="A10" s="162" t="s">
        <v>390</v>
      </c>
      <c r="B10" s="162" t="s">
        <v>422</v>
      </c>
      <c r="C10" s="68">
        <v>0</v>
      </c>
      <c r="D10" s="77"/>
      <c r="E10" s="77"/>
    </row>
    <row r="11" spans="1:7" x14ac:dyDescent="0.25">
      <c r="A11" s="162" t="s">
        <v>391</v>
      </c>
      <c r="B11" s="162" t="s">
        <v>423</v>
      </c>
      <c r="C11" s="68">
        <v>0</v>
      </c>
      <c r="D11" s="77"/>
      <c r="E11" s="77"/>
    </row>
    <row r="12" spans="1:7" s="133" customFormat="1" ht="24.75" x14ac:dyDescent="0.25">
      <c r="A12" s="163" t="s">
        <v>392</v>
      </c>
      <c r="B12" s="162" t="s">
        <v>424</v>
      </c>
      <c r="C12" s="90">
        <v>0</v>
      </c>
      <c r="D12" s="91"/>
      <c r="E12" s="91"/>
    </row>
    <row r="13" spans="1:7" ht="36.75" x14ac:dyDescent="0.25">
      <c r="A13" s="162" t="s">
        <v>393</v>
      </c>
      <c r="B13" s="162" t="s">
        <v>425</v>
      </c>
      <c r="C13" s="68">
        <v>0</v>
      </c>
      <c r="D13" s="77"/>
      <c r="E13" s="77"/>
    </row>
    <row r="14" spans="1:7" ht="24.75" x14ac:dyDescent="0.25">
      <c r="A14" s="162" t="s">
        <v>394</v>
      </c>
      <c r="B14" s="162" t="s">
        <v>426</v>
      </c>
      <c r="C14" s="68">
        <v>0</v>
      </c>
      <c r="D14" s="77"/>
      <c r="E14" s="77"/>
    </row>
    <row r="15" spans="1:7" ht="36.75" x14ac:dyDescent="0.25">
      <c r="A15" s="162" t="s">
        <v>395</v>
      </c>
      <c r="B15" s="162" t="s">
        <v>427</v>
      </c>
      <c r="C15" s="68">
        <v>0</v>
      </c>
      <c r="D15" s="77"/>
      <c r="E15" s="77"/>
    </row>
    <row r="16" spans="1:7" ht="48.75" x14ac:dyDescent="0.25">
      <c r="A16" s="162" t="s">
        <v>396</v>
      </c>
      <c r="B16" s="162" t="s">
        <v>428</v>
      </c>
      <c r="C16" s="68">
        <v>0</v>
      </c>
      <c r="D16" s="77"/>
      <c r="E16" s="77"/>
    </row>
    <row r="17" spans="1:5" ht="36.75" x14ac:dyDescent="0.25">
      <c r="A17" s="162" t="s">
        <v>397</v>
      </c>
      <c r="B17" s="162" t="s">
        <v>429</v>
      </c>
      <c r="C17" s="68">
        <v>0</v>
      </c>
      <c r="D17" s="77"/>
      <c r="E17" s="77"/>
    </row>
    <row r="18" spans="1:5" s="133" customFormat="1" ht="36.75" x14ac:dyDescent="0.25">
      <c r="A18" s="163" t="s">
        <v>398</v>
      </c>
      <c r="B18" s="162" t="s">
        <v>430</v>
      </c>
      <c r="C18" s="90">
        <v>0</v>
      </c>
      <c r="D18" s="91"/>
      <c r="E18" s="91"/>
    </row>
    <row r="19" spans="1:5" ht="36.75" x14ac:dyDescent="0.25">
      <c r="A19" s="162" t="s">
        <v>399</v>
      </c>
      <c r="B19" s="162" t="s">
        <v>430</v>
      </c>
      <c r="C19" s="68">
        <v>0</v>
      </c>
      <c r="D19" s="77"/>
      <c r="E19" s="77"/>
    </row>
    <row r="20" spans="1:5" ht="36.75" x14ac:dyDescent="0.25">
      <c r="A20" s="162" t="s">
        <v>400</v>
      </c>
      <c r="B20" s="162" t="s">
        <v>431</v>
      </c>
      <c r="C20" s="68">
        <v>0</v>
      </c>
      <c r="D20" s="77"/>
      <c r="E20" s="77"/>
    </row>
    <row r="21" spans="1:5" ht="24.75" x14ac:dyDescent="0.25">
      <c r="A21" s="162" t="s">
        <v>401</v>
      </c>
      <c r="B21" s="162" t="s">
        <v>432</v>
      </c>
      <c r="C21" s="68">
        <v>0</v>
      </c>
      <c r="D21" s="77"/>
      <c r="E21" s="77"/>
    </row>
    <row r="22" spans="1:5" ht="24.75" x14ac:dyDescent="0.25">
      <c r="A22" s="162" t="s">
        <v>402</v>
      </c>
      <c r="B22" s="162" t="s">
        <v>433</v>
      </c>
      <c r="C22" s="68">
        <v>0</v>
      </c>
      <c r="D22" s="77"/>
      <c r="E22" s="77"/>
    </row>
    <row r="23" spans="1:5" ht="24.75" x14ac:dyDescent="0.25">
      <c r="A23" s="162" t="s">
        <v>403</v>
      </c>
      <c r="B23" s="162" t="s">
        <v>434</v>
      </c>
      <c r="C23" s="68">
        <v>0</v>
      </c>
      <c r="D23" s="77"/>
      <c r="E23" s="77"/>
    </row>
    <row r="24" spans="1:5" s="133" customFormat="1" x14ac:dyDescent="0.25">
      <c r="A24" s="163" t="s">
        <v>404</v>
      </c>
      <c r="B24" s="162" t="s">
        <v>435</v>
      </c>
      <c r="C24" s="90">
        <v>0</v>
      </c>
      <c r="D24" s="91"/>
      <c r="E24" s="91"/>
    </row>
    <row r="25" spans="1:5" x14ac:dyDescent="0.25">
      <c r="A25" s="162" t="s">
        <v>405</v>
      </c>
      <c r="B25" s="162" t="s">
        <v>436</v>
      </c>
      <c r="C25" s="68">
        <v>0</v>
      </c>
      <c r="D25" s="77"/>
      <c r="E25" s="77"/>
    </row>
    <row r="26" spans="1:5" ht="24.75" x14ac:dyDescent="0.25">
      <c r="A26" s="162" t="s">
        <v>406</v>
      </c>
      <c r="B26" s="162" t="s">
        <v>437</v>
      </c>
      <c r="C26" s="68">
        <v>0</v>
      </c>
      <c r="D26" s="77"/>
      <c r="E26" s="77"/>
    </row>
    <row r="27" spans="1:5" ht="24.75" x14ac:dyDescent="0.25">
      <c r="A27" s="162" t="s">
        <v>407</v>
      </c>
      <c r="B27" s="162" t="s">
        <v>438</v>
      </c>
      <c r="C27" s="68">
        <v>0</v>
      </c>
      <c r="D27" s="77"/>
      <c r="E27" s="77"/>
    </row>
    <row r="28" spans="1:5" ht="24.75" x14ac:dyDescent="0.25">
      <c r="A28" s="162" t="s">
        <v>408</v>
      </c>
      <c r="B28" s="162" t="s">
        <v>439</v>
      </c>
      <c r="C28" s="68">
        <v>0</v>
      </c>
      <c r="D28" s="77"/>
      <c r="E28" s="77"/>
    </row>
    <row r="29" spans="1:5" x14ac:dyDescent="0.25">
      <c r="A29" s="162" t="s">
        <v>409</v>
      </c>
      <c r="B29" s="162" t="s">
        <v>440</v>
      </c>
      <c r="C29" s="68">
        <v>0</v>
      </c>
      <c r="D29" s="77"/>
      <c r="E29" s="77"/>
    </row>
    <row r="30" spans="1:5" s="133" customFormat="1" x14ac:dyDescent="0.25">
      <c r="A30" s="163" t="s">
        <v>410</v>
      </c>
      <c r="B30" s="162" t="s">
        <v>441</v>
      </c>
      <c r="C30" s="90">
        <v>0</v>
      </c>
      <c r="D30" s="91"/>
      <c r="E30" s="91"/>
    </row>
    <row r="31" spans="1:5" s="133" customFormat="1" x14ac:dyDescent="0.25">
      <c r="A31" s="163" t="s">
        <v>411</v>
      </c>
      <c r="B31" s="162" t="s">
        <v>442</v>
      </c>
      <c r="C31" s="90">
        <v>0</v>
      </c>
      <c r="D31" s="91"/>
      <c r="E31" s="91"/>
    </row>
    <row r="32" spans="1:5" ht="24.75" x14ac:dyDescent="0.25">
      <c r="A32" s="162" t="s">
        <v>412</v>
      </c>
      <c r="B32" s="162" t="s">
        <v>443</v>
      </c>
      <c r="C32" s="68">
        <v>0</v>
      </c>
      <c r="D32" s="77"/>
      <c r="E32" s="77"/>
    </row>
    <row r="33" spans="1:5" ht="24.75" x14ac:dyDescent="0.25">
      <c r="A33" s="162" t="s">
        <v>413</v>
      </c>
      <c r="B33" s="162" t="s">
        <v>437</v>
      </c>
      <c r="C33" s="68">
        <v>0</v>
      </c>
      <c r="D33" s="77"/>
      <c r="E33" s="77"/>
    </row>
    <row r="34" spans="1:5" x14ac:dyDescent="0.25">
      <c r="A34" s="162" t="s">
        <v>414</v>
      </c>
      <c r="B34" s="162" t="s">
        <v>444</v>
      </c>
      <c r="C34" s="68">
        <v>0</v>
      </c>
      <c r="D34" s="77"/>
      <c r="E34" s="77"/>
    </row>
    <row r="35" spans="1:5" ht="24.75" x14ac:dyDescent="0.25">
      <c r="A35" s="162" t="s">
        <v>415</v>
      </c>
      <c r="B35" s="162" t="s">
        <v>445</v>
      </c>
      <c r="C35" s="68">
        <v>0</v>
      </c>
      <c r="D35" s="77"/>
      <c r="E35" s="77"/>
    </row>
    <row r="36" spans="1:5" x14ac:dyDescent="0.25">
      <c r="A36" s="162" t="s">
        <v>416</v>
      </c>
      <c r="B36" s="162" t="s">
        <v>446</v>
      </c>
      <c r="C36" s="68">
        <v>0</v>
      </c>
      <c r="D36" s="77"/>
      <c r="E36" s="77"/>
    </row>
    <row r="37" spans="1:5" ht="24.75" x14ac:dyDescent="0.25">
      <c r="A37" s="162" t="s">
        <v>417</v>
      </c>
      <c r="B37" s="162" t="s">
        <v>447</v>
      </c>
      <c r="C37" s="68">
        <v>0</v>
      </c>
      <c r="D37" s="77"/>
      <c r="E37" s="77"/>
    </row>
    <row r="38" spans="1:5" ht="24.75" x14ac:dyDescent="0.25">
      <c r="A38" s="162" t="s">
        <v>418</v>
      </c>
      <c r="B38" s="162" t="s">
        <v>448</v>
      </c>
      <c r="C38" s="68">
        <v>0</v>
      </c>
      <c r="D38" s="77"/>
      <c r="E38" s="77"/>
    </row>
    <row r="39" spans="1:5" x14ac:dyDescent="0.25">
      <c r="A39" s="162" t="s">
        <v>419</v>
      </c>
      <c r="B39" s="162" t="s">
        <v>442</v>
      </c>
      <c r="C39" s="68">
        <v>0</v>
      </c>
      <c r="D39" s="77"/>
      <c r="E39" s="77"/>
    </row>
    <row r="40" spans="1:5" x14ac:dyDescent="0.25">
      <c r="A40" s="59"/>
      <c r="B40" s="78" t="s">
        <v>6</v>
      </c>
      <c r="C40" s="68">
        <f>SUM(C8:C39)</f>
        <v>0</v>
      </c>
      <c r="D40" s="77"/>
      <c r="E40" s="77"/>
    </row>
    <row r="41" spans="1:5" x14ac:dyDescent="0.25">
      <c r="A41" s="146"/>
      <c r="B41" s="101"/>
      <c r="C41" s="95"/>
      <c r="D41" s="96"/>
      <c r="E41" s="96"/>
    </row>
    <row r="42" spans="1:5" x14ac:dyDescent="0.25">
      <c r="A42" s="12"/>
      <c r="B42" s="39"/>
      <c r="C42" s="38"/>
      <c r="D42" s="37"/>
      <c r="E42" s="37"/>
    </row>
    <row r="43" spans="1:5" x14ac:dyDescent="0.25">
      <c r="A43" s="12"/>
      <c r="B43" s="39"/>
      <c r="C43" s="38"/>
      <c r="D43" s="37"/>
      <c r="E43" s="37"/>
    </row>
    <row r="44" spans="1:5" x14ac:dyDescent="0.25">
      <c r="A44" s="12"/>
      <c r="B44" s="39"/>
      <c r="C44" s="38"/>
      <c r="D44" s="37"/>
      <c r="E44" s="37"/>
    </row>
    <row r="45" spans="1:5" x14ac:dyDescent="0.25">
      <c r="A45" s="12"/>
      <c r="B45" s="39"/>
      <c r="C45" s="38"/>
      <c r="D45" s="37"/>
      <c r="E45" s="37"/>
    </row>
    <row r="46" spans="1:5" x14ac:dyDescent="0.25">
      <c r="A46" s="12"/>
      <c r="B46" s="39"/>
      <c r="C46" s="38"/>
      <c r="D46" s="37"/>
      <c r="E46" s="37"/>
    </row>
    <row r="47" spans="1:5" x14ac:dyDescent="0.25">
      <c r="A47" s="12"/>
      <c r="B47" s="39"/>
      <c r="C47" s="38"/>
      <c r="D47" s="37"/>
      <c r="E47" s="37"/>
    </row>
    <row r="48" spans="1:5" x14ac:dyDescent="0.25">
      <c r="A48" s="17"/>
      <c r="B48" s="183"/>
      <c r="C48" s="183"/>
      <c r="D48" s="184"/>
      <c r="E48" s="184"/>
    </row>
    <row r="49" spans="1:5" ht="16.5" x14ac:dyDescent="0.3">
      <c r="A49" s="36"/>
      <c r="B49" s="36"/>
      <c r="C49" s="36"/>
      <c r="D49" s="36"/>
      <c r="E49" s="36"/>
    </row>
    <row r="51" spans="1:5" x14ac:dyDescent="0.25">
      <c r="A51" s="19"/>
      <c r="B51" s="19"/>
      <c r="C51" s="19"/>
      <c r="D51" s="19"/>
      <c r="E51" s="19"/>
    </row>
  </sheetData>
  <protectedRanges>
    <protectedRange sqref="B8:D47" name="Rango1_1"/>
  </protectedRanges>
  <mergeCells count="6">
    <mergeCell ref="A2:E2"/>
    <mergeCell ref="A3:E3"/>
    <mergeCell ref="A4:E4"/>
    <mergeCell ref="A5:E5"/>
    <mergeCell ref="B48:E48"/>
    <mergeCell ref="A6:G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showGridLines="0" workbookViewId="0">
      <selection activeCell="D11" sqref="D11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7" x14ac:dyDescent="0.25">
      <c r="A1" s="130"/>
      <c r="B1" s="130"/>
      <c r="C1" s="130"/>
      <c r="D1" s="130"/>
      <c r="E1" s="129" t="s">
        <v>69</v>
      </c>
      <c r="F1" s="133"/>
    </row>
    <row r="2" spans="1:7" x14ac:dyDescent="0.25">
      <c r="A2" s="182" t="s">
        <v>147</v>
      </c>
      <c r="B2" s="182"/>
      <c r="C2" s="182"/>
      <c r="D2" s="182"/>
      <c r="E2" s="182"/>
      <c r="F2" s="182"/>
    </row>
    <row r="3" spans="1:7" ht="15.75" customHeight="1" x14ac:dyDescent="0.25">
      <c r="A3" s="174" t="s">
        <v>9</v>
      </c>
      <c r="B3" s="174"/>
      <c r="C3" s="174"/>
      <c r="D3" s="174"/>
      <c r="E3" s="174"/>
      <c r="F3" s="133"/>
    </row>
    <row r="4" spans="1:7" x14ac:dyDescent="0.25">
      <c r="A4" s="174" t="s">
        <v>67</v>
      </c>
      <c r="B4" s="174"/>
      <c r="C4" s="174"/>
      <c r="D4" s="174"/>
      <c r="E4" s="174"/>
      <c r="F4" s="133"/>
    </row>
    <row r="5" spans="1:7" x14ac:dyDescent="0.25">
      <c r="A5" s="175" t="s">
        <v>70</v>
      </c>
      <c r="B5" s="175"/>
      <c r="C5" s="175"/>
      <c r="D5" s="175"/>
      <c r="E5" s="175"/>
      <c r="F5" s="133"/>
    </row>
    <row r="6" spans="1:7" x14ac:dyDescent="0.25">
      <c r="A6" s="175" t="s">
        <v>702</v>
      </c>
      <c r="B6" s="175"/>
      <c r="C6" s="175"/>
      <c r="D6" s="175"/>
      <c r="E6" s="175"/>
      <c r="F6" s="175"/>
      <c r="G6" s="175"/>
    </row>
    <row r="7" spans="1:7" ht="23.25" customHeight="1" x14ac:dyDescent="0.25">
      <c r="A7" s="194" t="s">
        <v>71</v>
      </c>
      <c r="B7" s="194"/>
      <c r="C7" s="194"/>
      <c r="D7" s="194"/>
      <c r="E7" s="194"/>
      <c r="F7" s="133"/>
    </row>
    <row r="8" spans="1:7" ht="22.5" customHeight="1" x14ac:dyDescent="0.25">
      <c r="A8" s="139" t="s">
        <v>12</v>
      </c>
      <c r="B8" s="138" t="s">
        <v>13</v>
      </c>
      <c r="C8" s="140" t="s">
        <v>15</v>
      </c>
      <c r="D8" s="140" t="s">
        <v>72</v>
      </c>
      <c r="E8" s="140" t="s">
        <v>73</v>
      </c>
    </row>
    <row r="9" spans="1:7" s="133" customFormat="1" x14ac:dyDescent="0.25">
      <c r="A9" s="163" t="s">
        <v>449</v>
      </c>
      <c r="B9" s="91" t="s">
        <v>572</v>
      </c>
      <c r="C9" s="91">
        <v>25405602.399999999</v>
      </c>
      <c r="D9" s="91">
        <v>7.61</v>
      </c>
      <c r="E9" s="91"/>
    </row>
    <row r="10" spans="1:7" s="133" customFormat="1" x14ac:dyDescent="0.25">
      <c r="A10" s="163" t="s">
        <v>450</v>
      </c>
      <c r="B10" s="91" t="s">
        <v>573</v>
      </c>
      <c r="C10" s="91">
        <v>22640283.140000001</v>
      </c>
      <c r="D10" s="91">
        <v>6.78</v>
      </c>
      <c r="E10" s="91"/>
    </row>
    <row r="11" spans="1:7" ht="24.75" x14ac:dyDescent="0.25">
      <c r="A11" s="162" t="s">
        <v>451</v>
      </c>
      <c r="B11" s="77" t="s">
        <v>574</v>
      </c>
      <c r="C11" s="77">
        <v>14395315.6</v>
      </c>
      <c r="D11" s="77">
        <v>4.3099999999999996</v>
      </c>
      <c r="E11" s="77"/>
    </row>
    <row r="12" spans="1:7" ht="24.75" x14ac:dyDescent="0.25">
      <c r="A12" s="162" t="s">
        <v>452</v>
      </c>
      <c r="B12" s="77" t="s">
        <v>575</v>
      </c>
      <c r="C12" s="77">
        <v>547395.5</v>
      </c>
      <c r="D12" s="77">
        <v>0.16</v>
      </c>
      <c r="E12" s="77"/>
    </row>
    <row r="13" spans="1:7" ht="24.75" x14ac:dyDescent="0.25">
      <c r="A13" s="162" t="s">
        <v>453</v>
      </c>
      <c r="B13" s="77" t="s">
        <v>576</v>
      </c>
      <c r="C13" s="77">
        <v>2206837.63</v>
      </c>
      <c r="D13" s="77">
        <v>0.66</v>
      </c>
      <c r="E13" s="77"/>
    </row>
    <row r="14" spans="1:7" x14ac:dyDescent="0.25">
      <c r="A14" s="162" t="s">
        <v>454</v>
      </c>
      <c r="B14" s="77" t="s">
        <v>577</v>
      </c>
      <c r="C14" s="77">
        <v>2491071.5499999998</v>
      </c>
      <c r="D14" s="77">
        <v>0.75</v>
      </c>
      <c r="E14" s="77"/>
    </row>
    <row r="15" spans="1:7" ht="24.75" x14ac:dyDescent="0.25">
      <c r="A15" s="162" t="s">
        <v>455</v>
      </c>
      <c r="B15" s="77" t="s">
        <v>578</v>
      </c>
      <c r="C15" s="77">
        <v>2999662.86</v>
      </c>
      <c r="D15" s="77">
        <v>0.9</v>
      </c>
      <c r="E15" s="77"/>
    </row>
    <row r="16" spans="1:7" ht="24.75" x14ac:dyDescent="0.25">
      <c r="A16" s="162" t="s">
        <v>456</v>
      </c>
      <c r="B16" s="77" t="s">
        <v>579</v>
      </c>
      <c r="C16" s="77">
        <v>0</v>
      </c>
      <c r="D16" s="77">
        <v>0</v>
      </c>
      <c r="E16" s="77"/>
    </row>
    <row r="17" spans="1:5" s="133" customFormat="1" x14ac:dyDescent="0.25">
      <c r="A17" s="163" t="s">
        <v>457</v>
      </c>
      <c r="B17" s="91" t="s">
        <v>580</v>
      </c>
      <c r="C17" s="91">
        <v>789185.16</v>
      </c>
      <c r="D17" s="91">
        <v>0.24</v>
      </c>
      <c r="E17" s="91"/>
    </row>
    <row r="18" spans="1:5" ht="36.75" x14ac:dyDescent="0.25">
      <c r="A18" s="162" t="s">
        <v>458</v>
      </c>
      <c r="B18" s="77" t="s">
        <v>581</v>
      </c>
      <c r="C18" s="77">
        <v>320298.64</v>
      </c>
      <c r="D18" s="77">
        <v>0.1</v>
      </c>
      <c r="E18" s="77"/>
    </row>
    <row r="19" spans="1:5" x14ac:dyDescent="0.25">
      <c r="A19" s="162" t="s">
        <v>459</v>
      </c>
      <c r="B19" s="77" t="s">
        <v>582</v>
      </c>
      <c r="C19" s="77">
        <v>62524.79</v>
      </c>
      <c r="D19" s="77">
        <v>0.02</v>
      </c>
      <c r="E19" s="77"/>
    </row>
    <row r="20" spans="1:5" ht="24.75" x14ac:dyDescent="0.25">
      <c r="A20" s="162" t="s">
        <v>460</v>
      </c>
      <c r="B20" s="77" t="s">
        <v>583</v>
      </c>
      <c r="C20" s="77">
        <v>0</v>
      </c>
      <c r="D20" s="77">
        <v>0</v>
      </c>
      <c r="E20" s="77"/>
    </row>
    <row r="21" spans="1:5" ht="24.75" x14ac:dyDescent="0.25">
      <c r="A21" s="162" t="s">
        <v>461</v>
      </c>
      <c r="B21" s="77" t="s">
        <v>584</v>
      </c>
      <c r="C21" s="77">
        <v>803</v>
      </c>
      <c r="D21" s="77">
        <v>0</v>
      </c>
      <c r="E21" s="77"/>
    </row>
    <row r="22" spans="1:5" ht="24.75" x14ac:dyDescent="0.25">
      <c r="A22" s="162" t="s">
        <v>462</v>
      </c>
      <c r="B22" s="77" t="s">
        <v>585</v>
      </c>
      <c r="C22" s="77">
        <v>9523.94</v>
      </c>
      <c r="D22" s="77">
        <v>0</v>
      </c>
      <c r="E22" s="77"/>
    </row>
    <row r="23" spans="1:5" x14ac:dyDescent="0.25">
      <c r="A23" s="162" t="s">
        <v>463</v>
      </c>
      <c r="B23" s="77" t="s">
        <v>586</v>
      </c>
      <c r="C23" s="77">
        <v>308885.8</v>
      </c>
      <c r="D23" s="77">
        <v>0.09</v>
      </c>
      <c r="E23" s="77"/>
    </row>
    <row r="24" spans="1:5" ht="24.75" x14ac:dyDescent="0.25">
      <c r="A24" s="162" t="s">
        <v>464</v>
      </c>
      <c r="B24" s="77" t="s">
        <v>587</v>
      </c>
      <c r="C24" s="77">
        <v>82731</v>
      </c>
      <c r="D24" s="77">
        <v>0.02</v>
      </c>
      <c r="E24" s="77"/>
    </row>
    <row r="25" spans="1:5" ht="24.75" x14ac:dyDescent="0.25">
      <c r="A25" s="162" t="s">
        <v>465</v>
      </c>
      <c r="B25" s="77" t="s">
        <v>588</v>
      </c>
      <c r="C25" s="77">
        <v>0</v>
      </c>
      <c r="D25" s="77">
        <v>0</v>
      </c>
      <c r="E25" s="77"/>
    </row>
    <row r="26" spans="1:5" ht="24.75" x14ac:dyDescent="0.25">
      <c r="A26" s="162" t="s">
        <v>466</v>
      </c>
      <c r="B26" s="77" t="s">
        <v>589</v>
      </c>
      <c r="C26" s="77">
        <v>4417.99</v>
      </c>
      <c r="D26" s="77">
        <v>0</v>
      </c>
      <c r="E26" s="77"/>
    </row>
    <row r="27" spans="1:5" s="133" customFormat="1" x14ac:dyDescent="0.25">
      <c r="A27" s="163" t="s">
        <v>467</v>
      </c>
      <c r="B27" s="91" t="s">
        <v>590</v>
      </c>
      <c r="C27" s="91">
        <v>1976134.1</v>
      </c>
      <c r="D27" s="91">
        <v>0.59</v>
      </c>
      <c r="E27" s="91"/>
    </row>
    <row r="28" spans="1:5" x14ac:dyDescent="0.25">
      <c r="A28" s="162" t="s">
        <v>468</v>
      </c>
      <c r="B28" s="77" t="s">
        <v>591</v>
      </c>
      <c r="C28" s="77">
        <v>495109.63</v>
      </c>
      <c r="D28" s="77">
        <v>0.15</v>
      </c>
      <c r="E28" s="77"/>
    </row>
    <row r="29" spans="1:5" x14ac:dyDescent="0.25">
      <c r="A29" s="162" t="s">
        <v>469</v>
      </c>
      <c r="B29" s="77" t="s">
        <v>592</v>
      </c>
      <c r="C29" s="77">
        <v>0</v>
      </c>
      <c r="D29" s="77">
        <v>0</v>
      </c>
      <c r="E29" s="77"/>
    </row>
    <row r="30" spans="1:5" ht="24.75" x14ac:dyDescent="0.25">
      <c r="A30" s="162" t="s">
        <v>470</v>
      </c>
      <c r="B30" s="77" t="s">
        <v>593</v>
      </c>
      <c r="C30" s="77">
        <v>23200</v>
      </c>
      <c r="D30" s="77">
        <v>0.01</v>
      </c>
      <c r="E30" s="77"/>
    </row>
    <row r="31" spans="1:5" ht="24.75" x14ac:dyDescent="0.25">
      <c r="A31" s="162" t="s">
        <v>471</v>
      </c>
      <c r="B31" s="77" t="s">
        <v>594</v>
      </c>
      <c r="C31" s="77">
        <v>302331.5</v>
      </c>
      <c r="D31" s="77">
        <v>0.09</v>
      </c>
      <c r="E31" s="77"/>
    </row>
    <row r="32" spans="1:5" ht="36.75" x14ac:dyDescent="0.25">
      <c r="A32" s="162" t="s">
        <v>472</v>
      </c>
      <c r="B32" s="77" t="s">
        <v>595</v>
      </c>
      <c r="C32" s="77">
        <v>253261.8</v>
      </c>
      <c r="D32" s="77">
        <v>0.08</v>
      </c>
      <c r="E32" s="77"/>
    </row>
    <row r="33" spans="1:5" ht="24.75" x14ac:dyDescent="0.25">
      <c r="A33" s="162" t="s">
        <v>473</v>
      </c>
      <c r="B33" s="77" t="s">
        <v>596</v>
      </c>
      <c r="C33" s="77">
        <v>75756</v>
      </c>
      <c r="D33" s="77">
        <v>0.02</v>
      </c>
      <c r="E33" s="77"/>
    </row>
    <row r="34" spans="1:5" x14ac:dyDescent="0.25">
      <c r="A34" s="162" t="s">
        <v>474</v>
      </c>
      <c r="B34" s="77" t="s">
        <v>597</v>
      </c>
      <c r="C34" s="77">
        <v>190370</v>
      </c>
      <c r="D34" s="77">
        <v>0.06</v>
      </c>
      <c r="E34" s="77"/>
    </row>
    <row r="35" spans="1:5" x14ac:dyDescent="0.25">
      <c r="A35" s="162" t="s">
        <v>475</v>
      </c>
      <c r="B35" s="77" t="s">
        <v>598</v>
      </c>
      <c r="C35" s="77">
        <v>38700</v>
      </c>
      <c r="D35" s="77">
        <v>0.01</v>
      </c>
      <c r="E35" s="77"/>
    </row>
    <row r="36" spans="1:5" x14ac:dyDescent="0.25">
      <c r="A36" s="162" t="s">
        <v>476</v>
      </c>
      <c r="B36" s="77" t="s">
        <v>599</v>
      </c>
      <c r="C36" s="77">
        <v>597405.17000000004</v>
      </c>
      <c r="D36" s="77">
        <v>0.18</v>
      </c>
      <c r="E36" s="77"/>
    </row>
    <row r="37" spans="1:5" s="133" customFormat="1" ht="24.75" x14ac:dyDescent="0.25">
      <c r="A37" s="163" t="s">
        <v>477</v>
      </c>
      <c r="B37" s="91" t="s">
        <v>600</v>
      </c>
      <c r="C37" s="91">
        <v>0</v>
      </c>
      <c r="D37" s="91">
        <v>0</v>
      </c>
      <c r="E37" s="91"/>
    </row>
    <row r="38" spans="1:5" s="133" customFormat="1" ht="24.75" x14ac:dyDescent="0.25">
      <c r="A38" s="163" t="s">
        <v>478</v>
      </c>
      <c r="B38" s="91" t="s">
        <v>601</v>
      </c>
      <c r="C38" s="91">
        <v>0</v>
      </c>
      <c r="D38" s="91">
        <v>0</v>
      </c>
      <c r="E38" s="91"/>
    </row>
    <row r="39" spans="1:5" x14ac:dyDescent="0.25">
      <c r="A39" s="162" t="s">
        <v>479</v>
      </c>
      <c r="B39" s="77" t="s">
        <v>602</v>
      </c>
      <c r="C39" s="77">
        <v>0</v>
      </c>
      <c r="D39" s="77">
        <v>0</v>
      </c>
      <c r="E39" s="77"/>
    </row>
    <row r="40" spans="1:5" ht="24.75" x14ac:dyDescent="0.25">
      <c r="A40" s="162" t="s">
        <v>480</v>
      </c>
      <c r="B40" s="77" t="s">
        <v>603</v>
      </c>
      <c r="C40" s="77">
        <v>0</v>
      </c>
      <c r="D40" s="77">
        <v>0</v>
      </c>
      <c r="E40" s="77"/>
    </row>
    <row r="41" spans="1:5" s="133" customFormat="1" ht="24.75" x14ac:dyDescent="0.25">
      <c r="A41" s="163" t="s">
        <v>481</v>
      </c>
      <c r="B41" s="91" t="s">
        <v>604</v>
      </c>
      <c r="C41" s="91">
        <v>0</v>
      </c>
      <c r="D41" s="91">
        <v>0</v>
      </c>
      <c r="E41" s="91"/>
    </row>
    <row r="42" spans="1:5" ht="24.75" x14ac:dyDescent="0.25">
      <c r="A42" s="162" t="s">
        <v>482</v>
      </c>
      <c r="B42" s="77" t="s">
        <v>605</v>
      </c>
      <c r="C42" s="77">
        <v>0</v>
      </c>
      <c r="D42" s="77">
        <v>0</v>
      </c>
      <c r="E42" s="77"/>
    </row>
    <row r="43" spans="1:5" ht="24.75" x14ac:dyDescent="0.25">
      <c r="A43" s="162" t="s">
        <v>483</v>
      </c>
      <c r="B43" s="77" t="s">
        <v>606</v>
      </c>
      <c r="C43" s="77">
        <v>0</v>
      </c>
      <c r="D43" s="77">
        <v>0</v>
      </c>
      <c r="E43" s="77"/>
    </row>
    <row r="44" spans="1:5" ht="36.75" x14ac:dyDescent="0.25">
      <c r="A44" s="162" t="s">
        <v>484</v>
      </c>
      <c r="B44" s="77" t="s">
        <v>607</v>
      </c>
      <c r="C44" s="77">
        <v>0</v>
      </c>
      <c r="D44" s="77">
        <v>0</v>
      </c>
      <c r="E44" s="77"/>
    </row>
    <row r="45" spans="1:5" s="133" customFormat="1" x14ac:dyDescent="0.25">
      <c r="A45" s="163" t="s">
        <v>485</v>
      </c>
      <c r="B45" s="91" t="s">
        <v>608</v>
      </c>
      <c r="C45" s="91">
        <v>0</v>
      </c>
      <c r="D45" s="91">
        <v>0</v>
      </c>
      <c r="E45" s="91"/>
    </row>
    <row r="46" spans="1:5" x14ac:dyDescent="0.25">
      <c r="A46" s="162" t="s">
        <v>486</v>
      </c>
      <c r="B46" s="77" t="s">
        <v>609</v>
      </c>
      <c r="C46" s="77">
        <v>0</v>
      </c>
      <c r="D46" s="77">
        <v>0</v>
      </c>
      <c r="E46" s="77"/>
    </row>
    <row r="47" spans="1:5" x14ac:dyDescent="0.25">
      <c r="A47" s="162" t="s">
        <v>487</v>
      </c>
      <c r="B47" s="77" t="s">
        <v>610</v>
      </c>
      <c r="C47" s="77">
        <v>0</v>
      </c>
      <c r="D47" s="77">
        <v>0</v>
      </c>
      <c r="E47" s="77"/>
    </row>
    <row r="48" spans="1:5" s="133" customFormat="1" x14ac:dyDescent="0.25">
      <c r="A48" s="163" t="s">
        <v>488</v>
      </c>
      <c r="B48" s="91" t="s">
        <v>611</v>
      </c>
      <c r="C48" s="91">
        <v>0</v>
      </c>
      <c r="D48" s="91">
        <v>0</v>
      </c>
      <c r="E48" s="91"/>
    </row>
    <row r="49" spans="1:5" x14ac:dyDescent="0.25">
      <c r="A49" s="162" t="s">
        <v>489</v>
      </c>
      <c r="B49" s="77" t="s">
        <v>612</v>
      </c>
      <c r="C49" s="77">
        <v>0</v>
      </c>
      <c r="D49" s="77">
        <v>0</v>
      </c>
      <c r="E49" s="77"/>
    </row>
    <row r="50" spans="1:5" x14ac:dyDescent="0.25">
      <c r="A50" s="162" t="s">
        <v>490</v>
      </c>
      <c r="B50" s="77" t="s">
        <v>613</v>
      </c>
      <c r="C50" s="77">
        <v>0</v>
      </c>
      <c r="D50" s="77">
        <v>0</v>
      </c>
      <c r="E50" s="77"/>
    </row>
    <row r="51" spans="1:5" x14ac:dyDescent="0.25">
      <c r="A51" s="162" t="s">
        <v>491</v>
      </c>
      <c r="B51" s="77" t="s">
        <v>614</v>
      </c>
      <c r="C51" s="77">
        <v>0</v>
      </c>
      <c r="D51" s="77">
        <v>0</v>
      </c>
      <c r="E51" s="77"/>
    </row>
    <row r="52" spans="1:5" ht="24.75" x14ac:dyDescent="0.25">
      <c r="A52" s="162" t="s">
        <v>492</v>
      </c>
      <c r="B52" s="77" t="s">
        <v>615</v>
      </c>
      <c r="C52" s="77">
        <v>0</v>
      </c>
      <c r="D52" s="77">
        <v>0</v>
      </c>
      <c r="E52" s="77"/>
    </row>
    <row r="53" spans="1:5" s="133" customFormat="1" x14ac:dyDescent="0.25">
      <c r="A53" s="163" t="s">
        <v>493</v>
      </c>
      <c r="B53" s="91" t="s">
        <v>616</v>
      </c>
      <c r="C53" s="91">
        <v>0</v>
      </c>
      <c r="D53" s="91">
        <v>0</v>
      </c>
      <c r="E53" s="91"/>
    </row>
    <row r="54" spans="1:5" x14ac:dyDescent="0.25">
      <c r="A54" s="162" t="s">
        <v>494</v>
      </c>
      <c r="B54" s="77" t="s">
        <v>617</v>
      </c>
      <c r="C54" s="77">
        <v>0</v>
      </c>
      <c r="D54" s="77">
        <v>0</v>
      </c>
      <c r="E54" s="77"/>
    </row>
    <row r="55" spans="1:5" x14ac:dyDescent="0.25">
      <c r="A55" s="162" t="s">
        <v>495</v>
      </c>
      <c r="B55" s="77" t="s">
        <v>618</v>
      </c>
      <c r="C55" s="77">
        <v>0</v>
      </c>
      <c r="D55" s="77">
        <v>0</v>
      </c>
      <c r="E55" s="77"/>
    </row>
    <row r="56" spans="1:5" x14ac:dyDescent="0.25">
      <c r="A56" s="162" t="s">
        <v>496</v>
      </c>
      <c r="B56" s="77" t="s">
        <v>619</v>
      </c>
      <c r="C56" s="77">
        <v>0</v>
      </c>
      <c r="D56" s="77">
        <v>0</v>
      </c>
      <c r="E56" s="77"/>
    </row>
    <row r="57" spans="1:5" s="133" customFormat="1" ht="24.75" x14ac:dyDescent="0.25">
      <c r="A57" s="163" t="s">
        <v>497</v>
      </c>
      <c r="B57" s="91" t="s">
        <v>620</v>
      </c>
      <c r="C57" s="91">
        <v>0</v>
      </c>
      <c r="D57" s="91">
        <v>0</v>
      </c>
      <c r="E57" s="91"/>
    </row>
    <row r="58" spans="1:5" ht="36.75" x14ac:dyDescent="0.25">
      <c r="A58" s="162" t="s">
        <v>498</v>
      </c>
      <c r="B58" s="77" t="s">
        <v>621</v>
      </c>
      <c r="C58" s="77">
        <v>0</v>
      </c>
      <c r="D58" s="77">
        <v>0</v>
      </c>
      <c r="E58" s="77"/>
    </row>
    <row r="59" spans="1:5" ht="36.75" x14ac:dyDescent="0.25">
      <c r="A59" s="162" t="s">
        <v>499</v>
      </c>
      <c r="B59" s="77" t="s">
        <v>622</v>
      </c>
      <c r="C59" s="77">
        <v>0</v>
      </c>
      <c r="D59" s="77">
        <v>0</v>
      </c>
      <c r="E59" s="77"/>
    </row>
    <row r="60" spans="1:5" s="133" customFormat="1" x14ac:dyDescent="0.25">
      <c r="A60" s="163" t="s">
        <v>500</v>
      </c>
      <c r="B60" s="91" t="s">
        <v>623</v>
      </c>
      <c r="C60" s="91">
        <v>0</v>
      </c>
      <c r="D60" s="91">
        <v>0</v>
      </c>
      <c r="E60" s="91"/>
    </row>
    <row r="61" spans="1:5" ht="24.75" x14ac:dyDescent="0.25">
      <c r="A61" s="162" t="s">
        <v>501</v>
      </c>
      <c r="B61" s="77" t="s">
        <v>624</v>
      </c>
      <c r="C61" s="77">
        <v>0</v>
      </c>
      <c r="D61" s="77">
        <v>0</v>
      </c>
      <c r="E61" s="77"/>
    </row>
    <row r="62" spans="1:5" s="133" customFormat="1" x14ac:dyDescent="0.25">
      <c r="A62" s="163" t="s">
        <v>502</v>
      </c>
      <c r="B62" s="91" t="s">
        <v>625</v>
      </c>
      <c r="C62" s="91">
        <v>0</v>
      </c>
      <c r="D62" s="91">
        <v>0</v>
      </c>
      <c r="E62" s="91"/>
    </row>
    <row r="63" spans="1:5" ht="24.75" x14ac:dyDescent="0.25">
      <c r="A63" s="162" t="s">
        <v>503</v>
      </c>
      <c r="B63" s="77" t="s">
        <v>626</v>
      </c>
      <c r="C63" s="77">
        <v>0</v>
      </c>
      <c r="D63" s="77">
        <v>0</v>
      </c>
      <c r="E63" s="77"/>
    </row>
    <row r="64" spans="1:5" ht="24.75" x14ac:dyDescent="0.25">
      <c r="A64" s="162" t="s">
        <v>504</v>
      </c>
      <c r="B64" s="77" t="s">
        <v>627</v>
      </c>
      <c r="C64" s="77">
        <v>0</v>
      </c>
      <c r="D64" s="77">
        <v>0</v>
      </c>
      <c r="E64" s="77"/>
    </row>
    <row r="65" spans="1:5" ht="24.75" x14ac:dyDescent="0.25">
      <c r="A65" s="162" t="s">
        <v>505</v>
      </c>
      <c r="B65" s="77" t="s">
        <v>628</v>
      </c>
      <c r="C65" s="77">
        <v>0</v>
      </c>
      <c r="D65" s="77">
        <v>0</v>
      </c>
      <c r="E65" s="77"/>
    </row>
    <row r="66" spans="1:5" ht="24.75" x14ac:dyDescent="0.25">
      <c r="A66" s="162" t="s">
        <v>506</v>
      </c>
      <c r="B66" s="77" t="s">
        <v>629</v>
      </c>
      <c r="C66" s="77">
        <v>0</v>
      </c>
      <c r="D66" s="77">
        <v>0</v>
      </c>
      <c r="E66" s="77"/>
    </row>
    <row r="67" spans="1:5" x14ac:dyDescent="0.25">
      <c r="A67" s="162" t="s">
        <v>507</v>
      </c>
      <c r="B67" s="77" t="s">
        <v>630</v>
      </c>
      <c r="C67" s="77">
        <v>0</v>
      </c>
      <c r="D67" s="77">
        <v>0</v>
      </c>
      <c r="E67" s="77"/>
    </row>
    <row r="68" spans="1:5" s="133" customFormat="1" x14ac:dyDescent="0.25">
      <c r="A68" s="163" t="s">
        <v>508</v>
      </c>
      <c r="B68" s="91" t="s">
        <v>631</v>
      </c>
      <c r="C68" s="91">
        <v>0</v>
      </c>
      <c r="D68" s="91">
        <v>0</v>
      </c>
      <c r="E68" s="91"/>
    </row>
    <row r="69" spans="1:5" ht="36.75" x14ac:dyDescent="0.25">
      <c r="A69" s="162" t="s">
        <v>509</v>
      </c>
      <c r="B69" s="77" t="s">
        <v>632</v>
      </c>
      <c r="C69" s="77">
        <v>0</v>
      </c>
      <c r="D69" s="77">
        <v>0</v>
      </c>
      <c r="E69" s="77"/>
    </row>
    <row r="70" spans="1:5" ht="24.75" x14ac:dyDescent="0.25">
      <c r="A70" s="162" t="s">
        <v>510</v>
      </c>
      <c r="B70" s="77" t="s">
        <v>633</v>
      </c>
      <c r="C70" s="77">
        <v>0</v>
      </c>
      <c r="D70" s="77">
        <v>0</v>
      </c>
      <c r="E70" s="77"/>
    </row>
    <row r="71" spans="1:5" x14ac:dyDescent="0.25">
      <c r="A71" s="162" t="s">
        <v>511</v>
      </c>
      <c r="B71" s="77" t="s">
        <v>634</v>
      </c>
      <c r="C71" s="77">
        <v>0</v>
      </c>
      <c r="D71" s="77">
        <v>0</v>
      </c>
      <c r="E71" s="77"/>
    </row>
    <row r="72" spans="1:5" s="133" customFormat="1" x14ac:dyDescent="0.25">
      <c r="A72" s="163" t="s">
        <v>512</v>
      </c>
      <c r="B72" s="91" t="s">
        <v>635</v>
      </c>
      <c r="C72" s="91">
        <v>0</v>
      </c>
      <c r="D72" s="91">
        <v>0</v>
      </c>
      <c r="E72" s="91"/>
    </row>
    <row r="73" spans="1:5" ht="24.75" x14ac:dyDescent="0.25">
      <c r="A73" s="162" t="s">
        <v>513</v>
      </c>
      <c r="B73" s="77" t="s">
        <v>636</v>
      </c>
      <c r="C73" s="77">
        <v>0</v>
      </c>
      <c r="D73" s="77">
        <v>0</v>
      </c>
      <c r="E73" s="77"/>
    </row>
    <row r="74" spans="1:5" ht="24.75" x14ac:dyDescent="0.25">
      <c r="A74" s="162" t="s">
        <v>514</v>
      </c>
      <c r="B74" s="77" t="s">
        <v>637</v>
      </c>
      <c r="C74" s="77">
        <v>0</v>
      </c>
      <c r="D74" s="77">
        <v>0</v>
      </c>
      <c r="E74" s="77"/>
    </row>
    <row r="75" spans="1:5" s="133" customFormat="1" x14ac:dyDescent="0.25">
      <c r="A75" s="163" t="s">
        <v>515</v>
      </c>
      <c r="B75" s="91" t="s">
        <v>638</v>
      </c>
      <c r="C75" s="91">
        <v>0</v>
      </c>
      <c r="D75" s="91">
        <v>0</v>
      </c>
      <c r="E75" s="91"/>
    </row>
    <row r="76" spans="1:5" ht="24.75" x14ac:dyDescent="0.25">
      <c r="A76" s="162" t="s">
        <v>516</v>
      </c>
      <c r="B76" s="77" t="s">
        <v>639</v>
      </c>
      <c r="C76" s="77">
        <v>0</v>
      </c>
      <c r="D76" s="77">
        <v>0</v>
      </c>
      <c r="E76" s="77"/>
    </row>
    <row r="77" spans="1:5" ht="24.75" x14ac:dyDescent="0.25">
      <c r="A77" s="162" t="s">
        <v>517</v>
      </c>
      <c r="B77" s="77" t="s">
        <v>640</v>
      </c>
      <c r="C77" s="77">
        <v>0</v>
      </c>
      <c r="D77" s="77">
        <v>0</v>
      </c>
      <c r="E77" s="77"/>
    </row>
    <row r="78" spans="1:5" x14ac:dyDescent="0.25">
      <c r="A78" s="162" t="s">
        <v>518</v>
      </c>
      <c r="B78" s="77" t="s">
        <v>641</v>
      </c>
      <c r="C78" s="77">
        <v>0</v>
      </c>
      <c r="D78" s="77">
        <v>0</v>
      </c>
      <c r="E78" s="77"/>
    </row>
    <row r="79" spans="1:5" x14ac:dyDescent="0.25">
      <c r="A79" s="162" t="s">
        <v>519</v>
      </c>
      <c r="B79" s="77" t="s">
        <v>642</v>
      </c>
      <c r="C79" s="77">
        <v>0</v>
      </c>
      <c r="D79" s="77">
        <v>0</v>
      </c>
      <c r="E79" s="77"/>
    </row>
    <row r="80" spans="1:5" ht="24.75" x14ac:dyDescent="0.25">
      <c r="A80" s="162" t="s">
        <v>520</v>
      </c>
      <c r="B80" s="77" t="s">
        <v>643</v>
      </c>
      <c r="C80" s="77">
        <v>0</v>
      </c>
      <c r="D80" s="77">
        <v>0</v>
      </c>
      <c r="E80" s="77"/>
    </row>
    <row r="81" spans="1:5" ht="24.75" x14ac:dyDescent="0.25">
      <c r="A81" s="162" t="s">
        <v>521</v>
      </c>
      <c r="B81" s="77" t="s">
        <v>644</v>
      </c>
      <c r="C81" s="77">
        <v>0</v>
      </c>
      <c r="D81" s="77">
        <v>0</v>
      </c>
      <c r="E81" s="77"/>
    </row>
    <row r="82" spans="1:5" s="133" customFormat="1" x14ac:dyDescent="0.25">
      <c r="A82" s="163" t="s">
        <v>522</v>
      </c>
      <c r="B82" s="91" t="s">
        <v>645</v>
      </c>
      <c r="C82" s="91">
        <v>0</v>
      </c>
      <c r="D82" s="91">
        <v>0</v>
      </c>
      <c r="E82" s="91"/>
    </row>
    <row r="83" spans="1:5" ht="24.75" x14ac:dyDescent="0.25">
      <c r="A83" s="162" t="s">
        <v>523</v>
      </c>
      <c r="B83" s="77" t="s">
        <v>646</v>
      </c>
      <c r="C83" s="77">
        <v>0</v>
      </c>
      <c r="D83" s="77">
        <v>0</v>
      </c>
      <c r="E83" s="77"/>
    </row>
    <row r="84" spans="1:5" ht="24.75" x14ac:dyDescent="0.25">
      <c r="A84" s="162" t="s">
        <v>524</v>
      </c>
      <c r="B84" s="77" t="s">
        <v>647</v>
      </c>
      <c r="C84" s="77">
        <v>0</v>
      </c>
      <c r="D84" s="77">
        <v>0</v>
      </c>
      <c r="E84" s="77"/>
    </row>
    <row r="85" spans="1:5" s="133" customFormat="1" x14ac:dyDescent="0.25">
      <c r="A85" s="163" t="s">
        <v>525</v>
      </c>
      <c r="B85" s="91" t="s">
        <v>648</v>
      </c>
      <c r="C85" s="91">
        <v>0</v>
      </c>
      <c r="D85" s="91">
        <v>0</v>
      </c>
      <c r="E85" s="91"/>
    </row>
    <row r="86" spans="1:5" ht="24.75" x14ac:dyDescent="0.25">
      <c r="A86" s="162" t="s">
        <v>526</v>
      </c>
      <c r="B86" s="77" t="s">
        <v>649</v>
      </c>
      <c r="C86" s="77">
        <v>0</v>
      </c>
      <c r="D86" s="77">
        <v>0</v>
      </c>
      <c r="E86" s="77"/>
    </row>
    <row r="87" spans="1:5" ht="24.75" x14ac:dyDescent="0.25">
      <c r="A87" s="162" t="s">
        <v>527</v>
      </c>
      <c r="B87" s="77" t="s">
        <v>650</v>
      </c>
      <c r="C87" s="77">
        <v>0</v>
      </c>
      <c r="D87" s="77">
        <v>0</v>
      </c>
      <c r="E87" s="77"/>
    </row>
    <row r="88" spans="1:5" s="133" customFormat="1" x14ac:dyDescent="0.25">
      <c r="A88" s="163" t="s">
        <v>528</v>
      </c>
      <c r="B88" s="91" t="s">
        <v>651</v>
      </c>
      <c r="C88" s="91">
        <v>0</v>
      </c>
      <c r="D88" s="91">
        <v>0</v>
      </c>
      <c r="E88" s="91"/>
    </row>
    <row r="89" spans="1:5" x14ac:dyDescent="0.25">
      <c r="A89" s="162" t="s">
        <v>529</v>
      </c>
      <c r="B89" s="77" t="s">
        <v>652</v>
      </c>
      <c r="C89" s="77">
        <v>0</v>
      </c>
      <c r="D89" s="77">
        <v>0</v>
      </c>
      <c r="E89" s="77"/>
    </row>
    <row r="90" spans="1:5" x14ac:dyDescent="0.25">
      <c r="A90" s="162" t="s">
        <v>530</v>
      </c>
      <c r="B90" s="77" t="s">
        <v>653</v>
      </c>
      <c r="C90" s="77">
        <v>0</v>
      </c>
      <c r="D90" s="77">
        <v>0</v>
      </c>
      <c r="E90" s="77"/>
    </row>
    <row r="91" spans="1:5" s="133" customFormat="1" x14ac:dyDescent="0.25">
      <c r="A91" s="163" t="s">
        <v>531</v>
      </c>
      <c r="B91" s="91" t="s">
        <v>654</v>
      </c>
      <c r="C91" s="91">
        <v>0</v>
      </c>
      <c r="D91" s="91">
        <v>0</v>
      </c>
      <c r="E91" s="91"/>
    </row>
    <row r="92" spans="1:5" x14ac:dyDescent="0.25">
      <c r="A92" s="162" t="s">
        <v>532</v>
      </c>
      <c r="B92" s="77" t="s">
        <v>654</v>
      </c>
      <c r="C92" s="77">
        <v>0</v>
      </c>
      <c r="D92" s="77">
        <v>0</v>
      </c>
      <c r="E92" s="77"/>
    </row>
    <row r="93" spans="1:5" s="133" customFormat="1" x14ac:dyDescent="0.25">
      <c r="A93" s="163" t="s">
        <v>533</v>
      </c>
      <c r="B93" s="91" t="s">
        <v>655</v>
      </c>
      <c r="C93" s="91">
        <v>0</v>
      </c>
      <c r="D93" s="91">
        <v>0</v>
      </c>
      <c r="E93" s="91"/>
    </row>
    <row r="94" spans="1:5" x14ac:dyDescent="0.25">
      <c r="A94" s="162" t="s">
        <v>534</v>
      </c>
      <c r="B94" s="77" t="s">
        <v>656</v>
      </c>
      <c r="C94" s="77">
        <v>0</v>
      </c>
      <c r="D94" s="77">
        <v>0</v>
      </c>
      <c r="E94" s="77"/>
    </row>
    <row r="95" spans="1:5" ht="36.75" x14ac:dyDescent="0.25">
      <c r="A95" s="162" t="s">
        <v>535</v>
      </c>
      <c r="B95" s="77" t="s">
        <v>657</v>
      </c>
      <c r="C95" s="77">
        <v>0</v>
      </c>
      <c r="D95" s="77">
        <v>0</v>
      </c>
      <c r="E95" s="77"/>
    </row>
    <row r="96" spans="1:5" s="133" customFormat="1" ht="24.75" x14ac:dyDescent="0.25">
      <c r="A96" s="163" t="s">
        <v>536</v>
      </c>
      <c r="B96" s="91" t="s">
        <v>658</v>
      </c>
      <c r="C96" s="91">
        <v>627445.37</v>
      </c>
      <c r="D96" s="91">
        <v>0.19</v>
      </c>
      <c r="E96" s="91"/>
    </row>
    <row r="97" spans="1:5" s="133" customFormat="1" ht="36.75" x14ac:dyDescent="0.25">
      <c r="A97" s="163" t="s">
        <v>537</v>
      </c>
      <c r="B97" s="91" t="s">
        <v>659</v>
      </c>
      <c r="C97" s="91">
        <v>627445.37</v>
      </c>
      <c r="D97" s="91">
        <v>0.19</v>
      </c>
      <c r="E97" s="91"/>
    </row>
    <row r="98" spans="1:5" ht="24.75" x14ac:dyDescent="0.25">
      <c r="A98" s="162" t="s">
        <v>538</v>
      </c>
      <c r="B98" s="77" t="s">
        <v>660</v>
      </c>
      <c r="C98" s="77">
        <v>0</v>
      </c>
      <c r="D98" s="77">
        <v>0</v>
      </c>
      <c r="E98" s="77"/>
    </row>
    <row r="99" spans="1:5" ht="24.75" x14ac:dyDescent="0.25">
      <c r="A99" s="162" t="s">
        <v>539</v>
      </c>
      <c r="B99" s="77" t="s">
        <v>661</v>
      </c>
      <c r="C99" s="77">
        <v>0</v>
      </c>
      <c r="D99" s="77">
        <v>0</v>
      </c>
      <c r="E99" s="77"/>
    </row>
    <row r="100" spans="1:5" x14ac:dyDescent="0.25">
      <c r="A100" s="162" t="s">
        <v>540</v>
      </c>
      <c r="B100" s="77" t="s">
        <v>662</v>
      </c>
      <c r="C100" s="77">
        <v>0</v>
      </c>
      <c r="D100" s="77">
        <v>0</v>
      </c>
      <c r="E100" s="77"/>
    </row>
    <row r="101" spans="1:5" x14ac:dyDescent="0.25">
      <c r="A101" s="162" t="s">
        <v>541</v>
      </c>
      <c r="B101" s="77" t="s">
        <v>663</v>
      </c>
      <c r="C101" s="77">
        <v>0</v>
      </c>
      <c r="D101" s="77">
        <v>0</v>
      </c>
      <c r="E101" s="77"/>
    </row>
    <row r="102" spans="1:5" x14ac:dyDescent="0.25">
      <c r="A102" s="162" t="s">
        <v>542</v>
      </c>
      <c r="B102" s="77" t="s">
        <v>664</v>
      </c>
      <c r="C102" s="77">
        <v>619152.79</v>
      </c>
      <c r="D102" s="77">
        <v>0.19</v>
      </c>
      <c r="E102" s="77"/>
    </row>
    <row r="103" spans="1:5" x14ac:dyDescent="0.25">
      <c r="A103" s="162" t="s">
        <v>543</v>
      </c>
      <c r="B103" s="77" t="s">
        <v>665</v>
      </c>
      <c r="C103" s="77">
        <v>0</v>
      </c>
      <c r="D103" s="77">
        <v>0</v>
      </c>
      <c r="E103" s="77"/>
    </row>
    <row r="104" spans="1:5" x14ac:dyDescent="0.25">
      <c r="A104" s="162" t="s">
        <v>544</v>
      </c>
      <c r="B104" s="77" t="s">
        <v>666</v>
      </c>
      <c r="C104" s="77">
        <v>8292.58</v>
      </c>
      <c r="D104" s="77">
        <v>0</v>
      </c>
      <c r="E104" s="77"/>
    </row>
    <row r="105" spans="1:5" ht="24.75" x14ac:dyDescent="0.25">
      <c r="A105" s="162" t="s">
        <v>545</v>
      </c>
      <c r="B105" s="77" t="s">
        <v>667</v>
      </c>
      <c r="C105" s="77">
        <v>0</v>
      </c>
      <c r="D105" s="77">
        <v>0</v>
      </c>
      <c r="E105" s="77"/>
    </row>
    <row r="106" spans="1:5" s="133" customFormat="1" x14ac:dyDescent="0.25">
      <c r="A106" s="163" t="s">
        <v>546</v>
      </c>
      <c r="B106" s="91" t="s">
        <v>668</v>
      </c>
      <c r="C106" s="91">
        <v>0</v>
      </c>
      <c r="D106" s="91">
        <v>0</v>
      </c>
      <c r="E106" s="91"/>
    </row>
    <row r="107" spans="1:5" x14ac:dyDescent="0.25">
      <c r="A107" s="162" t="s">
        <v>547</v>
      </c>
      <c r="B107" s="77" t="s">
        <v>669</v>
      </c>
      <c r="C107" s="77">
        <v>0</v>
      </c>
      <c r="D107" s="77">
        <v>0</v>
      </c>
      <c r="E107" s="77"/>
    </row>
    <row r="108" spans="1:5" x14ac:dyDescent="0.25">
      <c r="A108" s="162" t="s">
        <v>548</v>
      </c>
      <c r="B108" s="77" t="s">
        <v>670</v>
      </c>
      <c r="C108" s="77">
        <v>0</v>
      </c>
      <c r="D108" s="77">
        <v>0</v>
      </c>
      <c r="E108" s="77"/>
    </row>
    <row r="109" spans="1:5" s="133" customFormat="1" x14ac:dyDescent="0.25">
      <c r="A109" s="163" t="s">
        <v>549</v>
      </c>
      <c r="B109" s="91" t="s">
        <v>671</v>
      </c>
      <c r="C109" s="91">
        <v>0</v>
      </c>
      <c r="D109" s="91">
        <v>0</v>
      </c>
      <c r="E109" s="91"/>
    </row>
    <row r="110" spans="1:5" ht="24.75" x14ac:dyDescent="0.25">
      <c r="A110" s="162" t="s">
        <v>550</v>
      </c>
      <c r="B110" s="77" t="s">
        <v>672</v>
      </c>
      <c r="C110" s="77">
        <v>0</v>
      </c>
      <c r="D110" s="77">
        <v>0</v>
      </c>
      <c r="E110" s="77"/>
    </row>
    <row r="111" spans="1:5" ht="24.75" x14ac:dyDescent="0.25">
      <c r="A111" s="162" t="s">
        <v>551</v>
      </c>
      <c r="B111" s="77" t="s">
        <v>673</v>
      </c>
      <c r="C111" s="77">
        <v>0</v>
      </c>
      <c r="D111" s="77">
        <v>0</v>
      </c>
      <c r="E111" s="77"/>
    </row>
    <row r="112" spans="1:5" ht="36.75" x14ac:dyDescent="0.25">
      <c r="A112" s="162" t="s">
        <v>552</v>
      </c>
      <c r="B112" s="77" t="s">
        <v>674</v>
      </c>
      <c r="C112" s="77">
        <v>0</v>
      </c>
      <c r="D112" s="77">
        <v>0</v>
      </c>
      <c r="E112" s="77"/>
    </row>
    <row r="113" spans="1:5" ht="36.75" x14ac:dyDescent="0.25">
      <c r="A113" s="162" t="s">
        <v>553</v>
      </c>
      <c r="B113" s="77" t="s">
        <v>675</v>
      </c>
      <c r="C113" s="77">
        <v>0</v>
      </c>
      <c r="D113" s="77">
        <v>0</v>
      </c>
      <c r="E113" s="77"/>
    </row>
    <row r="114" spans="1:5" ht="36.75" x14ac:dyDescent="0.25">
      <c r="A114" s="162" t="s">
        <v>554</v>
      </c>
      <c r="B114" s="77" t="s">
        <v>676</v>
      </c>
      <c r="C114" s="77">
        <v>0</v>
      </c>
      <c r="D114" s="77">
        <v>0</v>
      </c>
      <c r="E114" s="77"/>
    </row>
    <row r="115" spans="1:5" s="133" customFormat="1" ht="36.75" x14ac:dyDescent="0.25">
      <c r="A115" s="163" t="s">
        <v>555</v>
      </c>
      <c r="B115" s="91" t="s">
        <v>677</v>
      </c>
      <c r="C115" s="91">
        <v>0</v>
      </c>
      <c r="D115" s="91">
        <v>0</v>
      </c>
      <c r="E115" s="91"/>
    </row>
    <row r="116" spans="1:5" ht="36.75" x14ac:dyDescent="0.25">
      <c r="A116" s="162" t="s">
        <v>556</v>
      </c>
      <c r="B116" s="77" t="s">
        <v>677</v>
      </c>
      <c r="C116" s="77">
        <v>0</v>
      </c>
      <c r="D116" s="77">
        <v>0</v>
      </c>
      <c r="E116" s="77"/>
    </row>
    <row r="117" spans="1:5" s="133" customFormat="1" ht="24.75" x14ac:dyDescent="0.25">
      <c r="A117" s="163" t="s">
        <v>557</v>
      </c>
      <c r="B117" s="91" t="s">
        <v>678</v>
      </c>
      <c r="C117" s="91">
        <v>0</v>
      </c>
      <c r="D117" s="91">
        <v>0</v>
      </c>
      <c r="E117" s="91"/>
    </row>
    <row r="118" spans="1:5" ht="24.75" x14ac:dyDescent="0.25">
      <c r="A118" s="162" t="s">
        <v>558</v>
      </c>
      <c r="B118" s="77" t="s">
        <v>678</v>
      </c>
      <c r="C118" s="77">
        <v>0</v>
      </c>
      <c r="D118" s="77">
        <v>0</v>
      </c>
      <c r="E118" s="77"/>
    </row>
    <row r="119" spans="1:5" s="133" customFormat="1" x14ac:dyDescent="0.25">
      <c r="A119" s="163" t="s">
        <v>559</v>
      </c>
      <c r="B119" s="91" t="s">
        <v>679</v>
      </c>
      <c r="C119" s="91">
        <v>0</v>
      </c>
      <c r="D119" s="91">
        <v>0</v>
      </c>
      <c r="E119" s="91"/>
    </row>
    <row r="120" spans="1:5" x14ac:dyDescent="0.25">
      <c r="A120" s="162" t="s">
        <v>560</v>
      </c>
      <c r="B120" s="77" t="s">
        <v>680</v>
      </c>
      <c r="C120" s="77">
        <v>0</v>
      </c>
      <c r="D120" s="77">
        <v>0</v>
      </c>
      <c r="E120" s="77"/>
    </row>
    <row r="121" spans="1:5" x14ac:dyDescent="0.25">
      <c r="A121" s="162" t="s">
        <v>561</v>
      </c>
      <c r="B121" s="77" t="s">
        <v>681</v>
      </c>
      <c r="C121" s="77">
        <v>0</v>
      </c>
      <c r="D121" s="77">
        <v>0</v>
      </c>
      <c r="E121" s="77"/>
    </row>
    <row r="122" spans="1:5" ht="24.75" x14ac:dyDescent="0.25">
      <c r="A122" s="162" t="s">
        <v>562</v>
      </c>
      <c r="B122" s="77" t="s">
        <v>682</v>
      </c>
      <c r="C122" s="77">
        <v>0</v>
      </c>
      <c r="D122" s="77">
        <v>0</v>
      </c>
      <c r="E122" s="77"/>
    </row>
    <row r="123" spans="1:5" ht="24.75" x14ac:dyDescent="0.25">
      <c r="A123" s="162" t="s">
        <v>563</v>
      </c>
      <c r="B123" s="77" t="s">
        <v>683</v>
      </c>
      <c r="C123" s="77">
        <v>0</v>
      </c>
      <c r="D123" s="77">
        <v>0</v>
      </c>
      <c r="E123" s="77"/>
    </row>
    <row r="124" spans="1:5" ht="24.75" x14ac:dyDescent="0.25">
      <c r="A124" s="162" t="s">
        <v>564</v>
      </c>
      <c r="B124" s="77" t="s">
        <v>684</v>
      </c>
      <c r="C124" s="77">
        <v>0</v>
      </c>
      <c r="D124" s="77">
        <v>0</v>
      </c>
      <c r="E124" s="77"/>
    </row>
    <row r="125" spans="1:5" x14ac:dyDescent="0.25">
      <c r="A125" s="162" t="s">
        <v>565</v>
      </c>
      <c r="B125" s="77" t="s">
        <v>446</v>
      </c>
      <c r="C125" s="77">
        <v>0</v>
      </c>
      <c r="D125" s="77">
        <v>0</v>
      </c>
      <c r="E125" s="77"/>
    </row>
    <row r="126" spans="1:5" ht="24.75" x14ac:dyDescent="0.25">
      <c r="A126" s="162" t="s">
        <v>566</v>
      </c>
      <c r="B126" s="77" t="s">
        <v>685</v>
      </c>
      <c r="C126" s="77">
        <v>0</v>
      </c>
      <c r="D126" s="77">
        <v>0</v>
      </c>
      <c r="E126" s="77"/>
    </row>
    <row r="127" spans="1:5" ht="24.75" x14ac:dyDescent="0.25">
      <c r="A127" s="162" t="s">
        <v>567</v>
      </c>
      <c r="B127" s="77" t="s">
        <v>686</v>
      </c>
      <c r="C127" s="77">
        <v>0</v>
      </c>
      <c r="D127" s="77">
        <v>0</v>
      </c>
      <c r="E127" s="77"/>
    </row>
    <row r="128" spans="1:5" x14ac:dyDescent="0.25">
      <c r="A128" s="162" t="s">
        <v>568</v>
      </c>
      <c r="B128" s="77" t="s">
        <v>687</v>
      </c>
      <c r="C128" s="77">
        <v>0</v>
      </c>
      <c r="D128" s="77">
        <v>0</v>
      </c>
      <c r="E128" s="77"/>
    </row>
    <row r="129" spans="1:5" s="133" customFormat="1" x14ac:dyDescent="0.25">
      <c r="A129" s="163" t="s">
        <v>569</v>
      </c>
      <c r="B129" s="91" t="s">
        <v>688</v>
      </c>
      <c r="C129" s="91">
        <v>307899207.77999997</v>
      </c>
      <c r="D129" s="91">
        <v>92.2</v>
      </c>
      <c r="E129" s="91"/>
    </row>
    <row r="130" spans="1:5" s="133" customFormat="1" x14ac:dyDescent="0.25">
      <c r="A130" s="163" t="s">
        <v>570</v>
      </c>
      <c r="B130" s="91" t="s">
        <v>689</v>
      </c>
      <c r="C130" s="91">
        <v>307899207.77999997</v>
      </c>
      <c r="D130" s="91">
        <v>92.2</v>
      </c>
      <c r="E130" s="91"/>
    </row>
    <row r="131" spans="1:5" ht="24.75" x14ac:dyDescent="0.25">
      <c r="A131" s="162" t="s">
        <v>571</v>
      </c>
      <c r="B131" s="77" t="s">
        <v>690</v>
      </c>
      <c r="C131" s="77">
        <v>307899207.77999997</v>
      </c>
      <c r="D131" s="77">
        <v>92.2</v>
      </c>
      <c r="E131" s="77"/>
    </row>
    <row r="132" spans="1:5" x14ac:dyDescent="0.25">
      <c r="A132" s="59"/>
      <c r="B132" s="78" t="s">
        <v>6</v>
      </c>
      <c r="C132" s="90">
        <f>C130+C119+C117+C115++C109+C106+C97+C93+C91+C88+C85+C82+C75+C72+C68+C57+C53+C48+C45+C38+C37+C27+C17+C10</f>
        <v>333932255.55000001</v>
      </c>
      <c r="D132" s="91">
        <v>100</v>
      </c>
      <c r="E132" s="77"/>
    </row>
    <row r="133" spans="1:5" x14ac:dyDescent="0.25">
      <c r="A133" s="146"/>
      <c r="B133" s="39"/>
      <c r="C133" s="38"/>
      <c r="D133" s="37"/>
      <c r="E133" s="37"/>
    </row>
    <row r="134" spans="1:5" x14ac:dyDescent="0.25">
      <c r="A134" s="12"/>
      <c r="B134" s="39"/>
      <c r="C134" s="38"/>
      <c r="D134" s="37"/>
      <c r="E134" s="37"/>
    </row>
    <row r="135" spans="1:5" x14ac:dyDescent="0.25">
      <c r="A135" s="12"/>
      <c r="B135" s="39"/>
      <c r="C135" s="38"/>
      <c r="D135" s="37"/>
      <c r="E135" s="37"/>
    </row>
    <row r="136" spans="1:5" x14ac:dyDescent="0.25">
      <c r="A136" s="12"/>
      <c r="B136" s="39"/>
      <c r="C136" s="38"/>
      <c r="D136" s="37"/>
      <c r="E136" s="37"/>
    </row>
    <row r="137" spans="1:5" x14ac:dyDescent="0.25">
      <c r="A137" s="12"/>
      <c r="B137" s="39"/>
      <c r="C137" s="38"/>
      <c r="D137" s="37"/>
      <c r="E137" s="37"/>
    </row>
    <row r="138" spans="1:5" x14ac:dyDescent="0.25">
      <c r="A138" s="12"/>
      <c r="B138" s="39"/>
      <c r="C138" s="38"/>
      <c r="D138" s="37"/>
      <c r="E138" s="37"/>
    </row>
    <row r="139" spans="1:5" x14ac:dyDescent="0.25">
      <c r="A139" s="12"/>
      <c r="B139" s="39"/>
      <c r="C139" s="38"/>
      <c r="D139" s="37"/>
      <c r="E139" s="37"/>
    </row>
    <row r="140" spans="1:5" x14ac:dyDescent="0.25">
      <c r="A140" s="17"/>
      <c r="B140" s="183"/>
      <c r="C140" s="183"/>
      <c r="D140" s="184"/>
      <c r="E140" s="184"/>
    </row>
    <row r="141" spans="1:5" x14ac:dyDescent="0.25">
      <c r="A141" s="40"/>
      <c r="B141" s="40"/>
      <c r="C141" s="41"/>
      <c r="D141" s="42"/>
      <c r="E141" s="42"/>
    </row>
  </sheetData>
  <protectedRanges>
    <protectedRange sqref="B9:D139" name="Rango1_1"/>
  </protectedRanges>
  <mergeCells count="7">
    <mergeCell ref="A2:F2"/>
    <mergeCell ref="A3:E3"/>
    <mergeCell ref="A4:E4"/>
    <mergeCell ref="A5:E5"/>
    <mergeCell ref="A7:E7"/>
    <mergeCell ref="B140:E140"/>
    <mergeCell ref="A6:G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workbookViewId="0">
      <selection activeCell="F32" sqref="F32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185" t="s">
        <v>74</v>
      </c>
      <c r="G1" s="185"/>
    </row>
    <row r="2" spans="1:7" x14ac:dyDescent="0.25">
      <c r="A2" s="182" t="s">
        <v>147</v>
      </c>
      <c r="B2" s="182"/>
      <c r="C2" s="182"/>
      <c r="D2" s="182"/>
      <c r="E2" s="182"/>
      <c r="F2" s="182"/>
      <c r="G2" s="182"/>
    </row>
    <row r="3" spans="1:7" ht="15.75" customHeight="1" x14ac:dyDescent="0.25">
      <c r="A3" s="174" t="s">
        <v>9</v>
      </c>
      <c r="B3" s="174"/>
      <c r="C3" s="174"/>
      <c r="D3" s="174"/>
      <c r="E3" s="174"/>
      <c r="F3" s="174"/>
      <c r="G3" s="174"/>
    </row>
    <row r="4" spans="1:7" x14ac:dyDescent="0.25">
      <c r="A4" s="174" t="s">
        <v>75</v>
      </c>
      <c r="B4" s="174"/>
      <c r="C4" s="174"/>
      <c r="D4" s="174"/>
      <c r="E4" s="174"/>
      <c r="F4" s="174"/>
      <c r="G4" s="174"/>
    </row>
    <row r="5" spans="1:7" x14ac:dyDescent="0.25">
      <c r="A5" s="175" t="s">
        <v>76</v>
      </c>
      <c r="B5" s="175"/>
      <c r="C5" s="175"/>
      <c r="D5" s="175"/>
      <c r="E5" s="175"/>
      <c r="F5" s="175"/>
      <c r="G5" s="175"/>
    </row>
    <row r="6" spans="1:7" x14ac:dyDescent="0.25">
      <c r="A6" s="175" t="s">
        <v>702</v>
      </c>
      <c r="B6" s="175"/>
      <c r="C6" s="175"/>
      <c r="D6" s="175"/>
      <c r="E6" s="175"/>
      <c r="F6" s="175"/>
      <c r="G6" s="175"/>
    </row>
    <row r="7" spans="1:7" ht="22.5" customHeight="1" x14ac:dyDescent="0.25">
      <c r="A7" s="139" t="s">
        <v>12</v>
      </c>
      <c r="B7" s="138" t="s">
        <v>13</v>
      </c>
      <c r="C7" s="140" t="s">
        <v>7</v>
      </c>
      <c r="D7" s="140" t="s">
        <v>8</v>
      </c>
      <c r="E7" s="140" t="s">
        <v>77</v>
      </c>
      <c r="F7" s="140" t="s">
        <v>14</v>
      </c>
      <c r="G7" s="140" t="s">
        <v>60</v>
      </c>
    </row>
    <row r="8" spans="1:7" x14ac:dyDescent="0.25">
      <c r="A8" s="166">
        <v>311</v>
      </c>
      <c r="B8" s="60" t="s">
        <v>638</v>
      </c>
      <c r="C8" s="68">
        <v>0</v>
      </c>
      <c r="D8" s="77">
        <v>0</v>
      </c>
      <c r="E8" s="77">
        <f>D8-C8</f>
        <v>0</v>
      </c>
      <c r="F8" s="59"/>
      <c r="G8" s="59"/>
    </row>
    <row r="9" spans="1:7" x14ac:dyDescent="0.25">
      <c r="A9" s="166">
        <v>312</v>
      </c>
      <c r="B9" s="60" t="s">
        <v>691</v>
      </c>
      <c r="C9" s="68">
        <v>0</v>
      </c>
      <c r="D9" s="77">
        <v>0</v>
      </c>
      <c r="E9" s="77">
        <f t="shared" ref="E9:E15" si="0">D9-C9</f>
        <v>0</v>
      </c>
      <c r="F9" s="59"/>
      <c r="G9" s="59"/>
    </row>
    <row r="10" spans="1:7" ht="24" x14ac:dyDescent="0.25">
      <c r="A10" s="166">
        <v>313</v>
      </c>
      <c r="B10" s="60" t="s">
        <v>692</v>
      </c>
      <c r="C10" s="68">
        <v>0</v>
      </c>
      <c r="D10" s="77">
        <v>0</v>
      </c>
      <c r="E10" s="77">
        <f t="shared" si="0"/>
        <v>0</v>
      </c>
      <c r="F10" s="59"/>
      <c r="G10" s="59"/>
    </row>
    <row r="11" spans="1:7" ht="24" x14ac:dyDescent="0.25">
      <c r="A11" s="166">
        <v>321</v>
      </c>
      <c r="B11" s="60" t="s">
        <v>693</v>
      </c>
      <c r="C11" s="68">
        <v>39314088.369999997</v>
      </c>
      <c r="D11" s="77">
        <v>-469142.94</v>
      </c>
      <c r="E11" s="77">
        <f t="shared" si="0"/>
        <v>-39783231.309999995</v>
      </c>
      <c r="F11" s="59"/>
      <c r="G11" s="59"/>
    </row>
    <row r="12" spans="1:7" x14ac:dyDescent="0.25">
      <c r="A12" s="166">
        <v>322</v>
      </c>
      <c r="B12" s="60" t="s">
        <v>694</v>
      </c>
      <c r="C12" s="68">
        <v>34814101.289999999</v>
      </c>
      <c r="D12" s="77">
        <v>7407074.8799999999</v>
      </c>
      <c r="E12" s="77">
        <f t="shared" si="0"/>
        <v>-27407026.41</v>
      </c>
      <c r="F12" s="59"/>
      <c r="G12" s="59"/>
    </row>
    <row r="13" spans="1:7" x14ac:dyDescent="0.25">
      <c r="A13" s="166">
        <v>323</v>
      </c>
      <c r="B13" s="60" t="s">
        <v>695</v>
      </c>
      <c r="C13" s="68">
        <v>0</v>
      </c>
      <c r="D13" s="77">
        <v>0</v>
      </c>
      <c r="E13" s="77">
        <f t="shared" si="0"/>
        <v>0</v>
      </c>
      <c r="F13" s="59"/>
      <c r="G13" s="59"/>
    </row>
    <row r="14" spans="1:7" x14ac:dyDescent="0.25">
      <c r="A14" s="166">
        <v>234</v>
      </c>
      <c r="B14" s="60" t="s">
        <v>696</v>
      </c>
      <c r="C14" s="68">
        <v>0</v>
      </c>
      <c r="D14" s="77">
        <v>0</v>
      </c>
      <c r="E14" s="77">
        <f t="shared" si="0"/>
        <v>0</v>
      </c>
      <c r="F14" s="59"/>
      <c r="G14" s="59"/>
    </row>
    <row r="15" spans="1:7" ht="36" x14ac:dyDescent="0.25">
      <c r="A15" s="166">
        <v>325</v>
      </c>
      <c r="B15" s="60" t="s">
        <v>697</v>
      </c>
      <c r="C15" s="68">
        <v>230529.02</v>
      </c>
      <c r="D15" s="77">
        <v>595601.52</v>
      </c>
      <c r="E15" s="77">
        <f t="shared" si="0"/>
        <v>365072.5</v>
      </c>
      <c r="F15" s="59"/>
      <c r="G15" s="59"/>
    </row>
    <row r="16" spans="1:7" x14ac:dyDescent="0.25">
      <c r="A16" s="59"/>
      <c r="B16" s="78" t="s">
        <v>6</v>
      </c>
      <c r="C16" s="68">
        <f>SUM(C8:C15)</f>
        <v>74358718.679999992</v>
      </c>
      <c r="D16" s="68">
        <f t="shared" ref="D16:E16" si="1">SUM(D8:D15)</f>
        <v>7533533.459999999</v>
      </c>
      <c r="E16" s="68">
        <f t="shared" si="1"/>
        <v>-66825185.219999999</v>
      </c>
      <c r="F16" s="59"/>
      <c r="G16" s="59"/>
    </row>
    <row r="17" spans="1:7" x14ac:dyDescent="0.25">
      <c r="A17" s="146"/>
      <c r="B17" s="33"/>
      <c r="C17" s="34"/>
      <c r="D17" s="35"/>
      <c r="E17" s="35"/>
      <c r="F17" s="17"/>
      <c r="G17" s="17"/>
    </row>
    <row r="18" spans="1:7" x14ac:dyDescent="0.25">
      <c r="A18" s="16"/>
      <c r="B18" s="33"/>
      <c r="C18" s="34"/>
      <c r="D18" s="35"/>
      <c r="E18" s="35"/>
      <c r="F18" s="17"/>
      <c r="G18" s="17"/>
    </row>
    <row r="19" spans="1:7" x14ac:dyDescent="0.25">
      <c r="A19" s="16"/>
      <c r="B19" s="33"/>
      <c r="C19" s="34"/>
      <c r="D19" s="35"/>
      <c r="E19" s="35"/>
      <c r="F19" s="17"/>
      <c r="G19" s="17"/>
    </row>
    <row r="20" spans="1:7" x14ac:dyDescent="0.25">
      <c r="A20" s="16"/>
      <c r="B20" s="33"/>
      <c r="C20" s="34"/>
      <c r="D20" s="35"/>
      <c r="E20" s="35"/>
      <c r="F20" s="17"/>
      <c r="G20" s="17"/>
    </row>
    <row r="21" spans="1:7" x14ac:dyDescent="0.25">
      <c r="A21" s="16"/>
      <c r="B21" s="33"/>
      <c r="C21" s="34"/>
      <c r="D21" s="35"/>
      <c r="E21" s="35"/>
      <c r="F21" s="17"/>
      <c r="G21" s="17"/>
    </row>
    <row r="22" spans="1:7" x14ac:dyDescent="0.25">
      <c r="A22" s="16"/>
      <c r="B22" s="33"/>
      <c r="C22" s="34"/>
      <c r="D22" s="35"/>
      <c r="E22" s="35"/>
      <c r="F22" s="17"/>
      <c r="G22" s="17"/>
    </row>
    <row r="23" spans="1:7" x14ac:dyDescent="0.25">
      <c r="A23" s="17"/>
      <c r="B23" s="183"/>
      <c r="C23" s="183"/>
      <c r="D23" s="184"/>
      <c r="E23" s="184"/>
      <c r="F23" s="17"/>
      <c r="G23" s="17"/>
    </row>
  </sheetData>
  <protectedRanges>
    <protectedRange sqref="B8:D15 B17:D22 B16:E16" name="Rango1_1"/>
  </protectedRanges>
  <mergeCells count="7">
    <mergeCell ref="F1:G1"/>
    <mergeCell ref="B23:E23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A19" sqref="A19:XFD27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30"/>
      <c r="B1" s="130"/>
      <c r="C1" s="130"/>
      <c r="D1" s="130"/>
      <c r="E1" s="2"/>
      <c r="F1" s="185" t="s">
        <v>78</v>
      </c>
      <c r="G1" s="185"/>
    </row>
    <row r="2" spans="1:7" x14ac:dyDescent="0.25">
      <c r="A2" s="182" t="s">
        <v>147</v>
      </c>
      <c r="B2" s="182"/>
      <c r="C2" s="182"/>
      <c r="D2" s="182"/>
      <c r="E2" s="182"/>
      <c r="F2" s="182"/>
      <c r="G2" s="182"/>
    </row>
    <row r="3" spans="1:7" ht="15.75" customHeight="1" x14ac:dyDescent="0.25">
      <c r="A3" s="174" t="s">
        <v>9</v>
      </c>
      <c r="B3" s="174"/>
      <c r="C3" s="174"/>
      <c r="D3" s="174"/>
      <c r="E3" s="174"/>
      <c r="F3" s="174"/>
      <c r="G3" s="174"/>
    </row>
    <row r="4" spans="1:7" x14ac:dyDescent="0.25">
      <c r="A4" s="174" t="s">
        <v>75</v>
      </c>
      <c r="B4" s="174"/>
      <c r="C4" s="174"/>
      <c r="D4" s="174"/>
      <c r="E4" s="174"/>
      <c r="F4" s="174"/>
      <c r="G4" s="174"/>
    </row>
    <row r="5" spans="1:7" x14ac:dyDescent="0.25">
      <c r="A5" s="175" t="s">
        <v>79</v>
      </c>
      <c r="B5" s="175"/>
      <c r="C5" s="175"/>
      <c r="D5" s="175"/>
      <c r="E5" s="175"/>
      <c r="F5" s="175"/>
      <c r="G5" s="175"/>
    </row>
    <row r="6" spans="1:7" x14ac:dyDescent="0.25">
      <c r="A6" s="175" t="s">
        <v>251</v>
      </c>
      <c r="B6" s="175"/>
      <c r="C6" s="175"/>
      <c r="D6" s="175"/>
      <c r="E6" s="175"/>
      <c r="F6" s="175"/>
      <c r="G6" s="175"/>
    </row>
    <row r="7" spans="1:7" ht="22.5" customHeight="1" x14ac:dyDescent="0.25">
      <c r="A7" s="139" t="s">
        <v>12</v>
      </c>
      <c r="B7" s="138" t="s">
        <v>13</v>
      </c>
      <c r="C7" s="140" t="s">
        <v>144</v>
      </c>
      <c r="D7" s="140" t="s">
        <v>145</v>
      </c>
      <c r="E7" s="140" t="s">
        <v>77</v>
      </c>
      <c r="F7" s="140" t="s">
        <v>14</v>
      </c>
      <c r="G7" s="140" t="s">
        <v>60</v>
      </c>
    </row>
    <row r="8" spans="1:7" x14ac:dyDescent="0.25">
      <c r="A8" s="166">
        <v>311</v>
      </c>
      <c r="B8" s="60" t="s">
        <v>638</v>
      </c>
      <c r="C8" s="68">
        <v>0</v>
      </c>
      <c r="D8" s="68">
        <v>0</v>
      </c>
      <c r="E8" s="68">
        <v>0</v>
      </c>
      <c r="F8" s="59"/>
      <c r="G8" s="59"/>
    </row>
    <row r="9" spans="1:7" x14ac:dyDescent="0.25">
      <c r="A9" s="166">
        <v>312</v>
      </c>
      <c r="B9" s="60" t="s">
        <v>691</v>
      </c>
      <c r="C9" s="68">
        <v>0</v>
      </c>
      <c r="D9" s="68">
        <v>0</v>
      </c>
      <c r="E9" s="68">
        <v>0</v>
      </c>
      <c r="F9" s="59"/>
      <c r="G9" s="59"/>
    </row>
    <row r="10" spans="1:7" ht="24" x14ac:dyDescent="0.25">
      <c r="A10" s="166">
        <v>313</v>
      </c>
      <c r="B10" s="60" t="s">
        <v>692</v>
      </c>
      <c r="C10" s="68">
        <v>0</v>
      </c>
      <c r="D10" s="68">
        <v>0</v>
      </c>
      <c r="E10" s="68">
        <v>0</v>
      </c>
      <c r="F10" s="59"/>
      <c r="G10" s="59"/>
    </row>
    <row r="11" spans="1:7" x14ac:dyDescent="0.25">
      <c r="A11" s="59"/>
      <c r="B11" s="78" t="s">
        <v>6</v>
      </c>
      <c r="C11" s="68">
        <f>SUM(C8:C10)</f>
        <v>0</v>
      </c>
      <c r="D11" s="68">
        <f t="shared" ref="D11:E11" si="0">SUM(D8:D10)</f>
        <v>0</v>
      </c>
      <c r="E11" s="68">
        <f t="shared" si="0"/>
        <v>0</v>
      </c>
      <c r="F11" s="59"/>
      <c r="G11" s="59"/>
    </row>
    <row r="12" spans="1:7" ht="22.5" customHeight="1" x14ac:dyDescent="0.25">
      <c r="A12" s="146"/>
      <c r="B12" s="33"/>
      <c r="C12" s="34"/>
      <c r="D12" s="35"/>
      <c r="E12" s="35"/>
      <c r="F12" s="17"/>
      <c r="G12" s="17"/>
    </row>
    <row r="13" spans="1:7" x14ac:dyDescent="0.25">
      <c r="A13" s="16"/>
      <c r="B13" s="33"/>
      <c r="C13" s="34"/>
      <c r="D13" s="35"/>
      <c r="E13" s="35"/>
      <c r="F13" s="17"/>
      <c r="G13" s="17"/>
    </row>
    <row r="14" spans="1:7" x14ac:dyDescent="0.25">
      <c r="A14" s="16"/>
      <c r="B14" s="33"/>
      <c r="C14" s="34"/>
      <c r="D14" s="35"/>
      <c r="E14" s="35"/>
      <c r="F14" s="17"/>
      <c r="G14" s="17"/>
    </row>
    <row r="15" spans="1:7" x14ac:dyDescent="0.25">
      <c r="A15" s="16"/>
      <c r="B15" s="33"/>
      <c r="C15" s="34"/>
      <c r="D15" s="35"/>
      <c r="E15" s="35"/>
      <c r="F15" s="17"/>
      <c r="G15" s="17"/>
    </row>
    <row r="16" spans="1:7" x14ac:dyDescent="0.25">
      <c r="A16" s="16"/>
      <c r="B16" s="33"/>
      <c r="C16" s="34"/>
      <c r="D16" s="35"/>
      <c r="E16" s="35"/>
      <c r="F16" s="17"/>
      <c r="G16" s="17"/>
    </row>
    <row r="17" spans="1:7" x14ac:dyDescent="0.25">
      <c r="A17" s="16"/>
      <c r="B17" s="33"/>
      <c r="C17" s="34"/>
      <c r="D17" s="35"/>
      <c r="E17" s="35"/>
      <c r="F17" s="17"/>
      <c r="G17" s="17"/>
    </row>
    <row r="18" spans="1:7" x14ac:dyDescent="0.25">
      <c r="A18" s="17"/>
      <c r="B18" s="183"/>
      <c r="C18" s="183"/>
      <c r="D18" s="184"/>
      <c r="E18" s="184"/>
      <c r="F18" s="17"/>
      <c r="G18" s="17"/>
    </row>
  </sheetData>
  <protectedRanges>
    <protectedRange sqref="B12:D17 B8:E11" name="Rango1_1"/>
  </protectedRanges>
  <mergeCells count="7">
    <mergeCell ref="F1:G1"/>
    <mergeCell ref="B18:E18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workbookViewId="0">
      <selection activeCell="F13" sqref="F13"/>
    </sheetView>
  </sheetViews>
  <sheetFormatPr baseColWidth="10" defaultColWidth="11.42578125" defaultRowHeight="15" x14ac:dyDescent="0.25"/>
  <cols>
    <col min="1" max="1" width="14.42578125" style="45" customWidth="1"/>
    <col min="2" max="2" width="41.28515625" style="45" customWidth="1"/>
    <col min="3" max="3" width="19" style="45" customWidth="1"/>
    <col min="4" max="4" width="18.85546875" style="45" customWidth="1"/>
    <col min="5" max="16384" width="11.42578125" style="45"/>
  </cols>
  <sheetData>
    <row r="1" spans="1:7" x14ac:dyDescent="0.25">
      <c r="A1" s="43"/>
      <c r="B1" s="43"/>
      <c r="C1" s="43"/>
      <c r="D1" s="44" t="s">
        <v>80</v>
      </c>
    </row>
    <row r="2" spans="1:7" x14ac:dyDescent="0.25">
      <c r="A2" s="182" t="s">
        <v>147</v>
      </c>
      <c r="B2" s="182"/>
      <c r="C2" s="182"/>
      <c r="D2" s="182"/>
      <c r="E2" s="182"/>
      <c r="F2" s="182"/>
      <c r="G2" s="182"/>
    </row>
    <row r="3" spans="1:7" ht="15.75" customHeight="1" x14ac:dyDescent="0.25">
      <c r="A3" s="197" t="s">
        <v>9</v>
      </c>
      <c r="B3" s="197"/>
      <c r="C3" s="197"/>
      <c r="D3" s="197"/>
      <c r="E3" s="134"/>
      <c r="F3" s="134"/>
      <c r="G3" s="134"/>
    </row>
    <row r="4" spans="1:7" x14ac:dyDescent="0.25">
      <c r="A4" s="197" t="s">
        <v>81</v>
      </c>
      <c r="B4" s="197"/>
      <c r="C4" s="197"/>
      <c r="D4" s="197"/>
      <c r="E4" s="134"/>
      <c r="F4" s="134"/>
      <c r="G4" s="134"/>
    </row>
    <row r="5" spans="1:7" x14ac:dyDescent="0.25">
      <c r="A5" s="198" t="s">
        <v>1</v>
      </c>
      <c r="B5" s="198"/>
      <c r="C5" s="198"/>
      <c r="D5" s="198"/>
      <c r="E5" s="134"/>
      <c r="F5" s="134"/>
      <c r="G5" s="134"/>
    </row>
    <row r="6" spans="1:7" x14ac:dyDescent="0.25">
      <c r="A6" s="175" t="s">
        <v>702</v>
      </c>
      <c r="B6" s="175"/>
      <c r="C6" s="175"/>
      <c r="D6" s="175"/>
      <c r="E6" s="175"/>
      <c r="F6" s="175"/>
      <c r="G6" s="175"/>
    </row>
    <row r="7" spans="1:7" x14ac:dyDescent="0.25">
      <c r="A7" s="199" t="s">
        <v>82</v>
      </c>
      <c r="B7" s="199"/>
      <c r="C7" s="102"/>
      <c r="D7" s="102"/>
    </row>
    <row r="8" spans="1:7" ht="22.5" customHeight="1" x14ac:dyDescent="0.25">
      <c r="A8" s="144" t="s">
        <v>12</v>
      </c>
      <c r="B8" s="145" t="s">
        <v>0</v>
      </c>
      <c r="C8" s="143">
        <v>2021</v>
      </c>
      <c r="D8" s="143">
        <v>2020</v>
      </c>
    </row>
    <row r="9" spans="1:7" x14ac:dyDescent="0.25">
      <c r="A9" s="195" t="s">
        <v>83</v>
      </c>
      <c r="B9" s="196"/>
      <c r="C9" s="103"/>
      <c r="D9" s="103"/>
    </row>
    <row r="10" spans="1:7" x14ac:dyDescent="0.25">
      <c r="A10" s="104">
        <v>1111</v>
      </c>
      <c r="B10" s="104" t="s">
        <v>148</v>
      </c>
      <c r="C10" s="104">
        <v>0</v>
      </c>
      <c r="D10" s="104">
        <v>0</v>
      </c>
    </row>
    <row r="11" spans="1:7" x14ac:dyDescent="0.25">
      <c r="A11" s="105">
        <v>1112</v>
      </c>
      <c r="B11" s="105" t="s">
        <v>150</v>
      </c>
      <c r="C11" s="105">
        <v>0</v>
      </c>
      <c r="D11" s="105">
        <v>0</v>
      </c>
    </row>
    <row r="12" spans="1:7" x14ac:dyDescent="0.25">
      <c r="A12" s="195" t="s">
        <v>84</v>
      </c>
      <c r="B12" s="196"/>
      <c r="C12" s="103"/>
      <c r="D12" s="103"/>
    </row>
    <row r="13" spans="1:7" x14ac:dyDescent="0.25">
      <c r="A13" s="104">
        <v>1113</v>
      </c>
      <c r="B13" s="104" t="s">
        <v>149</v>
      </c>
      <c r="C13" s="104">
        <v>59906843.75</v>
      </c>
      <c r="D13" s="104">
        <v>8734037.9100000001</v>
      </c>
    </row>
    <row r="14" spans="1:7" x14ac:dyDescent="0.25">
      <c r="A14" s="195" t="s">
        <v>85</v>
      </c>
      <c r="B14" s="196"/>
      <c r="C14" s="103"/>
      <c r="D14" s="103"/>
    </row>
    <row r="15" spans="1:7" x14ac:dyDescent="0.25">
      <c r="A15" s="104">
        <v>1114</v>
      </c>
      <c r="B15" s="104" t="s">
        <v>152</v>
      </c>
      <c r="C15" s="104">
        <v>0</v>
      </c>
      <c r="D15" s="167">
        <v>264326054.25999999</v>
      </c>
    </row>
    <row r="16" spans="1:7" x14ac:dyDescent="0.25">
      <c r="A16" s="195" t="s">
        <v>86</v>
      </c>
      <c r="B16" s="196"/>
      <c r="C16" s="103"/>
      <c r="D16" s="103"/>
    </row>
    <row r="17" spans="1:4" x14ac:dyDescent="0.25">
      <c r="A17" s="104">
        <v>1115</v>
      </c>
      <c r="B17" s="104" t="s">
        <v>151</v>
      </c>
      <c r="C17" s="104">
        <v>0</v>
      </c>
      <c r="D17" s="104">
        <v>0</v>
      </c>
    </row>
    <row r="18" spans="1:4" ht="14.25" customHeight="1" x14ac:dyDescent="0.25">
      <c r="A18" s="195" t="s">
        <v>87</v>
      </c>
      <c r="B18" s="196"/>
      <c r="C18" s="103"/>
      <c r="D18" s="103"/>
    </row>
    <row r="19" spans="1:4" ht="14.25" customHeight="1" x14ac:dyDescent="0.25">
      <c r="A19" s="106">
        <v>1116</v>
      </c>
      <c r="B19" s="104" t="s">
        <v>698</v>
      </c>
      <c r="C19" s="104">
        <v>6172301.1699999999</v>
      </c>
      <c r="D19" s="167">
        <v>14888187.9</v>
      </c>
    </row>
    <row r="20" spans="1:4" ht="14.25" customHeight="1" x14ac:dyDescent="0.25">
      <c r="A20" s="107">
        <v>1119</v>
      </c>
      <c r="B20" s="105" t="s">
        <v>699</v>
      </c>
      <c r="C20" s="108">
        <v>0</v>
      </c>
      <c r="D20" s="105"/>
    </row>
    <row r="21" spans="1:4" x14ac:dyDescent="0.25">
      <c r="A21" s="46"/>
      <c r="B21" s="135" t="s">
        <v>88</v>
      </c>
      <c r="C21" s="47">
        <f>SUM(C9:C20)</f>
        <v>66079144.920000002</v>
      </c>
      <c r="D21" s="47">
        <f>SUM(D9:D20)</f>
        <v>287948280.06999999</v>
      </c>
    </row>
    <row r="22" spans="1:4" ht="22.5" customHeight="1" x14ac:dyDescent="0.25">
      <c r="A22" s="146"/>
      <c r="B22" s="48"/>
      <c r="C22" s="49"/>
      <c r="D22" s="50"/>
    </row>
    <row r="23" spans="1:4" ht="23.25" customHeight="1" x14ac:dyDescent="0.3">
      <c r="A23" s="51"/>
      <c r="B23" s="51"/>
      <c r="C23" s="51"/>
      <c r="D23" s="51"/>
    </row>
    <row r="24" spans="1:4" ht="16.5" x14ac:dyDescent="0.3">
      <c r="A24" s="51"/>
      <c r="B24" s="51"/>
      <c r="C24" s="51"/>
      <c r="D24" s="51"/>
    </row>
    <row r="25" spans="1:4" ht="16.5" x14ac:dyDescent="0.3">
      <c r="A25" s="51"/>
      <c r="B25" s="51"/>
      <c r="C25" s="51"/>
      <c r="D25" s="51"/>
    </row>
    <row r="26" spans="1:4" ht="16.5" x14ac:dyDescent="0.3">
      <c r="A26" s="51"/>
      <c r="B26" s="51"/>
      <c r="C26" s="51"/>
      <c r="D26" s="51"/>
    </row>
  </sheetData>
  <protectedRanges>
    <protectedRange sqref="C9:D9 C12:D12 C14:D14 C16:D16 C18:D18 B10:D11 B13:D13 B15:D15 B17:D17 B19:D22" name="Rango1_1"/>
    <protectedRange sqref="A18:A20" name="Rango1"/>
  </protectedRanges>
  <mergeCells count="11">
    <mergeCell ref="A12:B12"/>
    <mergeCell ref="A14:B14"/>
    <mergeCell ref="A16:B16"/>
    <mergeCell ref="A18:B18"/>
    <mergeCell ref="A2:G2"/>
    <mergeCell ref="A3:D3"/>
    <mergeCell ref="A4:D4"/>
    <mergeCell ref="A5:D5"/>
    <mergeCell ref="A7:B7"/>
    <mergeCell ref="A9:B9"/>
    <mergeCell ref="A6:G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topLeftCell="A25" zoomScaleNormal="100" workbookViewId="0">
      <selection activeCell="G44" sqref="G44"/>
    </sheetView>
  </sheetViews>
  <sheetFormatPr baseColWidth="10" defaultColWidth="11.42578125" defaultRowHeight="15" x14ac:dyDescent="0.25"/>
  <cols>
    <col min="1" max="1" width="23.7109375" style="45" customWidth="1"/>
    <col min="2" max="2" width="46" style="45" customWidth="1"/>
    <col min="3" max="3" width="14.7109375" style="45" customWidth="1"/>
    <col min="4" max="5" width="14.5703125" style="45" customWidth="1"/>
    <col min="6" max="16384" width="11.42578125" style="45"/>
  </cols>
  <sheetData>
    <row r="1" spans="1:7" x14ac:dyDescent="0.25">
      <c r="A1" s="136"/>
      <c r="B1" s="136"/>
      <c r="C1" s="134"/>
      <c r="D1" s="44" t="s">
        <v>138</v>
      </c>
      <c r="E1" s="44"/>
      <c r="F1" s="43"/>
    </row>
    <row r="2" spans="1:7" x14ac:dyDescent="0.25">
      <c r="A2" s="58" t="s">
        <v>147</v>
      </c>
      <c r="B2" s="58"/>
      <c r="C2" s="58"/>
      <c r="D2" s="58"/>
      <c r="E2" s="137"/>
      <c r="F2" s="43"/>
      <c r="G2" s="43"/>
    </row>
    <row r="3" spans="1:7" ht="24.75" customHeight="1" x14ac:dyDescent="0.25">
      <c r="A3" s="197" t="s">
        <v>135</v>
      </c>
      <c r="B3" s="197"/>
      <c r="C3" s="197"/>
      <c r="D3" s="197"/>
      <c r="E3" s="197"/>
      <c r="F3" s="43"/>
      <c r="G3" s="43"/>
    </row>
    <row r="4" spans="1:7" ht="8.25" customHeight="1" x14ac:dyDescent="0.25">
      <c r="A4" s="58"/>
      <c r="B4" s="58"/>
      <c r="C4" s="58"/>
      <c r="D4" s="58"/>
      <c r="E4" s="58"/>
      <c r="F4" s="43"/>
      <c r="G4" s="43"/>
    </row>
    <row r="5" spans="1:7" x14ac:dyDescent="0.25">
      <c r="A5" s="198" t="s">
        <v>134</v>
      </c>
      <c r="B5" s="198"/>
      <c r="C5" s="198"/>
      <c r="D5" s="198"/>
      <c r="E5" s="198"/>
      <c r="F5" s="43"/>
      <c r="G5" s="43"/>
    </row>
    <row r="6" spans="1:7" x14ac:dyDescent="0.25">
      <c r="A6" s="57"/>
      <c r="B6" s="57"/>
      <c r="C6" s="57"/>
      <c r="D6" s="57"/>
      <c r="E6" s="57"/>
      <c r="F6" s="43"/>
      <c r="G6" s="43"/>
    </row>
    <row r="7" spans="1:7" ht="37.5" customHeight="1" x14ac:dyDescent="0.25">
      <c r="A7" s="201" t="s">
        <v>133</v>
      </c>
      <c r="B7" s="201"/>
      <c r="C7" s="201"/>
      <c r="D7" s="201"/>
      <c r="E7" s="201"/>
      <c r="F7" s="43"/>
      <c r="G7" s="43"/>
    </row>
    <row r="8" spans="1:7" x14ac:dyDescent="0.25">
      <c r="A8" s="56"/>
      <c r="B8" s="56"/>
      <c r="C8" s="56"/>
      <c r="D8" s="56"/>
      <c r="E8" s="52"/>
      <c r="F8" s="43"/>
      <c r="G8" s="43"/>
    </row>
    <row r="9" spans="1:7" x14ac:dyDescent="0.25">
      <c r="A9" s="109" t="s">
        <v>139</v>
      </c>
      <c r="B9" s="109"/>
      <c r="C9" s="54"/>
      <c r="D9" s="54"/>
      <c r="E9" s="52"/>
      <c r="F9" s="43"/>
      <c r="G9" s="43"/>
    </row>
    <row r="10" spans="1:7" ht="15" customHeight="1" x14ac:dyDescent="0.25">
      <c r="A10" s="109"/>
      <c r="B10" s="109"/>
      <c r="C10" s="54"/>
      <c r="D10" s="54"/>
      <c r="E10" s="52"/>
    </row>
    <row r="11" spans="1:7" ht="18" customHeight="1" x14ac:dyDescent="0.25">
      <c r="A11" s="202" t="s">
        <v>132</v>
      </c>
      <c r="B11" s="202"/>
      <c r="C11" s="109"/>
      <c r="D11" s="109"/>
      <c r="E11" s="110"/>
    </row>
    <row r="12" spans="1:7" ht="32.25" customHeight="1" x14ac:dyDescent="0.25">
      <c r="A12" s="111" t="s">
        <v>131</v>
      </c>
      <c r="B12" s="200" t="s">
        <v>130</v>
      </c>
      <c r="C12" s="200"/>
      <c r="D12" s="200"/>
      <c r="E12" s="200"/>
    </row>
    <row r="13" spans="1:7" ht="32.25" customHeight="1" x14ac:dyDescent="0.25">
      <c r="A13" s="112" t="s">
        <v>129</v>
      </c>
      <c r="B13" s="200" t="s">
        <v>128</v>
      </c>
      <c r="C13" s="200"/>
      <c r="D13" s="200"/>
      <c r="E13" s="200"/>
    </row>
    <row r="14" spans="1:7" ht="40.5" customHeight="1" x14ac:dyDescent="0.25">
      <c r="A14" s="112" t="s">
        <v>127</v>
      </c>
      <c r="B14" s="200" t="s">
        <v>126</v>
      </c>
      <c r="C14" s="200"/>
      <c r="D14" s="200"/>
      <c r="E14" s="200"/>
      <c r="F14" s="43"/>
      <c r="G14" s="43"/>
    </row>
    <row r="15" spans="1:7" ht="28.5" customHeight="1" x14ac:dyDescent="0.25">
      <c r="A15" s="112" t="s">
        <v>125</v>
      </c>
      <c r="B15" s="200" t="s">
        <v>124</v>
      </c>
      <c r="C15" s="200"/>
      <c r="D15" s="200"/>
      <c r="E15" s="200"/>
      <c r="F15" s="43"/>
      <c r="G15" s="43"/>
    </row>
    <row r="16" spans="1:7" x14ac:dyDescent="0.25">
      <c r="A16" s="109"/>
      <c r="B16" s="113"/>
      <c r="C16" s="113"/>
      <c r="D16" s="113"/>
      <c r="E16" s="113"/>
      <c r="F16" s="43"/>
      <c r="G16" s="43"/>
    </row>
    <row r="17" spans="1:8" ht="53.25" customHeight="1" x14ac:dyDescent="0.25">
      <c r="A17" s="111" t="s">
        <v>123</v>
      </c>
      <c r="B17" s="200" t="s">
        <v>122</v>
      </c>
      <c r="C17" s="200"/>
      <c r="D17" s="200"/>
      <c r="E17" s="200"/>
      <c r="F17" s="55"/>
      <c r="G17" s="55"/>
    </row>
    <row r="18" spans="1:8" x14ac:dyDescent="0.25">
      <c r="A18" s="112" t="s">
        <v>121</v>
      </c>
      <c r="B18" s="110"/>
      <c r="C18" s="110"/>
      <c r="D18" s="110"/>
      <c r="E18" s="110"/>
      <c r="F18" s="43"/>
      <c r="G18" s="43"/>
      <c r="H18" s="53"/>
    </row>
    <row r="19" spans="1:8" x14ac:dyDescent="0.25">
      <c r="A19" s="109"/>
      <c r="B19" s="110"/>
      <c r="C19" s="110"/>
      <c r="D19" s="110"/>
      <c r="E19" s="110"/>
      <c r="F19" s="43"/>
      <c r="G19" s="43"/>
      <c r="H19" s="53"/>
    </row>
    <row r="20" spans="1:8" x14ac:dyDescent="0.25">
      <c r="A20" s="109" t="s">
        <v>146</v>
      </c>
      <c r="B20" s="109"/>
      <c r="C20" s="109"/>
      <c r="D20" s="109"/>
      <c r="E20" s="110"/>
      <c r="F20" s="53"/>
      <c r="G20" s="53"/>
      <c r="H20" s="53"/>
    </row>
    <row r="21" spans="1:8" x14ac:dyDescent="0.25">
      <c r="A21" s="109"/>
      <c r="B21" s="109"/>
      <c r="C21" s="109"/>
      <c r="D21" s="109"/>
      <c r="E21" s="110"/>
      <c r="F21" s="53"/>
      <c r="G21" s="53"/>
      <c r="H21" s="53"/>
    </row>
    <row r="22" spans="1:8" x14ac:dyDescent="0.25">
      <c r="A22" s="109"/>
      <c r="B22" s="109"/>
      <c r="C22" s="109"/>
      <c r="D22" s="109"/>
      <c r="E22" s="110"/>
      <c r="F22" s="53"/>
      <c r="G22" s="53"/>
      <c r="H22" s="53"/>
    </row>
    <row r="23" spans="1:8" ht="16.5" customHeight="1" x14ac:dyDescent="0.25">
      <c r="A23" s="114" t="s">
        <v>140</v>
      </c>
      <c r="B23" s="110"/>
      <c r="C23" s="110"/>
      <c r="D23" s="110"/>
      <c r="E23" s="110"/>
      <c r="F23" s="53"/>
      <c r="G23" s="53"/>
      <c r="H23" s="53"/>
    </row>
    <row r="24" spans="1:8" x14ac:dyDescent="0.25">
      <c r="A24" s="110"/>
      <c r="B24" s="203" t="s">
        <v>120</v>
      </c>
      <c r="C24" s="203"/>
      <c r="D24" s="203"/>
      <c r="E24" s="203"/>
      <c r="F24" s="53"/>
      <c r="G24" s="53"/>
      <c r="H24" s="53"/>
    </row>
    <row r="25" spans="1:8" x14ac:dyDescent="0.25">
      <c r="A25" s="115" t="s">
        <v>119</v>
      </c>
      <c r="B25" s="115" t="s">
        <v>118</v>
      </c>
      <c r="C25" s="116" t="s">
        <v>117</v>
      </c>
      <c r="D25" s="116" t="s">
        <v>116</v>
      </c>
      <c r="E25" s="116" t="s">
        <v>115</v>
      </c>
    </row>
    <row r="26" spans="1:8" x14ac:dyDescent="0.25">
      <c r="A26" s="117" t="s">
        <v>114</v>
      </c>
      <c r="B26" s="118" t="s">
        <v>113</v>
      </c>
      <c r="C26" s="119">
        <v>0</v>
      </c>
      <c r="D26" s="116">
        <v>275126342</v>
      </c>
      <c r="E26" s="116">
        <f>D26-C26</f>
        <v>275126342</v>
      </c>
    </row>
    <row r="27" spans="1:8" x14ac:dyDescent="0.25">
      <c r="A27" s="117" t="s">
        <v>112</v>
      </c>
      <c r="B27" s="118" t="s">
        <v>111</v>
      </c>
      <c r="C27" s="119">
        <v>0</v>
      </c>
      <c r="D27" s="116">
        <v>0</v>
      </c>
      <c r="E27" s="116">
        <f t="shared" ref="E27:E38" si="0">D27-C27</f>
        <v>0</v>
      </c>
    </row>
    <row r="28" spans="1:8" x14ac:dyDescent="0.25">
      <c r="A28" s="117" t="s">
        <v>110</v>
      </c>
      <c r="B28" s="118" t="s">
        <v>109</v>
      </c>
      <c r="C28" s="119">
        <v>0</v>
      </c>
      <c r="D28" s="116">
        <v>58336770.609999999</v>
      </c>
      <c r="E28" s="116">
        <f t="shared" si="0"/>
        <v>58336770.609999999</v>
      </c>
    </row>
    <row r="29" spans="1:8" x14ac:dyDescent="0.25">
      <c r="A29" s="118" t="s">
        <v>108</v>
      </c>
      <c r="B29" s="118" t="s">
        <v>107</v>
      </c>
      <c r="C29" s="119">
        <v>0</v>
      </c>
      <c r="D29" s="116">
        <v>0</v>
      </c>
      <c r="E29" s="116">
        <f t="shared" si="0"/>
        <v>0</v>
      </c>
    </row>
    <row r="30" spans="1:8" x14ac:dyDescent="0.25">
      <c r="A30" s="118" t="s">
        <v>106</v>
      </c>
      <c r="B30" s="118" t="s">
        <v>105</v>
      </c>
      <c r="C30" s="119">
        <v>0</v>
      </c>
      <c r="D30" s="116">
        <v>-333463112.61000001</v>
      </c>
      <c r="E30" s="116">
        <f t="shared" si="0"/>
        <v>-333463112.61000001</v>
      </c>
    </row>
    <row r="31" spans="1:8" x14ac:dyDescent="0.25">
      <c r="A31" s="118" t="s">
        <v>104</v>
      </c>
      <c r="B31" s="118" t="s">
        <v>103</v>
      </c>
      <c r="C31" s="119">
        <v>0</v>
      </c>
      <c r="D31" s="116">
        <v>275126342</v>
      </c>
      <c r="E31" s="116">
        <f t="shared" si="0"/>
        <v>275126342</v>
      </c>
    </row>
    <row r="32" spans="1:8" x14ac:dyDescent="0.25">
      <c r="A32" s="118" t="s">
        <v>102</v>
      </c>
      <c r="B32" s="118" t="s">
        <v>101</v>
      </c>
      <c r="C32" s="119">
        <v>0</v>
      </c>
      <c r="D32" s="116">
        <v>-152002.43</v>
      </c>
      <c r="E32" s="116">
        <f t="shared" si="0"/>
        <v>-152002.43</v>
      </c>
    </row>
    <row r="33" spans="1:5" x14ac:dyDescent="0.25">
      <c r="A33" s="118" t="s">
        <v>100</v>
      </c>
      <c r="B33" s="118" t="s">
        <v>99</v>
      </c>
      <c r="C33" s="119">
        <v>0</v>
      </c>
      <c r="D33" s="116">
        <v>58336770.609999999</v>
      </c>
      <c r="E33" s="116">
        <f t="shared" si="0"/>
        <v>58336770.609999999</v>
      </c>
    </row>
    <row r="34" spans="1:5" x14ac:dyDescent="0.25">
      <c r="A34" s="118" t="s">
        <v>98</v>
      </c>
      <c r="B34" s="118" t="s">
        <v>97</v>
      </c>
      <c r="C34" s="119">
        <v>0</v>
      </c>
      <c r="D34" s="116">
        <v>0</v>
      </c>
      <c r="E34" s="116">
        <f t="shared" si="0"/>
        <v>0</v>
      </c>
    </row>
    <row r="35" spans="1:5" x14ac:dyDescent="0.25">
      <c r="A35" s="118" t="s">
        <v>96</v>
      </c>
      <c r="B35" s="118" t="s">
        <v>95</v>
      </c>
      <c r="C35" s="119">
        <v>0</v>
      </c>
      <c r="D35" s="116">
        <v>-77328210.980000004</v>
      </c>
      <c r="E35" s="116">
        <f t="shared" si="0"/>
        <v>-77328210.980000004</v>
      </c>
    </row>
    <row r="36" spans="1:5" x14ac:dyDescent="0.25">
      <c r="A36" s="118" t="s">
        <v>94</v>
      </c>
      <c r="B36" s="118" t="s">
        <v>93</v>
      </c>
      <c r="C36" s="119">
        <v>0</v>
      </c>
      <c r="D36" s="116">
        <v>0</v>
      </c>
      <c r="E36" s="116">
        <f t="shared" si="0"/>
        <v>0</v>
      </c>
    </row>
    <row r="37" spans="1:5" x14ac:dyDescent="0.25">
      <c r="A37" s="120" t="s">
        <v>92</v>
      </c>
      <c r="B37" s="120" t="s">
        <v>91</v>
      </c>
      <c r="C37" s="121">
        <v>0</v>
      </c>
      <c r="D37" s="115">
        <v>-255982899.19999999</v>
      </c>
      <c r="E37" s="116">
        <f t="shared" si="0"/>
        <v>-255982899.19999999</v>
      </c>
    </row>
    <row r="38" spans="1:5" x14ac:dyDescent="0.25">
      <c r="A38" s="122" t="s">
        <v>90</v>
      </c>
      <c r="B38" s="122" t="s">
        <v>90</v>
      </c>
      <c r="C38" s="116">
        <v>0</v>
      </c>
      <c r="D38" s="116"/>
      <c r="E38" s="116">
        <f t="shared" si="0"/>
        <v>0</v>
      </c>
    </row>
    <row r="39" spans="1:5" x14ac:dyDescent="0.25">
      <c r="A39" s="110"/>
      <c r="B39" s="123" t="s">
        <v>89</v>
      </c>
      <c r="C39" s="124">
        <f>SUM(C26:C38)</f>
        <v>0</v>
      </c>
      <c r="D39" s="124">
        <f t="shared" ref="D39:E39" si="1">SUM(D26:D38)</f>
        <v>0</v>
      </c>
      <c r="E39" s="124">
        <f t="shared" si="1"/>
        <v>0</v>
      </c>
    </row>
    <row r="40" spans="1:5" x14ac:dyDescent="0.25">
      <c r="A40" s="110"/>
      <c r="B40" s="125"/>
      <c r="C40" s="126"/>
      <c r="D40" s="126"/>
      <c r="E40" s="126"/>
    </row>
    <row r="41" spans="1:5" x14ac:dyDescent="0.25">
      <c r="A41" s="127"/>
      <c r="B41" s="128"/>
      <c r="C41" s="128"/>
      <c r="D41" s="128"/>
      <c r="E41" s="128"/>
    </row>
    <row r="42" spans="1:5" x14ac:dyDescent="0.25">
      <c r="A42" s="127"/>
      <c r="B42" s="128"/>
      <c r="C42" s="128"/>
      <c r="D42" s="128"/>
      <c r="E42" s="128"/>
    </row>
    <row r="46" spans="1:5" ht="30" customHeight="1" x14ac:dyDescent="0.25">
      <c r="A46" s="204" t="s">
        <v>141</v>
      </c>
      <c r="B46" s="204"/>
      <c r="C46" s="204"/>
      <c r="D46" s="204"/>
      <c r="E46" s="204"/>
    </row>
  </sheetData>
  <protectedRanges>
    <protectedRange sqref="A9:G9" name="Rango1_1"/>
  </protectedRanges>
  <mergeCells count="11">
    <mergeCell ref="A5:E5"/>
    <mergeCell ref="A3:E3"/>
    <mergeCell ref="B13:E13"/>
    <mergeCell ref="B17:E17"/>
    <mergeCell ref="A7:E7"/>
    <mergeCell ref="A11:B11"/>
    <mergeCell ref="B12:E12"/>
    <mergeCell ref="B14:E14"/>
    <mergeCell ref="B15:E15"/>
    <mergeCell ref="B24:E24"/>
    <mergeCell ref="A46:E46"/>
  </mergeCells>
  <printOptions horizontalCentered="1"/>
  <pageMargins left="0.31496062992125984" right="0.31496062992125984" top="0.35433070866141736" bottom="0.35433070866141736" header="0" footer="0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95" zoomScaleNormal="95" workbookViewId="0">
      <selection activeCell="A7" sqref="A7:G7"/>
    </sheetView>
  </sheetViews>
  <sheetFormatPr baseColWidth="10" defaultColWidth="11.42578125" defaultRowHeight="15" x14ac:dyDescent="0.25"/>
  <cols>
    <col min="1" max="1" width="11.42578125" style="4"/>
    <col min="2" max="2" width="30" style="4" customWidth="1"/>
    <col min="3" max="3" width="16.85546875" style="4" customWidth="1"/>
    <col min="4" max="4" width="17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20" t="s">
        <v>137</v>
      </c>
    </row>
    <row r="2" spans="1:7" x14ac:dyDescent="0.25">
      <c r="A2" s="182" t="s">
        <v>147</v>
      </c>
      <c r="B2" s="182"/>
      <c r="C2" s="182"/>
      <c r="D2" s="182"/>
      <c r="E2" s="5"/>
      <c r="F2" s="1"/>
      <c r="G2" s="1"/>
    </row>
    <row r="3" spans="1:7" ht="15.75" customHeight="1" x14ac:dyDescent="0.25">
      <c r="A3" s="174" t="s">
        <v>9</v>
      </c>
      <c r="B3" s="174"/>
      <c r="C3" s="174"/>
      <c r="D3" s="174"/>
      <c r="E3" s="174"/>
      <c r="F3" s="174"/>
      <c r="G3" s="174"/>
    </row>
    <row r="4" spans="1:7" x14ac:dyDescent="0.25">
      <c r="A4" s="174" t="s">
        <v>10</v>
      </c>
      <c r="B4" s="174"/>
      <c r="C4" s="174"/>
      <c r="D4" s="174"/>
      <c r="E4" s="174"/>
      <c r="F4" s="174"/>
      <c r="G4" s="174"/>
    </row>
    <row r="5" spans="1:7" x14ac:dyDescent="0.25">
      <c r="A5" s="175" t="s">
        <v>11</v>
      </c>
      <c r="B5" s="175"/>
      <c r="C5" s="175"/>
      <c r="D5" s="175"/>
      <c r="E5" s="175"/>
      <c r="F5" s="175"/>
      <c r="G5" s="175"/>
    </row>
    <row r="6" spans="1:7" x14ac:dyDescent="0.25">
      <c r="A6" s="175" t="s">
        <v>21</v>
      </c>
      <c r="B6" s="175"/>
      <c r="C6" s="175"/>
      <c r="D6" s="175"/>
      <c r="E6" s="175"/>
      <c r="F6" s="175"/>
      <c r="G6" s="175"/>
    </row>
    <row r="7" spans="1:7" x14ac:dyDescent="0.25">
      <c r="A7" s="175" t="s">
        <v>702</v>
      </c>
      <c r="B7" s="175"/>
      <c r="C7" s="175"/>
      <c r="D7" s="175"/>
      <c r="E7" s="175"/>
      <c r="F7" s="175"/>
      <c r="G7" s="175"/>
    </row>
    <row r="8" spans="1:7" x14ac:dyDescent="0.25">
      <c r="A8" s="181" t="s">
        <v>143</v>
      </c>
      <c r="B8" s="181"/>
      <c r="C8" s="148"/>
      <c r="D8" s="148"/>
      <c r="E8" s="148"/>
      <c r="F8" s="66"/>
      <c r="G8" s="66"/>
    </row>
    <row r="9" spans="1:7" ht="24" customHeight="1" x14ac:dyDescent="0.25">
      <c r="A9" s="168" t="s">
        <v>12</v>
      </c>
      <c r="B9" s="168" t="s">
        <v>13</v>
      </c>
      <c r="C9" s="170" t="s">
        <v>15</v>
      </c>
      <c r="D9" s="179" t="s">
        <v>22</v>
      </c>
      <c r="E9" s="180"/>
      <c r="F9" s="179" t="s">
        <v>23</v>
      </c>
      <c r="G9" s="180"/>
    </row>
    <row r="10" spans="1:7" ht="24" x14ac:dyDescent="0.25">
      <c r="A10" s="169"/>
      <c r="B10" s="169"/>
      <c r="C10" s="171"/>
      <c r="D10" s="143">
        <v>2021</v>
      </c>
      <c r="E10" s="143">
        <v>2020</v>
      </c>
      <c r="F10" s="143" t="s">
        <v>14</v>
      </c>
      <c r="G10" s="143" t="s">
        <v>24</v>
      </c>
    </row>
    <row r="11" spans="1:7" ht="24" x14ac:dyDescent="0.25">
      <c r="A11" s="149">
        <v>112</v>
      </c>
      <c r="B11" s="150" t="s">
        <v>155</v>
      </c>
      <c r="C11" s="151">
        <v>1437900</v>
      </c>
      <c r="D11" s="152">
        <v>231422</v>
      </c>
      <c r="E11" s="153">
        <v>1206478</v>
      </c>
      <c r="F11" s="154"/>
      <c r="G11" s="154"/>
    </row>
    <row r="12" spans="1:7" ht="24" x14ac:dyDescent="0.25">
      <c r="A12" s="59">
        <v>1121</v>
      </c>
      <c r="B12" s="63" t="s">
        <v>153</v>
      </c>
      <c r="C12" s="61">
        <v>0</v>
      </c>
      <c r="D12" s="74">
        <v>0</v>
      </c>
      <c r="E12" s="75">
        <v>0</v>
      </c>
      <c r="F12" s="59"/>
      <c r="G12" s="59"/>
    </row>
    <row r="13" spans="1:7" ht="24" x14ac:dyDescent="0.25">
      <c r="A13" s="59">
        <v>1122</v>
      </c>
      <c r="B13" s="63" t="s">
        <v>156</v>
      </c>
      <c r="C13" s="61">
        <v>0</v>
      </c>
      <c r="D13" s="74">
        <v>0</v>
      </c>
      <c r="E13" s="75">
        <v>0</v>
      </c>
      <c r="F13" s="59"/>
      <c r="G13" s="59"/>
    </row>
    <row r="14" spans="1:7" ht="24" x14ac:dyDescent="0.25">
      <c r="A14" s="59">
        <v>1123</v>
      </c>
      <c r="B14" s="63" t="s">
        <v>157</v>
      </c>
      <c r="C14" s="61">
        <v>1437900</v>
      </c>
      <c r="D14" s="74">
        <v>231422</v>
      </c>
      <c r="E14" s="75">
        <v>1206478</v>
      </c>
      <c r="F14" s="59"/>
      <c r="G14" s="59"/>
    </row>
    <row r="15" spans="1:7" ht="24" x14ac:dyDescent="0.25">
      <c r="A15" s="72">
        <v>1124</v>
      </c>
      <c r="B15" s="60" t="s">
        <v>158</v>
      </c>
      <c r="C15" s="73">
        <v>0</v>
      </c>
      <c r="D15" s="74">
        <v>0</v>
      </c>
      <c r="E15" s="75">
        <v>0</v>
      </c>
      <c r="F15" s="59"/>
      <c r="G15" s="59"/>
    </row>
    <row r="16" spans="1:7" ht="24" x14ac:dyDescent="0.25">
      <c r="A16" s="59">
        <v>1125</v>
      </c>
      <c r="B16" s="63" t="s">
        <v>159</v>
      </c>
      <c r="C16" s="61">
        <v>0</v>
      </c>
      <c r="D16" s="74">
        <v>0</v>
      </c>
      <c r="E16" s="75">
        <v>0</v>
      </c>
      <c r="F16" s="59"/>
      <c r="G16" s="59"/>
    </row>
    <row r="17" spans="1:7" ht="24" x14ac:dyDescent="0.25">
      <c r="A17" s="59">
        <v>1126</v>
      </c>
      <c r="B17" s="63" t="s">
        <v>160</v>
      </c>
      <c r="C17" s="61">
        <v>0</v>
      </c>
      <c r="D17" s="74">
        <v>0</v>
      </c>
      <c r="E17" s="75">
        <v>0</v>
      </c>
      <c r="F17" s="59"/>
      <c r="G17" s="59"/>
    </row>
    <row r="18" spans="1:7" ht="36" x14ac:dyDescent="0.25">
      <c r="A18" s="59">
        <v>1129</v>
      </c>
      <c r="B18" s="63" t="s">
        <v>161</v>
      </c>
      <c r="C18" s="61">
        <v>0</v>
      </c>
      <c r="D18" s="74">
        <v>0</v>
      </c>
      <c r="E18" s="75">
        <v>0</v>
      </c>
      <c r="F18" s="59"/>
      <c r="G18" s="59"/>
    </row>
    <row r="19" spans="1:7" ht="24" x14ac:dyDescent="0.25">
      <c r="A19" s="154">
        <v>113</v>
      </c>
      <c r="B19" s="155" t="s">
        <v>162</v>
      </c>
      <c r="C19" s="156">
        <v>43099544</v>
      </c>
      <c r="D19" s="152">
        <v>-86005873</v>
      </c>
      <c r="E19" s="153">
        <v>129105417</v>
      </c>
      <c r="F19" s="154"/>
      <c r="G19" s="154"/>
    </row>
    <row r="20" spans="1:7" ht="48" x14ac:dyDescent="0.25">
      <c r="A20" s="59">
        <v>1131</v>
      </c>
      <c r="B20" s="63" t="s">
        <v>163</v>
      </c>
      <c r="C20" s="61">
        <v>2036942</v>
      </c>
      <c r="D20" s="74">
        <v>2036942</v>
      </c>
      <c r="E20" s="75">
        <v>0</v>
      </c>
      <c r="F20" s="59"/>
      <c r="G20" s="59"/>
    </row>
    <row r="21" spans="1:7" ht="48" x14ac:dyDescent="0.25">
      <c r="A21" s="59">
        <v>1132</v>
      </c>
      <c r="B21" s="63" t="s">
        <v>164</v>
      </c>
      <c r="C21" s="61">
        <v>0</v>
      </c>
      <c r="D21" s="74">
        <v>0</v>
      </c>
      <c r="E21" s="75">
        <v>0</v>
      </c>
      <c r="F21" s="59"/>
      <c r="G21" s="59"/>
    </row>
    <row r="22" spans="1:7" ht="36" x14ac:dyDescent="0.25">
      <c r="A22" s="59">
        <v>1133</v>
      </c>
      <c r="B22" s="63" t="s">
        <v>165</v>
      </c>
      <c r="C22" s="61">
        <v>0</v>
      </c>
      <c r="D22" s="74">
        <v>0</v>
      </c>
      <c r="E22" s="75">
        <v>0</v>
      </c>
      <c r="F22" s="59"/>
      <c r="G22" s="59"/>
    </row>
    <row r="23" spans="1:7" ht="24" x14ac:dyDescent="0.25">
      <c r="A23" s="59">
        <v>1134</v>
      </c>
      <c r="B23" s="63" t="s">
        <v>166</v>
      </c>
      <c r="C23" s="61">
        <v>41062602</v>
      </c>
      <c r="D23" s="74">
        <v>-88042815</v>
      </c>
      <c r="E23" s="75">
        <v>129105417</v>
      </c>
      <c r="F23" s="59"/>
      <c r="G23" s="59"/>
    </row>
    <row r="24" spans="1:7" ht="36" x14ac:dyDescent="0.25">
      <c r="A24" s="59">
        <v>1139</v>
      </c>
      <c r="B24" s="63" t="s">
        <v>167</v>
      </c>
      <c r="C24" s="61">
        <v>0</v>
      </c>
      <c r="D24" s="74">
        <v>0</v>
      </c>
      <c r="E24" s="75">
        <v>0</v>
      </c>
      <c r="F24" s="59"/>
      <c r="G24" s="59"/>
    </row>
    <row r="25" spans="1:7" x14ac:dyDescent="0.25">
      <c r="A25" s="59"/>
      <c r="B25" s="64" t="s">
        <v>6</v>
      </c>
      <c r="C25" s="61">
        <f>SUM(C11:C24)</f>
        <v>89074888</v>
      </c>
      <c r="D25" s="74"/>
      <c r="E25" s="75"/>
      <c r="F25" s="59"/>
      <c r="G25" s="59"/>
    </row>
    <row r="26" spans="1:7" x14ac:dyDescent="0.25">
      <c r="A26" s="127"/>
      <c r="B26" s="13"/>
      <c r="C26" s="9"/>
      <c r="D26" s="14"/>
      <c r="E26" s="14"/>
      <c r="F26" s="12"/>
      <c r="G26" s="12"/>
    </row>
    <row r="27" spans="1:7" x14ac:dyDescent="0.25">
      <c r="A27" s="12"/>
      <c r="B27" s="13"/>
      <c r="C27" s="9"/>
      <c r="D27" s="14"/>
      <c r="E27" s="14"/>
      <c r="F27" s="12"/>
      <c r="G27" s="12"/>
    </row>
    <row r="28" spans="1:7" x14ac:dyDescent="0.25">
      <c r="A28" s="12"/>
      <c r="B28" s="13"/>
      <c r="C28" s="9"/>
      <c r="D28" s="14"/>
      <c r="E28" s="14"/>
      <c r="F28" s="12"/>
      <c r="G28" s="12"/>
    </row>
    <row r="29" spans="1:7" x14ac:dyDescent="0.25">
      <c r="A29" s="12"/>
      <c r="B29" s="13"/>
      <c r="C29" s="9"/>
      <c r="D29" s="14"/>
      <c r="E29" s="14"/>
      <c r="F29" s="12"/>
      <c r="G29" s="12"/>
    </row>
    <row r="30" spans="1:7" x14ac:dyDescent="0.25">
      <c r="A30" s="12"/>
      <c r="B30" s="13"/>
      <c r="C30" s="9"/>
      <c r="D30" s="14"/>
      <c r="E30" s="14"/>
      <c r="F30" s="12"/>
      <c r="G30" s="12"/>
    </row>
    <row r="31" spans="1:7" x14ac:dyDescent="0.25">
      <c r="A31" s="12"/>
      <c r="B31" s="13"/>
      <c r="C31" s="9"/>
      <c r="D31" s="14"/>
      <c r="E31" s="14"/>
      <c r="F31" s="12"/>
      <c r="G31" s="12"/>
    </row>
    <row r="32" spans="1:7" x14ac:dyDescent="0.25">
      <c r="A32" s="12"/>
      <c r="B32" s="13"/>
      <c r="C32" s="9"/>
      <c r="D32" s="14"/>
      <c r="E32" s="14"/>
      <c r="F32" s="12"/>
      <c r="G32" s="12"/>
    </row>
    <row r="33" spans="1:7" x14ac:dyDescent="0.25">
      <c r="A33" s="17"/>
      <c r="B33" s="177"/>
      <c r="C33" s="177"/>
      <c r="D33" s="178"/>
      <c r="E33" s="178"/>
      <c r="F33" s="17"/>
      <c r="G33" s="17"/>
    </row>
  </sheetData>
  <protectedRanges>
    <protectedRange sqref="B11:D32" name="Rango1_1"/>
  </protectedRanges>
  <mergeCells count="13">
    <mergeCell ref="A8:B8"/>
    <mergeCell ref="A2:D2"/>
    <mergeCell ref="A4:G4"/>
    <mergeCell ref="A5:G5"/>
    <mergeCell ref="A6:G6"/>
    <mergeCell ref="A3:G3"/>
    <mergeCell ref="A7:G7"/>
    <mergeCell ref="A9:A10"/>
    <mergeCell ref="B9:B10"/>
    <mergeCell ref="C9:C10"/>
    <mergeCell ref="D9:E9"/>
    <mergeCell ref="F9:G9"/>
    <mergeCell ref="B33:E33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>
      <selection activeCell="A7" sqref="A7:G7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25</v>
      </c>
    </row>
    <row r="2" spans="1:11" x14ac:dyDescent="0.25">
      <c r="A2" s="182" t="s">
        <v>147</v>
      </c>
      <c r="B2" s="182"/>
      <c r="C2" s="182"/>
      <c r="D2" s="182"/>
      <c r="E2" s="182"/>
      <c r="F2" s="6"/>
      <c r="G2" s="6"/>
    </row>
    <row r="3" spans="1:11" ht="15.75" customHeight="1" x14ac:dyDescent="0.25">
      <c r="A3" s="174" t="s">
        <v>9</v>
      </c>
      <c r="B3" s="174"/>
      <c r="C3" s="174"/>
      <c r="D3" s="174"/>
      <c r="E3" s="174"/>
      <c r="F3" s="174"/>
      <c r="G3" s="174"/>
    </row>
    <row r="4" spans="1:11" x14ac:dyDescent="0.25">
      <c r="A4" s="174" t="s">
        <v>10</v>
      </c>
      <c r="B4" s="174"/>
      <c r="C4" s="174"/>
      <c r="D4" s="174"/>
      <c r="E4" s="174"/>
      <c r="F4" s="174"/>
      <c r="G4" s="174"/>
    </row>
    <row r="5" spans="1:11" x14ac:dyDescent="0.25">
      <c r="A5" s="175" t="s">
        <v>11</v>
      </c>
      <c r="B5" s="175"/>
      <c r="C5" s="175"/>
      <c r="D5" s="175"/>
      <c r="E5" s="175"/>
      <c r="F5" s="175"/>
      <c r="G5" s="175"/>
    </row>
    <row r="6" spans="1:11" x14ac:dyDescent="0.25">
      <c r="A6" s="185" t="s">
        <v>26</v>
      </c>
      <c r="B6" s="185"/>
      <c r="C6" s="185"/>
      <c r="D6" s="185"/>
      <c r="E6" s="185"/>
      <c r="F6" s="185"/>
      <c r="G6" s="185"/>
      <c r="H6" s="21"/>
      <c r="I6" s="22"/>
      <c r="J6" s="22"/>
      <c r="K6" s="22"/>
    </row>
    <row r="7" spans="1:11" x14ac:dyDescent="0.25">
      <c r="A7" s="175" t="s">
        <v>702</v>
      </c>
      <c r="B7" s="175"/>
      <c r="C7" s="175"/>
      <c r="D7" s="175"/>
      <c r="E7" s="175"/>
      <c r="F7" s="175"/>
      <c r="G7" s="175"/>
      <c r="H7" s="21"/>
      <c r="I7" s="22"/>
      <c r="J7" s="22"/>
      <c r="K7" s="22"/>
    </row>
    <row r="8" spans="1:11" x14ac:dyDescent="0.25">
      <c r="A8" s="76" t="s">
        <v>27</v>
      </c>
      <c r="B8" s="76"/>
      <c r="C8" s="71"/>
      <c r="D8" s="71"/>
      <c r="E8" s="71"/>
      <c r="F8" s="66"/>
      <c r="G8" s="66"/>
      <c r="H8" s="22"/>
      <c r="I8" s="22"/>
      <c r="J8" s="22"/>
      <c r="K8" s="22"/>
    </row>
    <row r="9" spans="1:11" ht="24" x14ac:dyDescent="0.25">
      <c r="A9" s="139" t="s">
        <v>12</v>
      </c>
      <c r="B9" s="138" t="s">
        <v>13</v>
      </c>
      <c r="C9" s="140" t="s">
        <v>15</v>
      </c>
      <c r="D9" s="140" t="s">
        <v>14</v>
      </c>
      <c r="E9" s="140" t="s">
        <v>28</v>
      </c>
      <c r="F9" s="140" t="s">
        <v>29</v>
      </c>
      <c r="G9" s="140" t="s">
        <v>30</v>
      </c>
    </row>
    <row r="10" spans="1:11" ht="24" x14ac:dyDescent="0.25">
      <c r="A10" s="59">
        <v>1213</v>
      </c>
      <c r="B10" s="60" t="s">
        <v>168</v>
      </c>
      <c r="C10" s="68">
        <v>0</v>
      </c>
      <c r="D10" s="77"/>
      <c r="E10" s="77"/>
      <c r="F10" s="77"/>
      <c r="G10" s="59"/>
    </row>
    <row r="11" spans="1:11" x14ac:dyDescent="0.25">
      <c r="A11" s="59"/>
      <c r="B11" s="63"/>
      <c r="C11" s="68"/>
      <c r="D11" s="77"/>
      <c r="E11" s="77"/>
      <c r="F11" s="77"/>
      <c r="G11" s="59"/>
    </row>
    <row r="12" spans="1:11" x14ac:dyDescent="0.25">
      <c r="A12" s="59"/>
      <c r="B12" s="63"/>
      <c r="C12" s="68"/>
      <c r="D12" s="77"/>
      <c r="E12" s="77"/>
      <c r="F12" s="77"/>
      <c r="G12" s="59"/>
    </row>
    <row r="13" spans="1:11" x14ac:dyDescent="0.25">
      <c r="A13" s="59"/>
      <c r="B13" s="63"/>
      <c r="C13" s="68"/>
      <c r="D13" s="77"/>
      <c r="E13" s="77"/>
      <c r="F13" s="77"/>
      <c r="G13" s="59"/>
    </row>
    <row r="14" spans="1:11" x14ac:dyDescent="0.25">
      <c r="A14" s="59"/>
      <c r="B14" s="78" t="s">
        <v>31</v>
      </c>
      <c r="C14" s="68">
        <f>SUM(C10:C13)</f>
        <v>0</v>
      </c>
      <c r="D14" s="77"/>
      <c r="E14" s="77"/>
      <c r="F14" s="77"/>
      <c r="G14" s="59"/>
    </row>
    <row r="15" spans="1:11" x14ac:dyDescent="0.25">
      <c r="A15" s="12"/>
      <c r="B15" s="13"/>
      <c r="C15" s="9"/>
      <c r="D15" s="14"/>
      <c r="E15" s="14"/>
      <c r="F15" s="14"/>
      <c r="G15" s="12"/>
    </row>
    <row r="16" spans="1:11" x14ac:dyDescent="0.25">
      <c r="A16" s="127"/>
      <c r="B16" s="13"/>
      <c r="C16" s="9"/>
      <c r="D16" s="14"/>
      <c r="E16" s="14"/>
      <c r="F16" s="14"/>
      <c r="G16" s="12"/>
    </row>
    <row r="17" spans="1:7" x14ac:dyDescent="0.25">
      <c r="A17" s="12"/>
      <c r="B17" s="13"/>
      <c r="C17" s="9"/>
      <c r="D17" s="14"/>
      <c r="E17" s="14"/>
      <c r="F17" s="14"/>
      <c r="G17" s="12"/>
    </row>
    <row r="18" spans="1:7" x14ac:dyDescent="0.25">
      <c r="A18" s="12"/>
      <c r="B18" s="13"/>
      <c r="C18" s="9"/>
      <c r="D18" s="14"/>
      <c r="E18" s="14"/>
      <c r="F18" s="14"/>
      <c r="G18" s="12"/>
    </row>
    <row r="19" spans="1:7" x14ac:dyDescent="0.25">
      <c r="A19" s="12"/>
      <c r="B19" s="13"/>
      <c r="C19" s="9"/>
      <c r="D19" s="14"/>
      <c r="E19" s="14"/>
      <c r="F19" s="14"/>
      <c r="G19" s="12"/>
    </row>
    <row r="20" spans="1:7" x14ac:dyDescent="0.25">
      <c r="A20" s="12"/>
      <c r="B20" s="13"/>
      <c r="C20" s="9"/>
      <c r="D20" s="14"/>
      <c r="E20" s="14"/>
      <c r="F20" s="14"/>
      <c r="G20" s="12"/>
    </row>
    <row r="21" spans="1:7" x14ac:dyDescent="0.25">
      <c r="A21" s="12"/>
      <c r="B21" s="13"/>
      <c r="C21" s="9"/>
      <c r="D21" s="14"/>
      <c r="E21" s="14"/>
      <c r="F21" s="14"/>
      <c r="G21" s="12"/>
    </row>
    <row r="22" spans="1:7" x14ac:dyDescent="0.25">
      <c r="A22" s="12"/>
      <c r="B22" s="13"/>
      <c r="C22" s="9"/>
      <c r="D22" s="14"/>
      <c r="E22" s="14"/>
      <c r="F22" s="14"/>
      <c r="G22" s="12"/>
    </row>
    <row r="23" spans="1:7" x14ac:dyDescent="0.25">
      <c r="A23" s="17"/>
      <c r="B23" s="183"/>
      <c r="C23" s="183"/>
      <c r="D23" s="184"/>
      <c r="E23" s="184"/>
      <c r="F23" s="184"/>
      <c r="G23" s="17"/>
    </row>
  </sheetData>
  <protectedRanges>
    <protectedRange sqref="B10:D22" name="Rango1_1"/>
  </protectedRanges>
  <mergeCells count="7">
    <mergeCell ref="B23:F23"/>
    <mergeCell ref="A2:E2"/>
    <mergeCell ref="A3:G3"/>
    <mergeCell ref="A4:G4"/>
    <mergeCell ref="A5:G5"/>
    <mergeCell ref="A6:G6"/>
    <mergeCell ref="A7:G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Normal="100" workbookViewId="0">
      <selection activeCell="A7" sqref="A7:G7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32</v>
      </c>
      <c r="F1" s="23"/>
    </row>
    <row r="2" spans="1:7" x14ac:dyDescent="0.25">
      <c r="A2" s="182" t="s">
        <v>147</v>
      </c>
      <c r="B2" s="182"/>
      <c r="C2" s="182"/>
      <c r="D2" s="182"/>
      <c r="E2" s="182"/>
    </row>
    <row r="3" spans="1:7" ht="15.75" customHeight="1" x14ac:dyDescent="0.25">
      <c r="A3" s="174" t="s">
        <v>9</v>
      </c>
      <c r="B3" s="174"/>
      <c r="C3" s="174"/>
      <c r="D3" s="174"/>
      <c r="E3" s="174"/>
    </row>
    <row r="4" spans="1:7" x14ac:dyDescent="0.25">
      <c r="A4" s="174" t="s">
        <v>10</v>
      </c>
      <c r="B4" s="174"/>
      <c r="C4" s="174"/>
      <c r="D4" s="174"/>
      <c r="E4" s="174"/>
    </row>
    <row r="5" spans="1:7" x14ac:dyDescent="0.25">
      <c r="A5" s="175" t="s">
        <v>11</v>
      </c>
      <c r="B5" s="175"/>
      <c r="C5" s="175"/>
      <c r="D5" s="175"/>
      <c r="E5" s="175"/>
    </row>
    <row r="6" spans="1:7" x14ac:dyDescent="0.25">
      <c r="A6" s="175" t="s">
        <v>33</v>
      </c>
      <c r="B6" s="175"/>
      <c r="C6" s="175"/>
      <c r="D6" s="175"/>
      <c r="E6" s="175"/>
    </row>
    <row r="7" spans="1:7" x14ac:dyDescent="0.25">
      <c r="A7" s="175" t="s">
        <v>702</v>
      </c>
      <c r="B7" s="175"/>
      <c r="C7" s="175"/>
      <c r="D7" s="175"/>
      <c r="E7" s="175"/>
      <c r="F7" s="175"/>
      <c r="G7" s="175"/>
    </row>
    <row r="8" spans="1:7" x14ac:dyDescent="0.25">
      <c r="A8" s="176" t="s">
        <v>34</v>
      </c>
      <c r="B8" s="176"/>
      <c r="C8" s="71"/>
      <c r="D8" s="71"/>
      <c r="E8" s="71"/>
    </row>
    <row r="9" spans="1:7" ht="21.75" customHeight="1" x14ac:dyDescent="0.25">
      <c r="A9" s="139" t="s">
        <v>12</v>
      </c>
      <c r="B9" s="138" t="s">
        <v>13</v>
      </c>
      <c r="C9" s="140" t="s">
        <v>15</v>
      </c>
      <c r="D9" s="140" t="s">
        <v>14</v>
      </c>
      <c r="E9" s="140" t="s">
        <v>35</v>
      </c>
    </row>
    <row r="10" spans="1:7" ht="24" x14ac:dyDescent="0.25">
      <c r="A10" s="59">
        <v>1214</v>
      </c>
      <c r="B10" s="60" t="s">
        <v>169</v>
      </c>
      <c r="C10" s="68">
        <v>0</v>
      </c>
      <c r="D10" s="77"/>
      <c r="E10" s="77"/>
    </row>
    <row r="11" spans="1:7" x14ac:dyDescent="0.25">
      <c r="A11" s="59"/>
      <c r="B11" s="63"/>
      <c r="C11" s="68"/>
      <c r="D11" s="77"/>
      <c r="E11" s="77"/>
    </row>
    <row r="12" spans="1:7" x14ac:dyDescent="0.25">
      <c r="A12" s="59"/>
      <c r="B12" s="63"/>
      <c r="C12" s="68"/>
      <c r="D12" s="77"/>
      <c r="E12" s="77"/>
    </row>
    <row r="13" spans="1:7" x14ac:dyDescent="0.25">
      <c r="A13" s="59"/>
      <c r="B13" s="63"/>
      <c r="C13" s="68"/>
      <c r="D13" s="77"/>
      <c r="E13" s="77"/>
    </row>
    <row r="14" spans="1:7" x14ac:dyDescent="0.25">
      <c r="A14" s="59"/>
      <c r="B14" s="79" t="s">
        <v>6</v>
      </c>
      <c r="C14" s="68">
        <f>SUM(C10:C13)</f>
        <v>0</v>
      </c>
      <c r="D14" s="77"/>
      <c r="E14" s="77"/>
    </row>
    <row r="15" spans="1:7" x14ac:dyDescent="0.25">
      <c r="A15" s="146"/>
      <c r="B15" s="146"/>
      <c r="C15" s="146"/>
      <c r="D15" s="146"/>
      <c r="E15" s="146"/>
    </row>
    <row r="16" spans="1:7" x14ac:dyDescent="0.25">
      <c r="A16" s="17"/>
      <c r="B16" s="24"/>
      <c r="C16" s="24"/>
      <c r="D16" s="17"/>
      <c r="E16" s="17"/>
    </row>
    <row r="17" spans="1:6" x14ac:dyDescent="0.25">
      <c r="A17" s="17"/>
      <c r="B17" s="24"/>
      <c r="C17" s="24"/>
      <c r="D17" s="17"/>
      <c r="E17" s="17"/>
    </row>
    <row r="18" spans="1:6" x14ac:dyDescent="0.25">
      <c r="A18" s="17"/>
      <c r="B18" s="24"/>
      <c r="C18" s="24"/>
      <c r="D18" s="17"/>
      <c r="E18" s="17"/>
    </row>
    <row r="19" spans="1:6" x14ac:dyDescent="0.25">
      <c r="A19" s="17"/>
      <c r="B19" s="24"/>
      <c r="C19" s="24"/>
      <c r="D19" s="17"/>
      <c r="E19" s="17"/>
    </row>
    <row r="20" spans="1:6" x14ac:dyDescent="0.25">
      <c r="A20" s="17"/>
      <c r="B20" s="24"/>
      <c r="C20" s="24"/>
      <c r="D20" s="17"/>
      <c r="E20" s="17"/>
    </row>
    <row r="21" spans="1:6" x14ac:dyDescent="0.25">
      <c r="A21" s="17"/>
      <c r="B21" s="24"/>
      <c r="C21" s="24"/>
      <c r="D21" s="17"/>
      <c r="E21" s="17"/>
    </row>
    <row r="22" spans="1:6" x14ac:dyDescent="0.25">
      <c r="A22" s="17"/>
      <c r="B22" s="24"/>
      <c r="C22" s="24"/>
      <c r="D22" s="17"/>
      <c r="E22" s="17"/>
    </row>
    <row r="23" spans="1:6" x14ac:dyDescent="0.25">
      <c r="A23" s="17"/>
      <c r="B23" s="24"/>
      <c r="C23" s="24"/>
      <c r="D23" s="17"/>
      <c r="E23" s="17"/>
    </row>
    <row r="24" spans="1:6" x14ac:dyDescent="0.25">
      <c r="A24" s="25"/>
      <c r="B24" s="26"/>
      <c r="C24" s="26"/>
      <c r="D24" s="27"/>
      <c r="E24" s="27"/>
      <c r="F24" s="28"/>
    </row>
  </sheetData>
  <protectedRanges>
    <protectedRange sqref="B10:D14" name="Rango1_1"/>
  </protectedRanges>
  <mergeCells count="7">
    <mergeCell ref="A8:B8"/>
    <mergeCell ref="A2:E2"/>
    <mergeCell ref="A3:E3"/>
    <mergeCell ref="A4:E4"/>
    <mergeCell ref="A5:E5"/>
    <mergeCell ref="A6:E6"/>
    <mergeCell ref="A7:G7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zoomScaleNormal="100" workbookViewId="0">
      <selection activeCell="A7" sqref="A7:G7"/>
    </sheetView>
  </sheetViews>
  <sheetFormatPr baseColWidth="10" defaultColWidth="11.42578125" defaultRowHeight="15" x14ac:dyDescent="0.25"/>
  <cols>
    <col min="1" max="1" width="11.42578125" style="4"/>
    <col min="2" max="2" width="34.8554687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7" x14ac:dyDescent="0.25">
      <c r="A1" s="130"/>
      <c r="B1" s="130"/>
      <c r="C1" s="130"/>
      <c r="D1" s="130"/>
      <c r="E1" s="2"/>
      <c r="F1" s="129" t="s">
        <v>36</v>
      </c>
    </row>
    <row r="2" spans="1:7" x14ac:dyDescent="0.25">
      <c r="A2" s="182" t="s">
        <v>147</v>
      </c>
      <c r="B2" s="182"/>
      <c r="C2" s="182"/>
      <c r="D2" s="182"/>
      <c r="E2" s="182"/>
      <c r="F2" s="132"/>
    </row>
    <row r="3" spans="1:7" ht="15.75" customHeight="1" x14ac:dyDescent="0.25">
      <c r="A3" s="174" t="s">
        <v>9</v>
      </c>
      <c r="B3" s="174"/>
      <c r="C3" s="174"/>
      <c r="D3" s="174"/>
      <c r="E3" s="174"/>
      <c r="F3" s="174"/>
    </row>
    <row r="4" spans="1:7" x14ac:dyDescent="0.25">
      <c r="A4" s="174" t="s">
        <v>10</v>
      </c>
      <c r="B4" s="174"/>
      <c r="C4" s="174"/>
      <c r="D4" s="174"/>
      <c r="E4" s="174"/>
      <c r="F4" s="174"/>
    </row>
    <row r="5" spans="1:7" x14ac:dyDescent="0.25">
      <c r="A5" s="175" t="s">
        <v>11</v>
      </c>
      <c r="B5" s="175"/>
      <c r="C5" s="175"/>
      <c r="D5" s="175"/>
      <c r="E5" s="175"/>
      <c r="F5" s="175"/>
    </row>
    <row r="6" spans="1:7" x14ac:dyDescent="0.25">
      <c r="A6" s="175" t="s">
        <v>37</v>
      </c>
      <c r="B6" s="175"/>
      <c r="C6" s="175"/>
      <c r="D6" s="175"/>
      <c r="E6" s="175"/>
      <c r="F6" s="175"/>
    </row>
    <row r="7" spans="1:7" x14ac:dyDescent="0.25">
      <c r="A7" s="175" t="s">
        <v>702</v>
      </c>
      <c r="B7" s="175"/>
      <c r="C7" s="175"/>
      <c r="D7" s="175"/>
      <c r="E7" s="175"/>
      <c r="F7" s="175"/>
      <c r="G7" s="175"/>
    </row>
    <row r="8" spans="1:7" x14ac:dyDescent="0.25">
      <c r="A8" s="1"/>
      <c r="B8" s="1"/>
      <c r="C8" s="1"/>
      <c r="D8" s="1"/>
      <c r="E8" s="29"/>
      <c r="F8" s="1"/>
    </row>
    <row r="9" spans="1:7" x14ac:dyDescent="0.25">
      <c r="A9" s="80" t="s">
        <v>38</v>
      </c>
      <c r="B9" s="65"/>
      <c r="C9" s="65"/>
      <c r="D9" s="65"/>
      <c r="E9" s="81"/>
      <c r="F9" s="65"/>
    </row>
    <row r="10" spans="1:7" x14ac:dyDescent="0.25">
      <c r="A10" s="139" t="s">
        <v>12</v>
      </c>
      <c r="B10" s="139" t="s">
        <v>39</v>
      </c>
      <c r="C10" s="139" t="s">
        <v>40</v>
      </c>
      <c r="D10" s="139" t="s">
        <v>41</v>
      </c>
      <c r="E10" s="140" t="s">
        <v>42</v>
      </c>
      <c r="F10" s="140" t="s">
        <v>28</v>
      </c>
    </row>
    <row r="11" spans="1:7" x14ac:dyDescent="0.25">
      <c r="A11" s="69">
        <v>1231</v>
      </c>
      <c r="B11" s="69" t="s">
        <v>170</v>
      </c>
      <c r="C11" s="69"/>
      <c r="D11" s="69"/>
      <c r="E11" s="82"/>
      <c r="F11" s="69"/>
    </row>
    <row r="12" spans="1:7" x14ac:dyDescent="0.25">
      <c r="A12" s="69">
        <v>1232</v>
      </c>
      <c r="B12" s="69" t="s">
        <v>171</v>
      </c>
      <c r="C12" s="69"/>
      <c r="D12" s="69"/>
      <c r="E12" s="82"/>
      <c r="F12" s="69"/>
    </row>
    <row r="13" spans="1:7" x14ac:dyDescent="0.25">
      <c r="A13" s="69">
        <v>1233</v>
      </c>
      <c r="B13" s="69" t="s">
        <v>172</v>
      </c>
      <c r="C13" s="69"/>
      <c r="D13" s="69"/>
      <c r="E13" s="82"/>
      <c r="F13" s="69"/>
    </row>
    <row r="14" spans="1:7" x14ac:dyDescent="0.25">
      <c r="A14" s="69">
        <v>1234</v>
      </c>
      <c r="B14" s="69" t="s">
        <v>173</v>
      </c>
      <c r="C14" s="69"/>
      <c r="D14" s="69"/>
      <c r="E14" s="82"/>
      <c r="F14" s="69"/>
    </row>
    <row r="15" spans="1:7" x14ac:dyDescent="0.25">
      <c r="A15" s="69">
        <v>1235</v>
      </c>
      <c r="B15" s="69" t="s">
        <v>174</v>
      </c>
      <c r="C15" s="69"/>
      <c r="D15" s="69"/>
      <c r="E15" s="82"/>
      <c r="F15" s="69"/>
    </row>
    <row r="16" spans="1:7" x14ac:dyDescent="0.25">
      <c r="A16" s="69">
        <v>1236</v>
      </c>
      <c r="B16" s="69" t="s">
        <v>175</v>
      </c>
      <c r="C16" s="69"/>
      <c r="D16" s="69"/>
      <c r="E16" s="82"/>
      <c r="F16" s="69"/>
    </row>
    <row r="17" spans="1:6" x14ac:dyDescent="0.25">
      <c r="A17" s="69">
        <v>1239</v>
      </c>
      <c r="B17" s="69" t="s">
        <v>176</v>
      </c>
      <c r="C17" s="69"/>
      <c r="D17" s="69"/>
      <c r="E17" s="82"/>
      <c r="F17" s="69"/>
    </row>
    <row r="18" spans="1:6" x14ac:dyDescent="0.25">
      <c r="A18" s="69">
        <v>1241</v>
      </c>
      <c r="B18" s="69" t="s">
        <v>177</v>
      </c>
      <c r="C18" s="69"/>
      <c r="D18" s="69"/>
      <c r="E18" s="82"/>
      <c r="F18" s="69"/>
    </row>
    <row r="19" spans="1:6" x14ac:dyDescent="0.25">
      <c r="A19" s="69">
        <v>1242</v>
      </c>
      <c r="B19" s="69" t="s">
        <v>178</v>
      </c>
      <c r="C19" s="69"/>
      <c r="D19" s="69"/>
      <c r="E19" s="82"/>
      <c r="F19" s="69"/>
    </row>
    <row r="20" spans="1:6" x14ac:dyDescent="0.25">
      <c r="A20" s="69">
        <v>1243</v>
      </c>
      <c r="B20" s="69" t="s">
        <v>179</v>
      </c>
      <c r="C20" s="69"/>
      <c r="D20" s="69"/>
      <c r="E20" s="82"/>
      <c r="F20" s="69"/>
    </row>
    <row r="21" spans="1:6" x14ac:dyDescent="0.25">
      <c r="A21" s="69">
        <v>1244</v>
      </c>
      <c r="B21" s="69" t="s">
        <v>180</v>
      </c>
      <c r="C21" s="69"/>
      <c r="D21" s="69"/>
      <c r="E21" s="82"/>
      <c r="F21" s="69"/>
    </row>
    <row r="22" spans="1:6" x14ac:dyDescent="0.25">
      <c r="A22" s="69">
        <v>1245</v>
      </c>
      <c r="B22" s="69" t="s">
        <v>181</v>
      </c>
      <c r="C22" s="69"/>
      <c r="D22" s="69"/>
      <c r="E22" s="82"/>
      <c r="F22" s="69"/>
    </row>
    <row r="23" spans="1:6" x14ac:dyDescent="0.25">
      <c r="A23" s="69">
        <v>1246</v>
      </c>
      <c r="B23" s="69" t="s">
        <v>182</v>
      </c>
      <c r="C23" s="69"/>
      <c r="D23" s="69"/>
      <c r="E23" s="82"/>
      <c r="F23" s="69"/>
    </row>
    <row r="24" spans="1:6" x14ac:dyDescent="0.25">
      <c r="A24" s="69">
        <v>1247</v>
      </c>
      <c r="B24" s="69" t="s">
        <v>183</v>
      </c>
      <c r="C24" s="69"/>
      <c r="D24" s="69"/>
      <c r="E24" s="82"/>
      <c r="F24" s="69"/>
    </row>
    <row r="25" spans="1:6" x14ac:dyDescent="0.25">
      <c r="A25" s="69">
        <v>1248</v>
      </c>
      <c r="B25" s="69" t="s">
        <v>184</v>
      </c>
      <c r="C25" s="69"/>
      <c r="D25" s="69"/>
      <c r="E25" s="82"/>
      <c r="F25" s="69"/>
    </row>
    <row r="26" spans="1:6" x14ac:dyDescent="0.25">
      <c r="A26" s="83"/>
      <c r="B26" s="83"/>
      <c r="C26" s="83"/>
      <c r="D26" s="83"/>
      <c r="E26" s="84"/>
      <c r="F26" s="83"/>
    </row>
    <row r="27" spans="1:6" x14ac:dyDescent="0.25">
      <c r="A27" s="66"/>
      <c r="B27" s="66"/>
      <c r="C27" s="66"/>
      <c r="D27" s="66"/>
      <c r="E27" s="85"/>
      <c r="F27" s="66"/>
    </row>
    <row r="28" spans="1:6" ht="24" customHeight="1" x14ac:dyDescent="0.25">
      <c r="A28" s="139" t="s">
        <v>12</v>
      </c>
      <c r="B28" s="139" t="s">
        <v>39</v>
      </c>
      <c r="C28" s="140" t="s">
        <v>43</v>
      </c>
      <c r="D28" s="140" t="s">
        <v>44</v>
      </c>
      <c r="E28" s="140" t="s">
        <v>45</v>
      </c>
      <c r="F28" s="140" t="s">
        <v>46</v>
      </c>
    </row>
    <row r="29" spans="1:6" ht="26.25" customHeight="1" x14ac:dyDescent="0.25">
      <c r="A29" s="186" t="s">
        <v>2</v>
      </c>
      <c r="B29" s="187"/>
      <c r="C29" s="187"/>
      <c r="D29" s="187"/>
      <c r="E29" s="187"/>
      <c r="F29" s="188"/>
    </row>
    <row r="30" spans="1:6" x14ac:dyDescent="0.25">
      <c r="A30" s="59">
        <v>1251</v>
      </c>
      <c r="B30" s="67" t="s">
        <v>185</v>
      </c>
      <c r="C30" s="86">
        <v>86650</v>
      </c>
      <c r="D30" s="87">
        <v>86650</v>
      </c>
      <c r="E30" s="87">
        <v>0</v>
      </c>
      <c r="F30" s="88"/>
    </row>
    <row r="31" spans="1:6" x14ac:dyDescent="0.25">
      <c r="A31" s="59">
        <v>1252</v>
      </c>
      <c r="B31" s="67" t="s">
        <v>186</v>
      </c>
      <c r="C31" s="86">
        <v>0</v>
      </c>
      <c r="D31" s="87">
        <v>0</v>
      </c>
      <c r="E31" s="87">
        <v>0</v>
      </c>
      <c r="F31" s="88"/>
    </row>
    <row r="32" spans="1:6" x14ac:dyDescent="0.25">
      <c r="A32" s="59">
        <v>1253</v>
      </c>
      <c r="B32" s="67" t="s">
        <v>187</v>
      </c>
      <c r="C32" s="86">
        <v>0</v>
      </c>
      <c r="D32" s="87">
        <v>0</v>
      </c>
      <c r="E32" s="87">
        <v>0</v>
      </c>
      <c r="F32" s="88"/>
    </row>
    <row r="33" spans="1:6" x14ac:dyDescent="0.25">
      <c r="A33" s="59">
        <v>1254</v>
      </c>
      <c r="B33" s="67" t="s">
        <v>188</v>
      </c>
      <c r="C33" s="86">
        <v>0</v>
      </c>
      <c r="D33" s="87">
        <v>0</v>
      </c>
      <c r="E33" s="87">
        <v>0</v>
      </c>
      <c r="F33" s="88"/>
    </row>
    <row r="34" spans="1:6" x14ac:dyDescent="0.25">
      <c r="A34" s="59">
        <v>1259</v>
      </c>
      <c r="B34" s="67" t="s">
        <v>189</v>
      </c>
      <c r="C34" s="86">
        <v>0</v>
      </c>
      <c r="D34" s="87">
        <v>0</v>
      </c>
      <c r="E34" s="87">
        <v>0</v>
      </c>
      <c r="F34" s="88"/>
    </row>
    <row r="35" spans="1:6" ht="24.75" customHeight="1" x14ac:dyDescent="0.25">
      <c r="A35" s="186" t="s">
        <v>3</v>
      </c>
      <c r="B35" s="187"/>
      <c r="C35" s="187"/>
      <c r="D35" s="187"/>
      <c r="E35" s="187"/>
      <c r="F35" s="188"/>
    </row>
    <row r="36" spans="1:6" ht="24" x14ac:dyDescent="0.25">
      <c r="A36" s="59">
        <v>1271</v>
      </c>
      <c r="B36" s="67" t="s">
        <v>190</v>
      </c>
      <c r="C36" s="86">
        <v>0</v>
      </c>
      <c r="D36" s="86">
        <v>0</v>
      </c>
      <c r="E36" s="86">
        <v>0</v>
      </c>
      <c r="F36" s="88"/>
    </row>
    <row r="37" spans="1:6" ht="36" x14ac:dyDescent="0.25">
      <c r="A37" s="59">
        <v>1272</v>
      </c>
      <c r="B37" s="67" t="s">
        <v>191</v>
      </c>
      <c r="C37" s="86">
        <v>0</v>
      </c>
      <c r="D37" s="86">
        <v>0</v>
      </c>
      <c r="E37" s="86">
        <v>0</v>
      </c>
      <c r="F37" s="88"/>
    </row>
    <row r="38" spans="1:6" ht="24" x14ac:dyDescent="0.25">
      <c r="A38" s="59">
        <v>1273</v>
      </c>
      <c r="B38" s="67" t="s">
        <v>192</v>
      </c>
      <c r="C38" s="86">
        <v>0</v>
      </c>
      <c r="D38" s="86">
        <v>0</v>
      </c>
      <c r="E38" s="86">
        <v>0</v>
      </c>
      <c r="F38" s="88"/>
    </row>
    <row r="39" spans="1:6" x14ac:dyDescent="0.25">
      <c r="A39" s="59">
        <v>1274</v>
      </c>
      <c r="B39" s="67" t="s">
        <v>193</v>
      </c>
      <c r="C39" s="86">
        <v>0</v>
      </c>
      <c r="D39" s="86">
        <v>0</v>
      </c>
      <c r="E39" s="86">
        <v>0</v>
      </c>
      <c r="F39" s="88"/>
    </row>
    <row r="40" spans="1:6" ht="24" x14ac:dyDescent="0.25">
      <c r="A40" s="59">
        <v>1275</v>
      </c>
      <c r="B40" s="67" t="s">
        <v>194</v>
      </c>
      <c r="C40" s="86">
        <v>0</v>
      </c>
      <c r="D40" s="86">
        <v>0</v>
      </c>
      <c r="E40" s="86">
        <v>0</v>
      </c>
      <c r="F40" s="88"/>
    </row>
    <row r="41" spans="1:6" x14ac:dyDescent="0.25">
      <c r="A41" s="59">
        <v>1279</v>
      </c>
      <c r="B41" s="67" t="s">
        <v>195</v>
      </c>
      <c r="C41" s="86">
        <v>0</v>
      </c>
      <c r="D41" s="86">
        <v>0</v>
      </c>
      <c r="E41" s="86">
        <v>0</v>
      </c>
      <c r="F41" s="88"/>
    </row>
    <row r="42" spans="1:6" ht="42.75" customHeight="1" x14ac:dyDescent="0.25">
      <c r="A42" s="186" t="s">
        <v>47</v>
      </c>
      <c r="B42" s="187"/>
      <c r="C42" s="187"/>
      <c r="D42" s="187"/>
      <c r="E42" s="187"/>
      <c r="F42" s="188"/>
    </row>
    <row r="43" spans="1:6" ht="24" x14ac:dyDescent="0.25">
      <c r="A43" s="59">
        <v>1261</v>
      </c>
      <c r="B43" s="67" t="s">
        <v>196</v>
      </c>
      <c r="C43" s="86">
        <v>0</v>
      </c>
      <c r="D43" s="87">
        <v>0</v>
      </c>
      <c r="E43" s="87">
        <v>0</v>
      </c>
      <c r="F43" s="88"/>
    </row>
    <row r="44" spans="1:6" ht="24" x14ac:dyDescent="0.25">
      <c r="A44" s="59">
        <v>1262</v>
      </c>
      <c r="B44" s="67" t="s">
        <v>197</v>
      </c>
      <c r="C44" s="86">
        <v>0</v>
      </c>
      <c r="D44" s="87">
        <v>0</v>
      </c>
      <c r="E44" s="87">
        <v>0</v>
      </c>
      <c r="F44" s="88"/>
    </row>
    <row r="45" spans="1:6" ht="24" x14ac:dyDescent="0.25">
      <c r="A45" s="59">
        <v>1263</v>
      </c>
      <c r="B45" s="67" t="s">
        <v>198</v>
      </c>
      <c r="C45" s="86">
        <v>-9459391</v>
      </c>
      <c r="D45" s="87">
        <v>-8893814</v>
      </c>
      <c r="E45" s="87">
        <v>565578</v>
      </c>
      <c r="F45" s="88"/>
    </row>
    <row r="46" spans="1:6" ht="24" x14ac:dyDescent="0.25">
      <c r="A46" s="59">
        <v>1264</v>
      </c>
      <c r="B46" s="67" t="s">
        <v>199</v>
      </c>
      <c r="C46" s="86">
        <v>0</v>
      </c>
      <c r="D46" s="87">
        <v>0</v>
      </c>
      <c r="E46" s="87">
        <v>0</v>
      </c>
      <c r="F46" s="88"/>
    </row>
    <row r="47" spans="1:6" ht="24" x14ac:dyDescent="0.25">
      <c r="A47" s="59">
        <v>1265</v>
      </c>
      <c r="B47" s="67" t="s">
        <v>200</v>
      </c>
      <c r="C47" s="86">
        <v>-78354</v>
      </c>
      <c r="D47" s="87">
        <v>-86646</v>
      </c>
      <c r="E47" s="87">
        <v>-8293</v>
      </c>
      <c r="F47" s="88"/>
    </row>
    <row r="48" spans="1:6" x14ac:dyDescent="0.25">
      <c r="A48" s="59"/>
      <c r="B48" s="89" t="s">
        <v>31</v>
      </c>
      <c r="C48" s="90">
        <f>SUM(C29:C47)</f>
        <v>-9451095</v>
      </c>
      <c r="D48" s="90">
        <f t="shared" ref="D48:E48" si="0">SUM(D29:D47)</f>
        <v>-8893810</v>
      </c>
      <c r="E48" s="90">
        <f t="shared" si="0"/>
        <v>557285</v>
      </c>
      <c r="F48" s="59"/>
    </row>
    <row r="49" spans="1:6" x14ac:dyDescent="0.25">
      <c r="A49" s="146"/>
      <c r="B49" s="1"/>
      <c r="C49" s="1"/>
      <c r="D49" s="29"/>
      <c r="E49" s="29"/>
      <c r="F49" s="1"/>
    </row>
    <row r="50" spans="1:6" x14ac:dyDescent="0.25">
      <c r="A50" s="1"/>
      <c r="B50" s="1"/>
      <c r="C50" s="1"/>
      <c r="D50" s="29"/>
      <c r="E50" s="29"/>
      <c r="F50" s="1"/>
    </row>
    <row r="51" spans="1:6" x14ac:dyDescent="0.25">
      <c r="A51" s="1"/>
      <c r="B51" s="1"/>
      <c r="C51" s="1"/>
      <c r="D51" s="29"/>
      <c r="E51" s="29"/>
      <c r="F51" s="1"/>
    </row>
    <row r="52" spans="1:6" x14ac:dyDescent="0.25">
      <c r="A52" s="1"/>
      <c r="B52" s="1"/>
      <c r="C52" s="1"/>
      <c r="D52" s="29"/>
      <c r="E52" s="29"/>
      <c r="F52" s="1"/>
    </row>
    <row r="53" spans="1:6" x14ac:dyDescent="0.25">
      <c r="A53" s="25"/>
      <c r="B53" s="25"/>
      <c r="C53" s="30"/>
      <c r="D53" s="30"/>
      <c r="E53" s="30"/>
      <c r="F53" s="25"/>
    </row>
    <row r="54" spans="1:6" x14ac:dyDescent="0.25">
      <c r="A54" s="25"/>
      <c r="B54" s="25"/>
      <c r="C54" s="30"/>
      <c r="D54" s="30"/>
      <c r="E54" s="30"/>
      <c r="F54" s="25"/>
    </row>
  </sheetData>
  <protectedRanges>
    <protectedRange sqref="B30:D31 E29:F31 B43:D44 B34:D34 E34:F35 B32:F33 E42:F44 B36:F41 B45:F48" name="Rango1"/>
  </protectedRanges>
  <mergeCells count="9">
    <mergeCell ref="A29:F29"/>
    <mergeCell ref="A2:E2"/>
    <mergeCell ref="A3:F3"/>
    <mergeCell ref="A4:F4"/>
    <mergeCell ref="A5:F5"/>
    <mergeCell ref="A6:F6"/>
    <mergeCell ref="A7:G7"/>
    <mergeCell ref="A35:F35"/>
    <mergeCell ref="A42:F42"/>
  </mergeCells>
  <pageMargins left="1.4960629921259843" right="0.51181102362204722" top="0.74803149606299213" bottom="0.35433070866141736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workbookViewId="0">
      <selection activeCell="A8" sqref="A8:E8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48</v>
      </c>
      <c r="D1" s="2"/>
      <c r="E1" s="2"/>
      <c r="F1" s="1"/>
    </row>
    <row r="2" spans="1:7" x14ac:dyDescent="0.25">
      <c r="A2" s="131" t="s">
        <v>147</v>
      </c>
      <c r="B2" s="131"/>
      <c r="C2" s="131"/>
      <c r="D2" s="131"/>
      <c r="E2" s="132"/>
      <c r="F2" s="1"/>
      <c r="G2" s="1"/>
    </row>
    <row r="3" spans="1:7" ht="15.75" customHeight="1" x14ac:dyDescent="0.25">
      <c r="A3" s="174" t="s">
        <v>9</v>
      </c>
      <c r="B3" s="174"/>
      <c r="C3" s="174"/>
      <c r="D3" s="131"/>
      <c r="E3" s="131"/>
      <c r="F3" s="1"/>
      <c r="G3" s="1"/>
    </row>
    <row r="4" spans="1:7" x14ac:dyDescent="0.25">
      <c r="A4" s="174" t="s">
        <v>10</v>
      </c>
      <c r="B4" s="174"/>
      <c r="C4" s="174"/>
      <c r="D4" s="131"/>
      <c r="E4" s="131"/>
      <c r="F4" s="1"/>
      <c r="G4" s="1"/>
    </row>
    <row r="5" spans="1:7" x14ac:dyDescent="0.25">
      <c r="A5" s="175" t="s">
        <v>11</v>
      </c>
      <c r="B5" s="175"/>
      <c r="C5" s="175"/>
      <c r="D5" s="147"/>
      <c r="E5" s="147"/>
      <c r="F5" s="1"/>
      <c r="G5" s="1"/>
    </row>
    <row r="6" spans="1:7" ht="21" customHeight="1" x14ac:dyDescent="0.25">
      <c r="A6" s="175" t="s">
        <v>37</v>
      </c>
      <c r="B6" s="175"/>
      <c r="C6" s="175"/>
      <c r="D6" s="147"/>
      <c r="E6" s="147"/>
      <c r="F6" s="1"/>
      <c r="G6" s="1"/>
    </row>
    <row r="7" spans="1:7" ht="19.5" customHeight="1" x14ac:dyDescent="0.25">
      <c r="A7" s="190" t="s">
        <v>49</v>
      </c>
      <c r="B7" s="190"/>
      <c r="C7" s="190"/>
      <c r="D7" s="29"/>
      <c r="E7" s="1"/>
      <c r="F7" s="1"/>
      <c r="G7" s="1"/>
    </row>
    <row r="8" spans="1:7" ht="14.25" customHeight="1" x14ac:dyDescent="0.25">
      <c r="A8" s="175" t="s">
        <v>702</v>
      </c>
      <c r="B8" s="175"/>
      <c r="C8" s="175"/>
      <c r="D8" s="175"/>
      <c r="E8" s="175"/>
      <c r="F8" s="147"/>
      <c r="G8" s="147"/>
    </row>
    <row r="9" spans="1:7" x14ac:dyDescent="0.25">
      <c r="A9" s="92" t="s">
        <v>50</v>
      </c>
      <c r="B9" s="66"/>
      <c r="C9" s="66"/>
      <c r="D9" s="1"/>
      <c r="E9" s="1"/>
      <c r="F9" s="1"/>
      <c r="G9" s="1"/>
    </row>
    <row r="10" spans="1:7" ht="24.95" customHeight="1" x14ac:dyDescent="0.25">
      <c r="A10" s="139" t="s">
        <v>12</v>
      </c>
      <c r="B10" s="139" t="s">
        <v>51</v>
      </c>
      <c r="C10" s="139" t="s">
        <v>52</v>
      </c>
    </row>
    <row r="11" spans="1:7" ht="46.5" customHeight="1" x14ac:dyDescent="0.25">
      <c r="A11" s="157" t="s">
        <v>201</v>
      </c>
      <c r="B11" s="205" t="s">
        <v>700</v>
      </c>
      <c r="C11" s="59"/>
    </row>
    <row r="12" spans="1:7" ht="32.25" customHeight="1" x14ac:dyDescent="0.25">
      <c r="A12" s="158" t="s">
        <v>202</v>
      </c>
      <c r="B12" s="59" t="s">
        <v>701</v>
      </c>
      <c r="C12" s="59"/>
    </row>
    <row r="13" spans="1:7" ht="34.5" customHeight="1" x14ac:dyDescent="0.25">
      <c r="A13" s="157" t="s">
        <v>203</v>
      </c>
      <c r="B13" s="59" t="s">
        <v>211</v>
      </c>
      <c r="C13" s="59"/>
    </row>
    <row r="14" spans="1:7" ht="32.25" customHeight="1" x14ac:dyDescent="0.25">
      <c r="A14" s="158" t="s">
        <v>204</v>
      </c>
      <c r="B14" s="59" t="s">
        <v>211</v>
      </c>
      <c r="C14" s="59"/>
    </row>
    <row r="15" spans="1:7" ht="32.25" customHeight="1" x14ac:dyDescent="0.25">
      <c r="A15" s="158" t="s">
        <v>205</v>
      </c>
      <c r="B15" s="59" t="s">
        <v>211</v>
      </c>
      <c r="C15" s="59"/>
    </row>
    <row r="16" spans="1:7" ht="34.5" customHeight="1" x14ac:dyDescent="0.25">
      <c r="A16" s="157" t="s">
        <v>199</v>
      </c>
      <c r="B16" s="59" t="s">
        <v>211</v>
      </c>
      <c r="C16" s="59"/>
    </row>
    <row r="17" spans="1:8" ht="38.25" customHeight="1" x14ac:dyDescent="0.25">
      <c r="A17" s="158" t="s">
        <v>206</v>
      </c>
      <c r="B17" s="59" t="s">
        <v>701</v>
      </c>
      <c r="C17" s="59"/>
    </row>
    <row r="18" spans="1:8" ht="34.5" customHeight="1" x14ac:dyDescent="0.25">
      <c r="A18" s="157" t="s">
        <v>207</v>
      </c>
      <c r="B18" s="59" t="s">
        <v>701</v>
      </c>
      <c r="C18" s="59"/>
    </row>
    <row r="19" spans="1:8" ht="36.75" customHeight="1" x14ac:dyDescent="0.25">
      <c r="A19" s="158" t="s">
        <v>208</v>
      </c>
      <c r="B19" s="59" t="s">
        <v>701</v>
      </c>
      <c r="C19" s="59"/>
    </row>
    <row r="20" spans="1:8" ht="38.25" customHeight="1" x14ac:dyDescent="0.25">
      <c r="A20" s="158" t="s">
        <v>209</v>
      </c>
      <c r="B20" s="59" t="s">
        <v>701</v>
      </c>
      <c r="C20" s="59"/>
    </row>
    <row r="21" spans="1:8" ht="32.25" customHeight="1" x14ac:dyDescent="0.25">
      <c r="A21" s="158" t="s">
        <v>210</v>
      </c>
      <c r="B21" s="59" t="s">
        <v>701</v>
      </c>
      <c r="C21" s="59"/>
    </row>
    <row r="22" spans="1:8" ht="21.75" customHeight="1" x14ac:dyDescent="0.25">
      <c r="A22" s="93" t="s">
        <v>53</v>
      </c>
      <c r="B22" s="59"/>
      <c r="C22" s="59"/>
      <c r="D22" s="1"/>
      <c r="E22" s="1"/>
      <c r="F22" s="1"/>
      <c r="G22" s="1"/>
    </row>
    <row r="23" spans="1:8" ht="28.5" customHeight="1" x14ac:dyDescent="0.25">
      <c r="A23" s="189" t="s">
        <v>54</v>
      </c>
      <c r="B23" s="189"/>
      <c r="C23" s="189"/>
      <c r="D23" s="31"/>
      <c r="E23" s="31"/>
      <c r="F23" s="31"/>
      <c r="G23" s="31"/>
    </row>
    <row r="24" spans="1:8" x14ac:dyDescent="0.25">
      <c r="A24" s="1"/>
      <c r="B24" s="1"/>
      <c r="C24" s="1"/>
      <c r="D24" s="1"/>
      <c r="E24" s="1"/>
      <c r="F24" s="1"/>
      <c r="G24" s="1"/>
      <c r="H24" s="19"/>
    </row>
    <row r="25" spans="1:8" x14ac:dyDescent="0.25">
      <c r="A25" s="1"/>
      <c r="B25" s="1"/>
      <c r="C25" s="1"/>
      <c r="D25" s="1"/>
      <c r="E25" s="1"/>
      <c r="F25" s="1"/>
      <c r="G25" s="1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  <c r="B30" s="19"/>
      <c r="C30" s="19"/>
      <c r="D30" s="19"/>
      <c r="E30" s="19"/>
      <c r="F30" s="19"/>
      <c r="G30" s="19"/>
      <c r="H30" s="19"/>
    </row>
  </sheetData>
  <protectedRanges>
    <protectedRange sqref="A9:G9" name="Rango1_1"/>
  </protectedRanges>
  <mergeCells count="7">
    <mergeCell ref="A23:C23"/>
    <mergeCell ref="A7:C7"/>
    <mergeCell ref="A3:C3"/>
    <mergeCell ref="A4:C4"/>
    <mergeCell ref="A5:C5"/>
    <mergeCell ref="A6:C6"/>
    <mergeCell ref="A8:E8"/>
  </mergeCells>
  <pageMargins left="1.6929133858267718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workbookViewId="0">
      <selection activeCell="A7" sqref="A7:E7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7" x14ac:dyDescent="0.25">
      <c r="A1" s="130"/>
      <c r="B1" s="130"/>
      <c r="C1" s="130"/>
      <c r="D1" s="129" t="s">
        <v>55</v>
      </c>
    </row>
    <row r="2" spans="1:7" x14ac:dyDescent="0.25">
      <c r="A2" s="182" t="s">
        <v>147</v>
      </c>
      <c r="B2" s="182"/>
      <c r="C2" s="182"/>
      <c r="D2" s="182"/>
    </row>
    <row r="3" spans="1:7" ht="15.75" customHeight="1" x14ac:dyDescent="0.25">
      <c r="A3" s="174" t="s">
        <v>9</v>
      </c>
      <c r="B3" s="174"/>
      <c r="C3" s="174"/>
      <c r="D3" s="174"/>
    </row>
    <row r="4" spans="1:7" x14ac:dyDescent="0.25">
      <c r="A4" s="174" t="s">
        <v>10</v>
      </c>
      <c r="B4" s="174"/>
      <c r="C4" s="174"/>
      <c r="D4" s="174"/>
    </row>
    <row r="5" spans="1:7" x14ac:dyDescent="0.25">
      <c r="A5" s="175" t="s">
        <v>11</v>
      </c>
      <c r="B5" s="175"/>
      <c r="C5" s="175"/>
      <c r="D5" s="175"/>
    </row>
    <row r="6" spans="1:7" x14ac:dyDescent="0.25">
      <c r="A6" s="175" t="s">
        <v>56</v>
      </c>
      <c r="B6" s="175"/>
      <c r="C6" s="175"/>
      <c r="D6" s="175"/>
    </row>
    <row r="7" spans="1:7" x14ac:dyDescent="0.25">
      <c r="A7" s="175" t="s">
        <v>702</v>
      </c>
      <c r="B7" s="175"/>
      <c r="C7" s="175"/>
      <c r="D7" s="175"/>
      <c r="E7" s="175"/>
      <c r="F7" s="147"/>
      <c r="G7" s="147"/>
    </row>
    <row r="8" spans="1:7" ht="24" customHeight="1" x14ac:dyDescent="0.25">
      <c r="A8" s="139" t="s">
        <v>12</v>
      </c>
      <c r="B8" s="139" t="s">
        <v>13</v>
      </c>
      <c r="C8" s="140" t="s">
        <v>15</v>
      </c>
      <c r="D8" s="140" t="s">
        <v>28</v>
      </c>
      <c r="E8" s="19"/>
    </row>
    <row r="9" spans="1:7" ht="18" customHeight="1" x14ac:dyDescent="0.25">
      <c r="A9" s="59">
        <v>1291</v>
      </c>
      <c r="B9" s="67" t="s">
        <v>212</v>
      </c>
      <c r="C9" s="86">
        <v>0</v>
      </c>
      <c r="D9" s="87"/>
      <c r="E9" s="32"/>
    </row>
    <row r="10" spans="1:7" x14ac:dyDescent="0.25">
      <c r="A10" s="59">
        <v>1292</v>
      </c>
      <c r="B10" s="67" t="s">
        <v>213</v>
      </c>
      <c r="C10" s="86">
        <v>0</v>
      </c>
      <c r="D10" s="87"/>
    </row>
    <row r="11" spans="1:7" s="161" customFormat="1" x14ac:dyDescent="0.25">
      <c r="A11" s="159">
        <v>1293</v>
      </c>
      <c r="B11" s="160" t="s">
        <v>214</v>
      </c>
      <c r="C11" s="86">
        <v>0</v>
      </c>
      <c r="D11" s="87"/>
    </row>
    <row r="12" spans="1:7" x14ac:dyDescent="0.25">
      <c r="A12" s="59"/>
      <c r="B12" s="67"/>
      <c r="C12" s="86"/>
      <c r="D12" s="87"/>
    </row>
    <row r="13" spans="1:7" x14ac:dyDescent="0.25">
      <c r="A13" s="59"/>
      <c r="B13" s="94" t="s">
        <v>31</v>
      </c>
      <c r="C13" s="68">
        <f>SUM(C9:C12)</f>
        <v>0</v>
      </c>
      <c r="D13" s="77">
        <f>SUM(D9:D12)</f>
        <v>0</v>
      </c>
    </row>
    <row r="14" spans="1:7" x14ac:dyDescent="0.25">
      <c r="A14" s="146"/>
      <c r="B14" s="13"/>
      <c r="C14" s="9"/>
      <c r="D14" s="14"/>
    </row>
    <row r="15" spans="1:7" x14ac:dyDescent="0.25">
      <c r="A15" s="12"/>
      <c r="B15" s="13"/>
      <c r="C15" s="9"/>
      <c r="D15" s="14"/>
    </row>
    <row r="16" spans="1:7" x14ac:dyDescent="0.25">
      <c r="A16" s="12"/>
      <c r="B16" s="13"/>
      <c r="C16" s="9"/>
      <c r="D16" s="14"/>
    </row>
    <row r="17" spans="1:4" x14ac:dyDescent="0.25">
      <c r="A17" s="12"/>
      <c r="B17" s="13"/>
      <c r="C17" s="9"/>
      <c r="D17" s="14"/>
    </row>
    <row r="18" spans="1:4" x14ac:dyDescent="0.25">
      <c r="A18" s="12"/>
      <c r="B18" s="13"/>
      <c r="C18" s="9"/>
      <c r="D18" s="14"/>
    </row>
    <row r="19" spans="1:4" x14ac:dyDescent="0.25">
      <c r="A19" s="12"/>
      <c r="B19" s="13"/>
      <c r="C19" s="9"/>
      <c r="D19" s="14"/>
    </row>
    <row r="20" spans="1:4" x14ac:dyDescent="0.25">
      <c r="A20" s="12"/>
      <c r="B20" s="13"/>
      <c r="C20" s="9"/>
      <c r="D20" s="14"/>
    </row>
    <row r="21" spans="1:4" x14ac:dyDescent="0.25">
      <c r="A21" s="16"/>
      <c r="B21" s="33"/>
      <c r="C21" s="34"/>
      <c r="D21" s="35"/>
    </row>
    <row r="27" spans="1:4" ht="15.75" customHeight="1" x14ac:dyDescent="0.25"/>
    <row r="30" spans="1:4" ht="15" customHeight="1" x14ac:dyDescent="0.25"/>
  </sheetData>
  <protectedRanges>
    <protectedRange sqref="E8" name="Rango1_1"/>
    <protectedRange sqref="B9:D10 B12:D21 C11:D11" name="Rango1"/>
    <protectedRange sqref="B11" name="Rango1_2"/>
  </protectedRanges>
  <mergeCells count="6">
    <mergeCell ref="A2:D2"/>
    <mergeCell ref="A3:D3"/>
    <mergeCell ref="A4:D4"/>
    <mergeCell ref="A5:D5"/>
    <mergeCell ref="A6:D6"/>
    <mergeCell ref="A7:E7"/>
  </mergeCells>
  <pageMargins left="1.6929133858267718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opLeftCell="A4" workbookViewId="0">
      <selection activeCell="A6" sqref="A6:E6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9" x14ac:dyDescent="0.25">
      <c r="A1" s="130"/>
      <c r="B1" s="130"/>
      <c r="C1" s="130"/>
      <c r="D1" s="130"/>
      <c r="E1" s="2"/>
      <c r="F1" s="130"/>
      <c r="G1" s="129" t="s">
        <v>57</v>
      </c>
      <c r="H1" s="133"/>
      <c r="I1" s="133"/>
    </row>
    <row r="2" spans="1:9" x14ac:dyDescent="0.25">
      <c r="A2" s="182" t="s">
        <v>703</v>
      </c>
      <c r="B2" s="182"/>
      <c r="C2" s="182"/>
      <c r="D2" s="182"/>
      <c r="E2" s="182"/>
      <c r="F2" s="130"/>
      <c r="G2" s="130"/>
      <c r="H2" s="133"/>
      <c r="I2" s="133"/>
    </row>
    <row r="3" spans="1:9" ht="15.75" customHeight="1" x14ac:dyDescent="0.25">
      <c r="A3" s="174" t="s">
        <v>9</v>
      </c>
      <c r="B3" s="174"/>
      <c r="C3" s="174"/>
      <c r="D3" s="174"/>
      <c r="E3" s="174"/>
      <c r="F3" s="174"/>
      <c r="G3" s="174"/>
      <c r="H3" s="133"/>
      <c r="I3" s="133"/>
    </row>
    <row r="4" spans="1:9" x14ac:dyDescent="0.25">
      <c r="A4" s="174" t="s">
        <v>10</v>
      </c>
      <c r="B4" s="174"/>
      <c r="C4" s="174"/>
      <c r="D4" s="174"/>
      <c r="E4" s="174"/>
      <c r="F4" s="174"/>
      <c r="G4" s="174"/>
      <c r="H4" s="133"/>
      <c r="I4" s="133"/>
    </row>
    <row r="5" spans="1:9" x14ac:dyDescent="0.25">
      <c r="A5" s="175" t="s">
        <v>58</v>
      </c>
      <c r="B5" s="175"/>
      <c r="C5" s="175"/>
      <c r="D5" s="175"/>
      <c r="E5" s="175"/>
      <c r="F5" s="175"/>
      <c r="G5" s="175"/>
      <c r="H5" s="133"/>
      <c r="I5" s="133"/>
    </row>
    <row r="6" spans="1:9" x14ac:dyDescent="0.25">
      <c r="A6" s="175" t="s">
        <v>702</v>
      </c>
      <c r="B6" s="175"/>
      <c r="C6" s="175"/>
      <c r="D6" s="175"/>
      <c r="E6" s="175"/>
      <c r="F6" s="147"/>
      <c r="G6" s="147"/>
      <c r="H6" s="133"/>
      <c r="I6" s="133"/>
    </row>
    <row r="7" spans="1:9" x14ac:dyDescent="0.25">
      <c r="A7" s="71" t="s">
        <v>59</v>
      </c>
      <c r="B7" s="71"/>
      <c r="C7" s="95"/>
      <c r="D7" s="96"/>
      <c r="E7" s="96"/>
      <c r="F7" s="66"/>
      <c r="G7" s="66"/>
    </row>
    <row r="8" spans="1:9" x14ac:dyDescent="0.25">
      <c r="A8" s="168" t="s">
        <v>12</v>
      </c>
      <c r="B8" s="168" t="s">
        <v>13</v>
      </c>
      <c r="C8" s="170" t="s">
        <v>15</v>
      </c>
      <c r="D8" s="170" t="s">
        <v>60</v>
      </c>
      <c r="E8" s="170" t="s">
        <v>28</v>
      </c>
      <c r="F8" s="172" t="s">
        <v>61</v>
      </c>
      <c r="G8" s="172"/>
    </row>
    <row r="9" spans="1:9" x14ac:dyDescent="0.25">
      <c r="A9" s="169"/>
      <c r="B9" s="193"/>
      <c r="C9" s="171"/>
      <c r="D9" s="171"/>
      <c r="E9" s="171"/>
      <c r="F9" s="141" t="s">
        <v>62</v>
      </c>
      <c r="G9" s="141" t="s">
        <v>63</v>
      </c>
    </row>
    <row r="10" spans="1:9" ht="24" x14ac:dyDescent="0.25">
      <c r="A10" s="59">
        <v>2161</v>
      </c>
      <c r="B10" s="60" t="s">
        <v>215</v>
      </c>
      <c r="C10" s="68">
        <v>0</v>
      </c>
      <c r="D10" s="77"/>
      <c r="E10" s="77"/>
      <c r="F10" s="59"/>
      <c r="G10" s="59"/>
    </row>
    <row r="11" spans="1:9" ht="24" x14ac:dyDescent="0.25">
      <c r="A11" s="59">
        <v>2162</v>
      </c>
      <c r="B11" s="60" t="s">
        <v>216</v>
      </c>
      <c r="C11" s="68">
        <v>533920268.14999998</v>
      </c>
      <c r="D11" s="77"/>
      <c r="E11" s="77"/>
      <c r="F11" s="59"/>
      <c r="G11" s="59"/>
    </row>
    <row r="12" spans="1:9" ht="24" x14ac:dyDescent="0.25">
      <c r="A12" s="59">
        <v>2163</v>
      </c>
      <c r="B12" s="60" t="s">
        <v>217</v>
      </c>
      <c r="C12" s="68">
        <v>0</v>
      </c>
      <c r="D12" s="77"/>
      <c r="E12" s="77"/>
      <c r="F12" s="59"/>
      <c r="G12" s="59"/>
    </row>
    <row r="13" spans="1:9" ht="36" x14ac:dyDescent="0.25">
      <c r="A13" s="59">
        <v>2164</v>
      </c>
      <c r="B13" s="60" t="s">
        <v>218</v>
      </c>
      <c r="C13" s="68">
        <v>0</v>
      </c>
      <c r="D13" s="77"/>
      <c r="E13" s="77"/>
      <c r="F13" s="59"/>
      <c r="G13" s="59"/>
    </row>
    <row r="14" spans="1:9" ht="48" x14ac:dyDescent="0.25">
      <c r="A14" s="59">
        <v>2165</v>
      </c>
      <c r="B14" s="60" t="s">
        <v>219</v>
      </c>
      <c r="C14" s="68">
        <v>0</v>
      </c>
      <c r="D14" s="77"/>
      <c r="E14" s="77"/>
      <c r="F14" s="59"/>
      <c r="G14" s="59"/>
    </row>
    <row r="15" spans="1:9" ht="24" x14ac:dyDescent="0.25">
      <c r="A15" s="59">
        <v>2166</v>
      </c>
      <c r="B15" s="60" t="s">
        <v>220</v>
      </c>
      <c r="C15" s="68">
        <v>0</v>
      </c>
      <c r="D15" s="77"/>
      <c r="E15" s="77"/>
      <c r="F15" s="59"/>
      <c r="G15" s="59"/>
    </row>
    <row r="16" spans="1:9" ht="24" x14ac:dyDescent="0.25">
      <c r="A16" s="59">
        <v>2251</v>
      </c>
      <c r="B16" s="60" t="s">
        <v>221</v>
      </c>
      <c r="C16" s="68">
        <v>0</v>
      </c>
      <c r="D16" s="77"/>
      <c r="E16" s="77"/>
      <c r="F16" s="59"/>
      <c r="G16" s="59"/>
    </row>
    <row r="17" spans="1:7" ht="24" x14ac:dyDescent="0.25">
      <c r="A17" s="59">
        <v>2252</v>
      </c>
      <c r="B17" s="60" t="s">
        <v>222</v>
      </c>
      <c r="C17" s="68">
        <v>0</v>
      </c>
      <c r="D17" s="77"/>
      <c r="E17" s="77"/>
      <c r="F17" s="59"/>
      <c r="G17" s="59"/>
    </row>
    <row r="18" spans="1:7" ht="24" x14ac:dyDescent="0.25">
      <c r="A18" s="59">
        <v>2253</v>
      </c>
      <c r="B18" s="60" t="s">
        <v>223</v>
      </c>
      <c r="C18" s="68">
        <v>0</v>
      </c>
      <c r="D18" s="77"/>
      <c r="E18" s="77"/>
      <c r="F18" s="59"/>
      <c r="G18" s="59"/>
    </row>
    <row r="19" spans="1:7" ht="36" x14ac:dyDescent="0.25">
      <c r="A19" s="59">
        <v>2254</v>
      </c>
      <c r="B19" s="60" t="s">
        <v>224</v>
      </c>
      <c r="C19" s="68">
        <v>0</v>
      </c>
      <c r="D19" s="77"/>
      <c r="E19" s="77"/>
      <c r="F19" s="59"/>
      <c r="G19" s="59"/>
    </row>
    <row r="20" spans="1:7" ht="48" x14ac:dyDescent="0.25">
      <c r="A20" s="59">
        <v>2255</v>
      </c>
      <c r="B20" s="60" t="s">
        <v>225</v>
      </c>
      <c r="C20" s="68">
        <v>0</v>
      </c>
      <c r="D20" s="77"/>
      <c r="E20" s="77"/>
      <c r="F20" s="59"/>
      <c r="G20" s="59"/>
    </row>
    <row r="21" spans="1:7" ht="24" x14ac:dyDescent="0.25">
      <c r="A21" s="59">
        <v>2256</v>
      </c>
      <c r="B21" s="60" t="s">
        <v>226</v>
      </c>
      <c r="C21" s="68">
        <v>0</v>
      </c>
      <c r="D21" s="77"/>
      <c r="E21" s="77"/>
      <c r="F21" s="59"/>
      <c r="G21" s="59"/>
    </row>
    <row r="22" spans="1:7" x14ac:dyDescent="0.25">
      <c r="A22" s="59"/>
      <c r="B22" s="78" t="s">
        <v>6</v>
      </c>
      <c r="C22" s="68">
        <f>SUM(C9:C12)</f>
        <v>533920268.14999998</v>
      </c>
      <c r="D22" s="77"/>
      <c r="E22" s="77"/>
      <c r="F22" s="59"/>
      <c r="G22" s="59"/>
    </row>
    <row r="23" spans="1:7" x14ac:dyDescent="0.25">
      <c r="A23" s="146"/>
      <c r="B23" s="13"/>
      <c r="C23" s="9"/>
      <c r="D23" s="14"/>
      <c r="E23" s="14"/>
      <c r="F23" s="12"/>
      <c r="G23" s="12"/>
    </row>
    <row r="24" spans="1:7" x14ac:dyDescent="0.25">
      <c r="A24" s="12"/>
      <c r="B24" s="13"/>
      <c r="C24" s="9"/>
      <c r="D24" s="14"/>
      <c r="E24" s="14"/>
      <c r="F24" s="12"/>
      <c r="G24" s="12"/>
    </row>
    <row r="25" spans="1:7" x14ac:dyDescent="0.25">
      <c r="A25" s="12"/>
      <c r="B25" s="13"/>
      <c r="C25" s="9"/>
      <c r="D25" s="14"/>
      <c r="E25" s="14"/>
      <c r="F25" s="12"/>
      <c r="G25" s="12"/>
    </row>
    <row r="26" spans="1:7" x14ac:dyDescent="0.25">
      <c r="A26" s="12"/>
      <c r="B26" s="13"/>
      <c r="C26" s="9"/>
      <c r="D26" s="14"/>
      <c r="E26" s="14"/>
      <c r="F26" s="12"/>
      <c r="G26" s="12"/>
    </row>
    <row r="27" spans="1:7" x14ac:dyDescent="0.25">
      <c r="A27" s="12"/>
      <c r="B27" s="13"/>
      <c r="C27" s="9"/>
      <c r="D27" s="14"/>
      <c r="E27" s="14"/>
      <c r="F27" s="12"/>
      <c r="G27" s="12"/>
    </row>
    <row r="28" spans="1:7" x14ac:dyDescent="0.25">
      <c r="A28" s="12"/>
      <c r="B28" s="13"/>
      <c r="C28" s="9"/>
      <c r="D28" s="14"/>
      <c r="E28" s="14"/>
      <c r="F28" s="12"/>
      <c r="G28" s="12"/>
    </row>
    <row r="29" spans="1:7" x14ac:dyDescent="0.25">
      <c r="A29" s="12"/>
      <c r="B29" s="13"/>
      <c r="C29" s="9"/>
      <c r="D29" s="14"/>
      <c r="E29" s="14"/>
      <c r="F29" s="12"/>
      <c r="G29" s="12"/>
    </row>
    <row r="30" spans="1:7" x14ac:dyDescent="0.25">
      <c r="A30" s="1"/>
      <c r="B30" s="191"/>
      <c r="C30" s="191"/>
      <c r="D30" s="192"/>
      <c r="E30" s="192"/>
      <c r="F30" s="1"/>
      <c r="G30" s="1"/>
    </row>
    <row r="31" spans="1:7" ht="16.5" x14ac:dyDescent="0.3">
      <c r="A31" s="36"/>
      <c r="B31" s="36"/>
      <c r="C31" s="36"/>
      <c r="D31" s="36"/>
      <c r="E31" s="36"/>
      <c r="F31" s="36"/>
      <c r="G31" s="36"/>
    </row>
  </sheetData>
  <protectedRanges>
    <protectedRange sqref="C7:D7 B9:D29" name="Rango1_1"/>
    <protectedRange sqref="F9" name="Rango1_1_1"/>
  </protectedRanges>
  <mergeCells count="12">
    <mergeCell ref="A2:E2"/>
    <mergeCell ref="A8:A9"/>
    <mergeCell ref="B8:B9"/>
    <mergeCell ref="C8:C9"/>
    <mergeCell ref="D8:D9"/>
    <mergeCell ref="E8:E9"/>
    <mergeCell ref="A3:G3"/>
    <mergeCell ref="A4:G4"/>
    <mergeCell ref="A5:G5"/>
    <mergeCell ref="A6:E6"/>
    <mergeCell ref="F8:G8"/>
    <mergeCell ref="B30:E30"/>
  </mergeCells>
  <pageMargins left="1.6929133858267718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F26" sqref="F26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7" x14ac:dyDescent="0.25">
      <c r="A1" s="130"/>
      <c r="B1" s="130"/>
      <c r="C1" s="130"/>
      <c r="D1" s="130"/>
      <c r="E1" s="130"/>
      <c r="F1" s="129" t="s">
        <v>65</v>
      </c>
    </row>
    <row r="2" spans="1:7" x14ac:dyDescent="0.25">
      <c r="A2" s="182" t="s">
        <v>147</v>
      </c>
      <c r="B2" s="182"/>
      <c r="C2" s="182"/>
      <c r="D2" s="182"/>
      <c r="E2" s="182"/>
      <c r="F2" s="182"/>
    </row>
    <row r="3" spans="1:7" ht="15.75" customHeight="1" x14ac:dyDescent="0.25">
      <c r="A3" s="174" t="s">
        <v>9</v>
      </c>
      <c r="B3" s="174"/>
      <c r="C3" s="174"/>
      <c r="D3" s="174"/>
      <c r="E3" s="174"/>
      <c r="F3" s="174"/>
    </row>
    <row r="4" spans="1:7" x14ac:dyDescent="0.25">
      <c r="A4" s="174" t="s">
        <v>10</v>
      </c>
      <c r="B4" s="174"/>
      <c r="C4" s="174"/>
      <c r="D4" s="174"/>
      <c r="E4" s="174"/>
      <c r="F4" s="174"/>
    </row>
    <row r="5" spans="1:7" x14ac:dyDescent="0.25">
      <c r="A5" s="175" t="s">
        <v>58</v>
      </c>
      <c r="B5" s="175"/>
      <c r="C5" s="175"/>
      <c r="D5" s="175"/>
      <c r="E5" s="175"/>
      <c r="F5" s="175"/>
    </row>
    <row r="6" spans="1:7" x14ac:dyDescent="0.25">
      <c r="A6" s="175" t="s">
        <v>702</v>
      </c>
      <c r="B6" s="175"/>
      <c r="C6" s="175"/>
      <c r="D6" s="175"/>
      <c r="E6" s="175"/>
      <c r="F6" s="175"/>
      <c r="G6" s="175"/>
    </row>
    <row r="7" spans="1:7" x14ac:dyDescent="0.25">
      <c r="A7" s="176" t="s">
        <v>64</v>
      </c>
      <c r="B7" s="176"/>
      <c r="C7" s="97"/>
      <c r="D7" s="71"/>
      <c r="E7" s="71"/>
      <c r="F7" s="71"/>
    </row>
    <row r="8" spans="1:7" ht="21.75" customHeight="1" x14ac:dyDescent="0.25">
      <c r="A8" s="139" t="s">
        <v>12</v>
      </c>
      <c r="B8" s="138" t="s">
        <v>13</v>
      </c>
      <c r="C8" s="140" t="s">
        <v>14</v>
      </c>
      <c r="D8" s="140" t="s">
        <v>15</v>
      </c>
      <c r="E8" s="140" t="s">
        <v>60</v>
      </c>
      <c r="F8" s="140" t="s">
        <v>28</v>
      </c>
    </row>
    <row r="9" spans="1:7" s="133" customFormat="1" x14ac:dyDescent="0.25">
      <c r="A9" s="154" t="s">
        <v>227</v>
      </c>
      <c r="B9" s="163" t="s">
        <v>239</v>
      </c>
      <c r="C9" s="91"/>
      <c r="D9" s="90">
        <f>SUM(D10:D12)</f>
        <v>0</v>
      </c>
      <c r="E9" s="91"/>
      <c r="F9" s="91"/>
    </row>
    <row r="10" spans="1:7" ht="24.75" x14ac:dyDescent="0.25">
      <c r="A10" s="59" t="s">
        <v>228</v>
      </c>
      <c r="B10" s="162" t="s">
        <v>240</v>
      </c>
      <c r="C10" s="77"/>
      <c r="D10" s="68">
        <v>0</v>
      </c>
      <c r="E10" s="77"/>
      <c r="F10" s="77"/>
    </row>
    <row r="11" spans="1:7" ht="24.75" x14ac:dyDescent="0.25">
      <c r="A11" s="59" t="s">
        <v>229</v>
      </c>
      <c r="B11" s="162" t="s">
        <v>241</v>
      </c>
      <c r="C11" s="77"/>
      <c r="D11" s="68">
        <v>0</v>
      </c>
      <c r="E11" s="77"/>
      <c r="F11" s="77"/>
    </row>
    <row r="12" spans="1:7" x14ac:dyDescent="0.25">
      <c r="A12" s="59" t="s">
        <v>230</v>
      </c>
      <c r="B12" s="162" t="s">
        <v>242</v>
      </c>
      <c r="C12" s="77"/>
      <c r="D12" s="68">
        <v>0</v>
      </c>
      <c r="E12" s="77"/>
      <c r="F12" s="77"/>
    </row>
    <row r="13" spans="1:7" s="133" customFormat="1" x14ac:dyDescent="0.25">
      <c r="A13" s="154" t="s">
        <v>231</v>
      </c>
      <c r="B13" s="163" t="s">
        <v>243</v>
      </c>
      <c r="C13" s="91"/>
      <c r="D13" s="90">
        <f>SUM(D14:D16)</f>
        <v>3250</v>
      </c>
      <c r="E13" s="91"/>
      <c r="F13" s="91"/>
    </row>
    <row r="14" spans="1:7" x14ac:dyDescent="0.25">
      <c r="A14" s="59" t="s">
        <v>232</v>
      </c>
      <c r="B14" s="162" t="s">
        <v>244</v>
      </c>
      <c r="C14" s="77"/>
      <c r="D14" s="68">
        <v>3250</v>
      </c>
      <c r="E14" s="77"/>
      <c r="F14" s="77"/>
    </row>
    <row r="15" spans="1:7" x14ac:dyDescent="0.25">
      <c r="A15" s="59" t="s">
        <v>233</v>
      </c>
      <c r="B15" s="162" t="s">
        <v>245</v>
      </c>
      <c r="C15" s="77"/>
      <c r="D15" s="68">
        <v>0</v>
      </c>
      <c r="E15" s="77"/>
      <c r="F15" s="77"/>
    </row>
    <row r="16" spans="1:7" x14ac:dyDescent="0.25">
      <c r="A16" s="59" t="s">
        <v>234</v>
      </c>
      <c r="B16" s="162" t="s">
        <v>246</v>
      </c>
      <c r="C16" s="77"/>
      <c r="D16" s="68">
        <v>0</v>
      </c>
      <c r="E16" s="77"/>
      <c r="F16" s="77"/>
    </row>
    <row r="17" spans="1:6" s="133" customFormat="1" x14ac:dyDescent="0.25">
      <c r="A17" s="154" t="s">
        <v>235</v>
      </c>
      <c r="B17" s="163" t="s">
        <v>247</v>
      </c>
      <c r="C17" s="91"/>
      <c r="D17" s="90">
        <f>SUM(D18:D20)</f>
        <v>0</v>
      </c>
      <c r="E17" s="91"/>
      <c r="F17" s="91"/>
    </row>
    <row r="18" spans="1:6" x14ac:dyDescent="0.25">
      <c r="A18" s="59" t="s">
        <v>236</v>
      </c>
      <c r="B18" s="162" t="s">
        <v>248</v>
      </c>
      <c r="C18" s="77"/>
      <c r="D18" s="68">
        <v>0</v>
      </c>
      <c r="E18" s="77"/>
      <c r="F18" s="77"/>
    </row>
    <row r="19" spans="1:6" ht="24.75" x14ac:dyDescent="0.25">
      <c r="A19" s="59" t="s">
        <v>237</v>
      </c>
      <c r="B19" s="162" t="s">
        <v>249</v>
      </c>
      <c r="C19" s="77"/>
      <c r="D19" s="68">
        <v>0</v>
      </c>
      <c r="E19" s="77"/>
      <c r="F19" s="77"/>
    </row>
    <row r="20" spans="1:6" x14ac:dyDescent="0.25">
      <c r="A20" s="59" t="s">
        <v>238</v>
      </c>
      <c r="B20" s="162" t="s">
        <v>250</v>
      </c>
      <c r="C20" s="77"/>
      <c r="D20" s="68">
        <v>0</v>
      </c>
      <c r="E20" s="77"/>
      <c r="F20" s="77"/>
    </row>
    <row r="21" spans="1:6" x14ac:dyDescent="0.25">
      <c r="A21" s="59"/>
      <c r="B21" s="78" t="s">
        <v>6</v>
      </c>
      <c r="C21" s="77"/>
      <c r="D21" s="68">
        <f>D9+D13+D17</f>
        <v>3250</v>
      </c>
      <c r="E21" s="77"/>
      <c r="F21" s="77"/>
    </row>
    <row r="22" spans="1:6" x14ac:dyDescent="0.25">
      <c r="A22" s="146"/>
      <c r="B22" s="98"/>
      <c r="C22" s="100"/>
      <c r="D22" s="99"/>
      <c r="E22" s="100"/>
      <c r="F22" s="100"/>
    </row>
    <row r="23" spans="1:6" x14ac:dyDescent="0.25">
      <c r="A23" s="83"/>
      <c r="B23" s="98"/>
      <c r="C23" s="98"/>
      <c r="D23" s="99"/>
      <c r="E23" s="100"/>
      <c r="F23" s="100"/>
    </row>
    <row r="24" spans="1:6" x14ac:dyDescent="0.25">
      <c r="A24" s="12"/>
      <c r="B24" s="13"/>
      <c r="C24" s="13"/>
      <c r="D24" s="9"/>
      <c r="E24" s="14"/>
      <c r="F24" s="14"/>
    </row>
    <row r="25" spans="1:6" x14ac:dyDescent="0.25">
      <c r="A25" s="12"/>
      <c r="B25" s="13"/>
      <c r="C25" s="13"/>
      <c r="D25" s="9"/>
      <c r="E25" s="14"/>
      <c r="F25" s="14"/>
    </row>
    <row r="26" spans="1:6" x14ac:dyDescent="0.25">
      <c r="A26" s="12"/>
      <c r="B26" s="13"/>
      <c r="C26" s="13"/>
      <c r="D26" s="9"/>
      <c r="E26" s="14"/>
      <c r="F26" s="14"/>
    </row>
    <row r="27" spans="1:6" x14ac:dyDescent="0.25">
      <c r="A27" s="12"/>
      <c r="B27" s="13"/>
      <c r="C27" s="13"/>
      <c r="D27" s="9"/>
      <c r="E27" s="14"/>
      <c r="F27" s="14"/>
    </row>
    <row r="28" spans="1:6" x14ac:dyDescent="0.25">
      <c r="A28" s="12"/>
      <c r="B28" s="39"/>
      <c r="C28" s="39"/>
      <c r="D28" s="38"/>
      <c r="E28" s="37"/>
      <c r="F28" s="37"/>
    </row>
    <row r="29" spans="1:6" x14ac:dyDescent="0.25">
      <c r="A29" s="17"/>
      <c r="B29" s="183"/>
      <c r="C29" s="183"/>
      <c r="D29" s="183"/>
      <c r="E29" s="184"/>
      <c r="F29" s="184"/>
    </row>
  </sheetData>
  <protectedRanges>
    <protectedRange sqref="B9:E28" name="Rango1_1"/>
  </protectedRanges>
  <mergeCells count="7">
    <mergeCell ref="B29:F29"/>
    <mergeCell ref="A2:F2"/>
    <mergeCell ref="A3:F3"/>
    <mergeCell ref="A4:F4"/>
    <mergeCell ref="A5:F5"/>
    <mergeCell ref="A7:B7"/>
    <mergeCell ref="A6:G6"/>
  </mergeCells>
  <printOptions horizontalCentered="1"/>
  <pageMargins left="0.31496062992125984" right="0.31496062992125984" top="0.35433070866141736" bottom="0.35433070866141736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MARIO</cp:lastModifiedBy>
  <cp:lastPrinted>2022-02-02T23:23:16Z</cp:lastPrinted>
  <dcterms:created xsi:type="dcterms:W3CDTF">2018-10-31T19:27:45Z</dcterms:created>
  <dcterms:modified xsi:type="dcterms:W3CDTF">2022-02-02T23:32:30Z</dcterms:modified>
</cp:coreProperties>
</file>